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ábio Cardoso\Desktop\CARDOSO\UEA Matemática\Introdução à Computação\Dashboard\"/>
    </mc:Choice>
  </mc:AlternateContent>
  <xr:revisionPtr revIDLastSave="0" documentId="8_{E56B105A-A4C9-4C5A-AF6A-EB952B093A06}" xr6:coauthVersionLast="47" xr6:coauthVersionMax="47" xr10:uidLastSave="{00000000-0000-0000-0000-000000000000}"/>
  <bookViews>
    <workbookView xWindow="-120" yWindow="-120" windowWidth="29040" windowHeight="15840" activeTab="1" xr2:uid="{3C58A7B9-2338-476C-9625-4E17033CC3EF}"/>
  </bookViews>
  <sheets>
    <sheet name="Data" sheetId="1" r:id="rId1"/>
    <sheet name="Controller" sheetId="2" r:id="rId2"/>
    <sheet name="Dashboard" sheetId="3" r:id="rId3"/>
  </sheets>
  <definedNames>
    <definedName name="_xlnm._FilterDatabase" localSheetId="0" hidden="1">Data!$H$3:$M$3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 s="1"/>
  <c r="I5" i="1"/>
  <c r="J5" i="1" s="1"/>
  <c r="I6" i="1" l="1"/>
  <c r="J6" i="1" s="1"/>
  <c r="L6" i="1"/>
  <c r="M6" i="1" s="1"/>
  <c r="L7" i="1" l="1"/>
  <c r="M7" i="1" s="1"/>
  <c r="I7" i="1"/>
  <c r="J7" i="1" s="1"/>
  <c r="I8" i="1" l="1"/>
  <c r="J8" i="1" s="1"/>
  <c r="L8" i="1"/>
  <c r="M8" i="1" s="1"/>
  <c r="L9" i="1" l="1"/>
  <c r="M9" i="1" s="1"/>
  <c r="I9" i="1"/>
  <c r="J9" i="1" s="1"/>
  <c r="I10" i="1" l="1"/>
  <c r="J10" i="1" s="1"/>
  <c r="L10" i="1"/>
  <c r="M10" i="1" s="1"/>
  <c r="L11" i="1" l="1"/>
  <c r="M11" i="1" s="1"/>
  <c r="I11" i="1"/>
  <c r="J11" i="1" s="1"/>
  <c r="I12" i="1" l="1"/>
  <c r="J12" i="1" s="1"/>
  <c r="L12" i="1"/>
  <c r="M12" i="1" s="1"/>
  <c r="L13" i="1" l="1"/>
  <c r="M13" i="1" s="1"/>
  <c r="I13" i="1"/>
  <c r="J13" i="1" s="1"/>
  <c r="I14" i="1" l="1"/>
  <c r="J14" i="1" s="1"/>
  <c r="L14" i="1"/>
  <c r="M14" i="1" s="1"/>
  <c r="L15" i="1" l="1"/>
  <c r="M15" i="1" s="1"/>
  <c r="I15" i="1"/>
  <c r="J15" i="1" s="1"/>
  <c r="L16" i="1" l="1"/>
  <c r="M16" i="1" s="1"/>
  <c r="I16" i="1"/>
  <c r="J16" i="1" s="1"/>
  <c r="L17" i="1" l="1"/>
  <c r="M17" i="1" s="1"/>
  <c r="I17" i="1"/>
  <c r="J17" i="1" s="1"/>
  <c r="L18" i="1" l="1"/>
  <c r="M18" i="1" s="1"/>
  <c r="I18" i="1"/>
  <c r="J18" i="1" s="1"/>
  <c r="L19" i="1" l="1"/>
  <c r="M19" i="1" s="1"/>
  <c r="I19" i="1"/>
  <c r="J19" i="1" s="1"/>
  <c r="L20" i="1" l="1"/>
  <c r="M20" i="1" s="1"/>
  <c r="I20" i="1"/>
  <c r="J20" i="1" s="1"/>
  <c r="L21" i="1" l="1"/>
  <c r="M21" i="1" s="1"/>
  <c r="I21" i="1"/>
  <c r="J21" i="1" s="1"/>
  <c r="I22" i="1" l="1"/>
  <c r="J22" i="1" s="1"/>
  <c r="L22" i="1"/>
  <c r="M22" i="1" s="1"/>
  <c r="L23" i="1" l="1"/>
  <c r="M23" i="1" s="1"/>
  <c r="I23" i="1"/>
  <c r="J23" i="1" s="1"/>
  <c r="I24" i="1" l="1"/>
  <c r="J24" i="1" s="1"/>
  <c r="L24" i="1"/>
  <c r="M24" i="1" s="1"/>
  <c r="L25" i="1" l="1"/>
  <c r="M25" i="1" s="1"/>
  <c r="I25" i="1"/>
  <c r="J25" i="1" s="1"/>
  <c r="I26" i="1" l="1"/>
  <c r="J26" i="1" s="1"/>
  <c r="L26" i="1"/>
  <c r="M26" i="1" s="1"/>
  <c r="L27" i="1" l="1"/>
  <c r="M27" i="1" s="1"/>
  <c r="I27" i="1"/>
  <c r="J27" i="1" s="1"/>
  <c r="I28" i="1" l="1"/>
  <c r="J28" i="1" s="1"/>
  <c r="L28" i="1"/>
  <c r="M28" i="1" s="1"/>
  <c r="L29" i="1" l="1"/>
  <c r="M29" i="1" s="1"/>
  <c r="I29" i="1"/>
  <c r="J29" i="1" s="1"/>
  <c r="I30" i="1" l="1"/>
  <c r="J30" i="1" s="1"/>
  <c r="L30" i="1"/>
  <c r="M30" i="1" s="1"/>
  <c r="L31" i="1" l="1"/>
  <c r="M31" i="1" s="1"/>
  <c r="I31" i="1"/>
  <c r="J31" i="1" s="1"/>
  <c r="I32" i="1" l="1"/>
  <c r="J32" i="1" s="1"/>
  <c r="L32" i="1"/>
  <c r="M32" i="1" s="1"/>
  <c r="L33" i="1" l="1"/>
  <c r="M33" i="1" s="1"/>
  <c r="I33" i="1"/>
  <c r="J33" i="1" s="1"/>
  <c r="I34" i="1" l="1"/>
  <c r="J34" i="1" s="1"/>
  <c r="L34" i="1"/>
  <c r="M34" i="1" s="1"/>
  <c r="L35" i="1" l="1"/>
  <c r="M35" i="1" s="1"/>
  <c r="I35" i="1"/>
  <c r="J35" i="1" s="1"/>
  <c r="L36" i="1" l="1"/>
  <c r="M36" i="1" s="1"/>
  <c r="I36" i="1"/>
  <c r="J36" i="1" s="1"/>
  <c r="L37" i="1" l="1"/>
  <c r="M37" i="1" s="1"/>
  <c r="I37" i="1"/>
  <c r="J37" i="1" s="1"/>
  <c r="L38" i="1" l="1"/>
  <c r="M38" i="1" s="1"/>
  <c r="I38" i="1"/>
  <c r="J38" i="1" s="1"/>
  <c r="M39" i="1" l="1"/>
  <c r="L39" i="1"/>
  <c r="I39" i="1"/>
  <c r="J39" i="1" s="1"/>
  <c r="I40" i="1" l="1"/>
  <c r="J40" i="1" s="1"/>
  <c r="L40" i="1"/>
  <c r="M40" i="1" s="1"/>
  <c r="I41" i="1" l="1"/>
  <c r="J41" i="1" s="1"/>
  <c r="L41" i="1"/>
  <c r="M41" i="1" s="1"/>
  <c r="I42" i="1" l="1"/>
  <c r="J42" i="1" s="1"/>
  <c r="L42" i="1"/>
  <c r="M42" i="1" s="1"/>
  <c r="I43" i="1" l="1"/>
  <c r="J43" i="1" s="1"/>
  <c r="L43" i="1"/>
  <c r="M43" i="1" s="1"/>
  <c r="I44" i="1" l="1"/>
  <c r="J44" i="1" s="1"/>
  <c r="L44" i="1"/>
  <c r="M44" i="1" s="1"/>
  <c r="I45" i="1" l="1"/>
  <c r="J45" i="1" s="1"/>
  <c r="L45" i="1"/>
  <c r="M45" i="1" s="1"/>
  <c r="I46" i="1" l="1"/>
  <c r="J46" i="1" s="1"/>
  <c r="L46" i="1"/>
  <c r="M46" i="1" s="1"/>
  <c r="I47" i="1" l="1"/>
  <c r="J47" i="1" s="1"/>
  <c r="L47" i="1"/>
  <c r="M47" i="1" s="1"/>
  <c r="I48" i="1" l="1"/>
  <c r="J48" i="1" s="1"/>
  <c r="L48" i="1"/>
  <c r="M48" i="1" s="1"/>
  <c r="I49" i="1" l="1"/>
  <c r="J49" i="1" s="1"/>
  <c r="L49" i="1"/>
  <c r="M49" i="1" s="1"/>
  <c r="I50" i="1" l="1"/>
  <c r="J50" i="1" s="1"/>
  <c r="L50" i="1"/>
  <c r="M50" i="1" s="1"/>
  <c r="I51" i="1" l="1"/>
  <c r="J51" i="1" s="1"/>
  <c r="L51" i="1"/>
  <c r="M51" i="1" s="1"/>
  <c r="L52" i="1" l="1"/>
  <c r="M52" i="1" s="1"/>
  <c r="I52" i="1"/>
  <c r="J52" i="1" s="1"/>
  <c r="L53" i="1" l="1"/>
  <c r="M53" i="1" s="1"/>
  <c r="I53" i="1"/>
  <c r="J53" i="1" s="1"/>
  <c r="L54" i="1" l="1"/>
  <c r="M54" i="1" s="1"/>
  <c r="I54" i="1"/>
  <c r="J54" i="1" s="1"/>
  <c r="L55" i="1" l="1"/>
  <c r="M55" i="1" s="1"/>
  <c r="I55" i="1"/>
  <c r="J55" i="1" s="1"/>
  <c r="L56" i="1" l="1"/>
  <c r="M56" i="1" s="1"/>
  <c r="I56" i="1"/>
  <c r="J56" i="1" s="1"/>
  <c r="I57" i="1" l="1"/>
  <c r="J57" i="1" s="1"/>
  <c r="L57" i="1"/>
  <c r="M57" i="1" s="1"/>
  <c r="L58" i="1" l="1"/>
  <c r="M58" i="1" s="1"/>
  <c r="I58" i="1"/>
  <c r="J58" i="1" s="1"/>
  <c r="I59" i="1" l="1"/>
  <c r="J59" i="1" s="1"/>
  <c r="L59" i="1"/>
  <c r="M59" i="1" s="1"/>
</calcChain>
</file>

<file path=xl/sharedStrings.xml><?xml version="1.0" encoding="utf-8"?>
<sst xmlns="http://schemas.openxmlformats.org/spreadsheetml/2006/main" count="28" uniqueCount="22">
  <si>
    <t>C</t>
  </si>
  <si>
    <t>PopA</t>
  </si>
  <si>
    <t>PopB</t>
  </si>
  <si>
    <t>PopA &gt; = PopB</t>
  </si>
  <si>
    <t>90.000.000 + 2.700.000 = 92.700.000</t>
  </si>
  <si>
    <t>200.000.000 + 3.000.000 = 203.000.000</t>
  </si>
  <si>
    <t>92.700.000 + 2.781.000 = 95.481.000</t>
  </si>
  <si>
    <t>203.000.000 + 3.045.000 = 206.045.000</t>
  </si>
  <si>
    <t>...</t>
  </si>
  <si>
    <t>418.579.731 + 12.557.392 = 431.137.122</t>
  </si>
  <si>
    <t>433.774.675 + 6.506.620 = 440.281.295</t>
  </si>
  <si>
    <t>431.137.122 + 12.934.114 = 444.071.236</t>
  </si>
  <si>
    <t>440.281.295 + 6.604.219 = 446.885.514</t>
  </si>
  <si>
    <t>444.071.236 + 13.322.137 = 457.393.373</t>
  </si>
  <si>
    <t>446.885.514 + 6.703.283 = 453.588.797</t>
  </si>
  <si>
    <t>Tela:</t>
  </si>
  <si>
    <t>55 anos</t>
  </si>
  <si>
    <t>Ano</t>
  </si>
  <si>
    <t>CresA</t>
  </si>
  <si>
    <t>CresB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</si>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</sst>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0" xfId="0" applyFill="1"/>
    <xf numFmtId="164" fontId="0" fillId="0" borderId="0" xfId="0" applyNumberFormat="1" applyAlignment="1">
      <alignment horizontal="left" inden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População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CresA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Data!$H$4:$H$59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Data!$I$4:$I$59</c:f>
              <c:numCache>
                <c:formatCode>_-* #,##0_-;\-* #,##0_-;_-* "-"??_-;_-@_-</c:formatCode>
                <c:ptCount val="56"/>
                <c:pt idx="1">
                  <c:v>2700000</c:v>
                </c:pt>
                <c:pt idx="2">
                  <c:v>2781000</c:v>
                </c:pt>
                <c:pt idx="3">
                  <c:v>2864430</c:v>
                </c:pt>
                <c:pt idx="4">
                  <c:v>2950362.9</c:v>
                </c:pt>
                <c:pt idx="5">
                  <c:v>3038873.787</c:v>
                </c:pt>
                <c:pt idx="6">
                  <c:v>3130040.00061</c:v>
                </c:pt>
                <c:pt idx="7">
                  <c:v>3223941.2006282997</c:v>
                </c:pt>
                <c:pt idx="8">
                  <c:v>3320659.4366471488</c:v>
                </c:pt>
                <c:pt idx="9">
                  <c:v>3420279.2197465631</c:v>
                </c:pt>
                <c:pt idx="10">
                  <c:v>3522887.5963389599</c:v>
                </c:pt>
                <c:pt idx="11">
                  <c:v>3628574.2242291286</c:v>
                </c:pt>
                <c:pt idx="12">
                  <c:v>3737431.4509560023</c:v>
                </c:pt>
                <c:pt idx="13">
                  <c:v>3849554.3944846825</c:v>
                </c:pt>
                <c:pt idx="14">
                  <c:v>3965041.026319223</c:v>
                </c:pt>
                <c:pt idx="15">
                  <c:v>4083992.2571087996</c:v>
                </c:pt>
                <c:pt idx="16">
                  <c:v>4206512.0248220637</c:v>
                </c:pt>
                <c:pt idx="17">
                  <c:v>4332707.3855667254</c:v>
                </c:pt>
                <c:pt idx="18">
                  <c:v>4462688.6071337266</c:v>
                </c:pt>
                <c:pt idx="19">
                  <c:v>4596569.2653477388</c:v>
                </c:pt>
                <c:pt idx="20">
                  <c:v>4734466.3433081713</c:v>
                </c:pt>
                <c:pt idx="21">
                  <c:v>4876500.3336074166</c:v>
                </c:pt>
                <c:pt idx="22">
                  <c:v>5022795.3436156381</c:v>
                </c:pt>
                <c:pt idx="23">
                  <c:v>5173479.2039241083</c:v>
                </c:pt>
                <c:pt idx="24">
                  <c:v>5328683.5800418314</c:v>
                </c:pt>
                <c:pt idx="25">
                  <c:v>5488544.0874430863</c:v>
                </c:pt>
                <c:pt idx="26">
                  <c:v>5653200.4100663792</c:v>
                </c:pt>
                <c:pt idx="27">
                  <c:v>5822796.42236837</c:v>
                </c:pt>
                <c:pt idx="28">
                  <c:v>5997480.3150394214</c:v>
                </c:pt>
                <c:pt idx="29">
                  <c:v>6177404.7244906034</c:v>
                </c:pt>
                <c:pt idx="30">
                  <c:v>6362726.8662253227</c:v>
                </c:pt>
                <c:pt idx="31">
                  <c:v>6553608.672212082</c:v>
                </c:pt>
                <c:pt idx="32">
                  <c:v>6750216.9323784448</c:v>
                </c:pt>
                <c:pt idx="33">
                  <c:v>6952723.4403497986</c:v>
                </c:pt>
                <c:pt idx="34">
                  <c:v>7161305.1435602922</c:v>
                </c:pt>
                <c:pt idx="35">
                  <c:v>7376144.2978671007</c:v>
                </c:pt>
                <c:pt idx="36">
                  <c:v>7597428.6268031131</c:v>
                </c:pt>
                <c:pt idx="37">
                  <c:v>7825351.4856072059</c:v>
                </c:pt>
                <c:pt idx="38">
                  <c:v>8060112.0301754214</c:v>
                </c:pt>
                <c:pt idx="39">
                  <c:v>8301915.391080685</c:v>
                </c:pt>
                <c:pt idx="40">
                  <c:v>8550972.852813106</c:v>
                </c:pt>
                <c:pt idx="41">
                  <c:v>8807502.0383974984</c:v>
                </c:pt>
                <c:pt idx="42">
                  <c:v>9071727.0995494239</c:v>
                </c:pt>
                <c:pt idx="43">
                  <c:v>9343878.9125359058</c:v>
                </c:pt>
                <c:pt idx="44">
                  <c:v>9624195.2799119838</c:v>
                </c:pt>
                <c:pt idx="45">
                  <c:v>9912921.1383093428</c:v>
                </c:pt>
                <c:pt idx="46">
                  <c:v>10210308.772458624</c:v>
                </c:pt>
                <c:pt idx="47">
                  <c:v>10516618.035632383</c:v>
                </c:pt>
                <c:pt idx="48">
                  <c:v>10832116.576701354</c:v>
                </c:pt>
                <c:pt idx="49">
                  <c:v>11157080.074002394</c:v>
                </c:pt>
                <c:pt idx="50">
                  <c:v>11491792.476222465</c:v>
                </c:pt>
                <c:pt idx="51">
                  <c:v>11836546.250509139</c:v>
                </c:pt>
                <c:pt idx="52">
                  <c:v>12191642.638024414</c:v>
                </c:pt>
                <c:pt idx="53">
                  <c:v>12557391.917165145</c:v>
                </c:pt>
                <c:pt idx="54">
                  <c:v>12934113.674680099</c:v>
                </c:pt>
                <c:pt idx="55">
                  <c:v>13322137.084920503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C-409F-A692-69671566745B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PopA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Data!$H$4:$H$59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Data!$J$4:$J$59</c:f>
              <c:numCache>
                <c:formatCode>_-* #,##0_-;\-* #,##0_-;_-* "-"??_-;_-@_-</c:formatCode>
                <c:ptCount val="56"/>
                <c:pt idx="0">
                  <c:v>90000000</c:v>
                </c:pt>
                <c:pt idx="1">
                  <c:v>92700000</c:v>
                </c:pt>
                <c:pt idx="2">
                  <c:v>95481000</c:v>
                </c:pt>
                <c:pt idx="3">
                  <c:v>98345430</c:v>
                </c:pt>
                <c:pt idx="4">
                  <c:v>101295792.90000001</c:v>
                </c:pt>
                <c:pt idx="5">
                  <c:v>104334666.68700001</c:v>
                </c:pt>
                <c:pt idx="6">
                  <c:v>107464706.68761</c:v>
                </c:pt>
                <c:pt idx="7">
                  <c:v>110688647.8882383</c:v>
                </c:pt>
                <c:pt idx="8">
                  <c:v>114009307.32488544</c:v>
                </c:pt>
                <c:pt idx="9">
                  <c:v>117429586.544632</c:v>
                </c:pt>
                <c:pt idx="10">
                  <c:v>120952474.14097096</c:v>
                </c:pt>
                <c:pt idx="11">
                  <c:v>124581048.36520009</c:v>
                </c:pt>
                <c:pt idx="12">
                  <c:v>128318479.81615609</c:v>
                </c:pt>
                <c:pt idx="13">
                  <c:v>132168034.21064077</c:v>
                </c:pt>
                <c:pt idx="14">
                  <c:v>136133075.23695999</c:v>
                </c:pt>
                <c:pt idx="15">
                  <c:v>140217067.4940688</c:v>
                </c:pt>
                <c:pt idx="16">
                  <c:v>144423579.51889086</c:v>
                </c:pt>
                <c:pt idx="17">
                  <c:v>148756286.90445757</c:v>
                </c:pt>
                <c:pt idx="18">
                  <c:v>153218975.51159129</c:v>
                </c:pt>
                <c:pt idx="19">
                  <c:v>157815544.77693903</c:v>
                </c:pt>
                <c:pt idx="20">
                  <c:v>162550011.12024722</c:v>
                </c:pt>
                <c:pt idx="21">
                  <c:v>167426511.45385462</c:v>
                </c:pt>
                <c:pt idx="22">
                  <c:v>172449306.79747027</c:v>
                </c:pt>
                <c:pt idx="23">
                  <c:v>177622786.00139439</c:v>
                </c:pt>
                <c:pt idx="24">
                  <c:v>182951469.58143622</c:v>
                </c:pt>
                <c:pt idx="25">
                  <c:v>188440013.6688793</c:v>
                </c:pt>
                <c:pt idx="26">
                  <c:v>194093214.07894567</c:v>
                </c:pt>
                <c:pt idx="27">
                  <c:v>199916010.50131404</c:v>
                </c:pt>
                <c:pt idx="28">
                  <c:v>205913490.81635347</c:v>
                </c:pt>
                <c:pt idx="29">
                  <c:v>212090895.54084408</c:v>
                </c:pt>
                <c:pt idx="30">
                  <c:v>218453622.40706941</c:v>
                </c:pt>
                <c:pt idx="31">
                  <c:v>225007231.07928151</c:v>
                </c:pt>
                <c:pt idx="32">
                  <c:v>231757448.01165995</c:v>
                </c:pt>
                <c:pt idx="33">
                  <c:v>238710171.45200974</c:v>
                </c:pt>
                <c:pt idx="34">
                  <c:v>245871476.59557003</c:v>
                </c:pt>
                <c:pt idx="35">
                  <c:v>253247620.89343712</c:v>
                </c:pt>
                <c:pt idx="36">
                  <c:v>260845049.52024022</c:v>
                </c:pt>
                <c:pt idx="37">
                  <c:v>268670401.00584739</c:v>
                </c:pt>
                <c:pt idx="38">
                  <c:v>276730513.03602284</c:v>
                </c:pt>
                <c:pt idx="39">
                  <c:v>285032428.42710352</c:v>
                </c:pt>
                <c:pt idx="40">
                  <c:v>293583401.27991664</c:v>
                </c:pt>
                <c:pt idx="41">
                  <c:v>302390903.31831414</c:v>
                </c:pt>
                <c:pt idx="42">
                  <c:v>311462630.41786355</c:v>
                </c:pt>
                <c:pt idx="43">
                  <c:v>320806509.33039945</c:v>
                </c:pt>
                <c:pt idx="44">
                  <c:v>330430704.61031145</c:v>
                </c:pt>
                <c:pt idx="45">
                  <c:v>340343625.74862081</c:v>
                </c:pt>
                <c:pt idx="46">
                  <c:v>350553934.52107942</c:v>
                </c:pt>
                <c:pt idx="47">
                  <c:v>361070552.55671179</c:v>
                </c:pt>
                <c:pt idx="48">
                  <c:v>371902669.13341314</c:v>
                </c:pt>
                <c:pt idx="49">
                  <c:v>383059749.20741552</c:v>
                </c:pt>
                <c:pt idx="50">
                  <c:v>394551541.68363798</c:v>
                </c:pt>
                <c:pt idx="51">
                  <c:v>406388087.93414712</c:v>
                </c:pt>
                <c:pt idx="52">
                  <c:v>418579730.57217151</c:v>
                </c:pt>
                <c:pt idx="53">
                  <c:v>431137122.48933667</c:v>
                </c:pt>
                <c:pt idx="54">
                  <c:v>444071236.16401678</c:v>
                </c:pt>
                <c:pt idx="55">
                  <c:v>457393373.24893731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C-409F-A692-69671566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155680"/>
        <c:axId val="1726788912"/>
      </c:barChart>
      <c:catAx>
        <c:axId val="18641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788912"/>
        <c:crosses val="autoZero"/>
        <c:auto val="1"/>
        <c:lblAlgn val="ctr"/>
        <c:lblOffset val="100"/>
        <c:noMultiLvlLbl val="0"/>
      </c:catAx>
      <c:valAx>
        <c:axId val="17267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1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População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Data!$L$3</c:f>
              <c:strCache>
                <c:ptCount val="1"/>
                <c:pt idx="0">
                  <c:v>CresB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Data!$K$4:$K$59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Data!$L$4:$L$59</c:f>
              <c:numCache>
                <c:formatCode>_-* #,##0_-;\-* #,##0_-;_-* "-"??_-;_-@_-</c:formatCode>
                <c:ptCount val="56"/>
                <c:pt idx="1">
                  <c:v>3000000</c:v>
                </c:pt>
                <c:pt idx="2">
                  <c:v>3045000</c:v>
                </c:pt>
                <c:pt idx="3">
                  <c:v>3090675</c:v>
                </c:pt>
                <c:pt idx="4">
                  <c:v>3137035.125</c:v>
                </c:pt>
                <c:pt idx="5">
                  <c:v>3184090.651875</c:v>
                </c:pt>
                <c:pt idx="6">
                  <c:v>3231852.0116531248</c:v>
                </c:pt>
                <c:pt idx="7">
                  <c:v>3280329.7918279218</c:v>
                </c:pt>
                <c:pt idx="8">
                  <c:v>3329534.7387053403</c:v>
                </c:pt>
                <c:pt idx="9">
                  <c:v>3379477.7597859204</c:v>
                </c:pt>
                <c:pt idx="10">
                  <c:v>3430169.9261827092</c:v>
                </c:pt>
                <c:pt idx="11">
                  <c:v>3481622.4750754498</c:v>
                </c:pt>
                <c:pt idx="12">
                  <c:v>3533846.8122015819</c:v>
                </c:pt>
                <c:pt idx="13">
                  <c:v>3586854.5143846055</c:v>
                </c:pt>
                <c:pt idx="14">
                  <c:v>3640657.3321003746</c:v>
                </c:pt>
                <c:pt idx="15">
                  <c:v>3695267.1920818798</c:v>
                </c:pt>
                <c:pt idx="16">
                  <c:v>3750696.1999631082</c:v>
                </c:pt>
                <c:pt idx="17">
                  <c:v>3806956.6429625549</c:v>
                </c:pt>
                <c:pt idx="18">
                  <c:v>3864060.9926069928</c:v>
                </c:pt>
                <c:pt idx="19">
                  <c:v>3922021.907496098</c:v>
                </c:pt>
                <c:pt idx="20">
                  <c:v>3980852.2361085396</c:v>
                </c:pt>
                <c:pt idx="21">
                  <c:v>4040565.0196501669</c:v>
                </c:pt>
                <c:pt idx="22">
                  <c:v>4101173.4949449194</c:v>
                </c:pt>
                <c:pt idx="23">
                  <c:v>4162691.0973690934</c:v>
                </c:pt>
                <c:pt idx="24">
                  <c:v>4225131.4638296291</c:v>
                </c:pt>
                <c:pt idx="25">
                  <c:v>4288508.4357870743</c:v>
                </c:pt>
                <c:pt idx="26">
                  <c:v>4352836.0623238804</c:v>
                </c:pt>
                <c:pt idx="27">
                  <c:v>4418128.6032587383</c:v>
                </c:pt>
                <c:pt idx="28">
                  <c:v>4484400.5323076192</c:v>
                </c:pt>
                <c:pt idx="29">
                  <c:v>4551666.5402922332</c:v>
                </c:pt>
                <c:pt idx="30">
                  <c:v>4619941.5383966174</c:v>
                </c:pt>
                <c:pt idx="31">
                  <c:v>4689240.6614725664</c:v>
                </c:pt>
                <c:pt idx="32">
                  <c:v>4759579.2713946551</c:v>
                </c:pt>
                <c:pt idx="33">
                  <c:v>4830972.9604655746</c:v>
                </c:pt>
                <c:pt idx="34">
                  <c:v>4903437.5548725585</c:v>
                </c:pt>
                <c:pt idx="35">
                  <c:v>4976989.1181956464</c:v>
                </c:pt>
                <c:pt idx="36">
                  <c:v>5051643.9549685819</c:v>
                </c:pt>
                <c:pt idx="37">
                  <c:v>5127418.6142931106</c:v>
                </c:pt>
                <c:pt idx="38">
                  <c:v>5204329.8935075067</c:v>
                </c:pt>
                <c:pt idx="39">
                  <c:v>5282394.8419101192</c:v>
                </c:pt>
                <c:pt idx="40">
                  <c:v>5361630.7645387705</c:v>
                </c:pt>
                <c:pt idx="41">
                  <c:v>5442055.2260068525</c:v>
                </c:pt>
                <c:pt idx="42">
                  <c:v>5523686.0543969553</c:v>
                </c:pt>
                <c:pt idx="43">
                  <c:v>5606541.3452129094</c:v>
                </c:pt>
                <c:pt idx="44">
                  <c:v>5690639.4653911032</c:v>
                </c:pt>
                <c:pt idx="45">
                  <c:v>5775999.0573719693</c:v>
                </c:pt>
                <c:pt idx="46">
                  <c:v>5862639.043232549</c:v>
                </c:pt>
                <c:pt idx="47">
                  <c:v>5950578.6288810372</c:v>
                </c:pt>
                <c:pt idx="48">
                  <c:v>6039837.3083142536</c:v>
                </c:pt>
                <c:pt idx="49">
                  <c:v>6130434.8679389674</c:v>
                </c:pt>
                <c:pt idx="50">
                  <c:v>6222391.3909580521</c:v>
                </c:pt>
                <c:pt idx="51">
                  <c:v>6315727.261822423</c:v>
                </c:pt>
                <c:pt idx="52">
                  <c:v>6410463.1707497593</c:v>
                </c:pt>
                <c:pt idx="53">
                  <c:v>6506620.1183110056</c:v>
                </c:pt>
                <c:pt idx="54">
                  <c:v>6604219.4200856704</c:v>
                </c:pt>
                <c:pt idx="55">
                  <c:v>6703282.7113869553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3-4B79-BD11-3BEA64FC9330}"/>
            </c:ext>
          </c:extLst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PopB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Data!$K$4:$K$59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Data!$M$4:$M$59</c:f>
              <c:numCache>
                <c:formatCode>_-* #,##0_-;\-* #,##0_-;_-* "-"??_-;_-@_-</c:formatCode>
                <c:ptCount val="56"/>
                <c:pt idx="0">
                  <c:v>200000000</c:v>
                </c:pt>
                <c:pt idx="1">
                  <c:v>203000000</c:v>
                </c:pt>
                <c:pt idx="2">
                  <c:v>206045000</c:v>
                </c:pt>
                <c:pt idx="3">
                  <c:v>209135675</c:v>
                </c:pt>
                <c:pt idx="4">
                  <c:v>212272710.125</c:v>
                </c:pt>
                <c:pt idx="5">
                  <c:v>215456800.77687499</c:v>
                </c:pt>
                <c:pt idx="6">
                  <c:v>218688652.78852811</c:v>
                </c:pt>
                <c:pt idx="7">
                  <c:v>221968982.58035603</c:v>
                </c:pt>
                <c:pt idx="8">
                  <c:v>225298517.31906137</c:v>
                </c:pt>
                <c:pt idx="9">
                  <c:v>228677995.07884729</c:v>
                </c:pt>
                <c:pt idx="10">
                  <c:v>232108165.00503001</c:v>
                </c:pt>
                <c:pt idx="11">
                  <c:v>235589787.48010546</c:v>
                </c:pt>
                <c:pt idx="12">
                  <c:v>239123634.29230705</c:v>
                </c:pt>
                <c:pt idx="13">
                  <c:v>242710488.80669165</c:v>
                </c:pt>
                <c:pt idx="14">
                  <c:v>246351146.13879201</c:v>
                </c:pt>
                <c:pt idx="15">
                  <c:v>250046413.33087388</c:v>
                </c:pt>
                <c:pt idx="16">
                  <c:v>253797109.530837</c:v>
                </c:pt>
                <c:pt idx="17">
                  <c:v>257604066.17379954</c:v>
                </c:pt>
                <c:pt idx="18">
                  <c:v>261468127.16640654</c:v>
                </c:pt>
                <c:pt idx="19">
                  <c:v>265390149.07390264</c:v>
                </c:pt>
                <c:pt idx="20">
                  <c:v>269371001.31001115</c:v>
                </c:pt>
                <c:pt idx="21">
                  <c:v>273411566.32966131</c:v>
                </c:pt>
                <c:pt idx="22">
                  <c:v>277512739.82460624</c:v>
                </c:pt>
                <c:pt idx="23">
                  <c:v>281675430.92197531</c:v>
                </c:pt>
                <c:pt idx="24">
                  <c:v>285900562.38580495</c:v>
                </c:pt>
                <c:pt idx="25">
                  <c:v>290189070.82159203</c:v>
                </c:pt>
                <c:pt idx="26">
                  <c:v>294541906.8839159</c:v>
                </c:pt>
                <c:pt idx="27">
                  <c:v>298960035.48717463</c:v>
                </c:pt>
                <c:pt idx="28">
                  <c:v>303444436.01948225</c:v>
                </c:pt>
                <c:pt idx="29">
                  <c:v>307996102.55977452</c:v>
                </c:pt>
                <c:pt idx="30">
                  <c:v>312616044.09817111</c:v>
                </c:pt>
                <c:pt idx="31">
                  <c:v>317305284.75964367</c:v>
                </c:pt>
                <c:pt idx="32">
                  <c:v>322064864.03103834</c:v>
                </c:pt>
                <c:pt idx="33">
                  <c:v>326895836.99150389</c:v>
                </c:pt>
                <c:pt idx="34">
                  <c:v>331799274.54637647</c:v>
                </c:pt>
                <c:pt idx="35">
                  <c:v>336776263.66457212</c:v>
                </c:pt>
                <c:pt idx="36">
                  <c:v>341827907.61954069</c:v>
                </c:pt>
                <c:pt idx="37">
                  <c:v>346955326.23383379</c:v>
                </c:pt>
                <c:pt idx="38">
                  <c:v>352159656.12734127</c:v>
                </c:pt>
                <c:pt idx="39">
                  <c:v>357442050.96925139</c:v>
                </c:pt>
                <c:pt idx="40">
                  <c:v>362803681.73379016</c:v>
                </c:pt>
                <c:pt idx="41">
                  <c:v>368245736.95979702</c:v>
                </c:pt>
                <c:pt idx="42">
                  <c:v>373769423.01419395</c:v>
                </c:pt>
                <c:pt idx="43">
                  <c:v>379375964.35940689</c:v>
                </c:pt>
                <c:pt idx="44">
                  <c:v>385066603.82479799</c:v>
                </c:pt>
                <c:pt idx="45">
                  <c:v>390842602.88216996</c:v>
                </c:pt>
                <c:pt idx="46">
                  <c:v>396705241.92540252</c:v>
                </c:pt>
                <c:pt idx="47">
                  <c:v>402655820.55428356</c:v>
                </c:pt>
                <c:pt idx="48">
                  <c:v>408695657.86259782</c:v>
                </c:pt>
                <c:pt idx="49">
                  <c:v>414826092.73053682</c:v>
                </c:pt>
                <c:pt idx="50">
                  <c:v>421048484.12149489</c:v>
                </c:pt>
                <c:pt idx="51">
                  <c:v>427364211.38331729</c:v>
                </c:pt>
                <c:pt idx="52">
                  <c:v>433774674.55406708</c:v>
                </c:pt>
                <c:pt idx="53">
                  <c:v>440281294.67237806</c:v>
                </c:pt>
                <c:pt idx="54">
                  <c:v>446885514.09246373</c:v>
                </c:pt>
                <c:pt idx="55">
                  <c:v>453588796.80385071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3-4B79-BD11-3BEA64FC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471792"/>
        <c:axId val="1726803360"/>
      </c:barChart>
      <c:catAx>
        <c:axId val="18604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03360"/>
        <c:crosses val="autoZero"/>
        <c:auto val="1"/>
        <c:lblAlgn val="ctr"/>
        <c:lblOffset val="100"/>
        <c:noMultiLvlLbl val="0"/>
      </c:catAx>
      <c:valAx>
        <c:axId val="17268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4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População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CresA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Data!$H$4:$H$59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Data!$I$4:$I$59</c:f>
              <c:numCache>
                <c:formatCode>_-* #,##0_-;\-* #,##0_-;_-* "-"??_-;_-@_-</c:formatCode>
                <c:ptCount val="56"/>
                <c:pt idx="1">
                  <c:v>2700000</c:v>
                </c:pt>
                <c:pt idx="2">
                  <c:v>2781000</c:v>
                </c:pt>
                <c:pt idx="3">
                  <c:v>2864430</c:v>
                </c:pt>
                <c:pt idx="4">
                  <c:v>2950362.9</c:v>
                </c:pt>
                <c:pt idx="5">
                  <c:v>3038873.787</c:v>
                </c:pt>
                <c:pt idx="6">
                  <c:v>3130040.00061</c:v>
                </c:pt>
                <c:pt idx="7">
                  <c:v>3223941.2006282997</c:v>
                </c:pt>
                <c:pt idx="8">
                  <c:v>3320659.4366471488</c:v>
                </c:pt>
                <c:pt idx="9">
                  <c:v>3420279.2197465631</c:v>
                </c:pt>
                <c:pt idx="10">
                  <c:v>3522887.5963389599</c:v>
                </c:pt>
                <c:pt idx="11">
                  <c:v>3628574.2242291286</c:v>
                </c:pt>
                <c:pt idx="12">
                  <c:v>3737431.4509560023</c:v>
                </c:pt>
                <c:pt idx="13">
                  <c:v>3849554.3944846825</c:v>
                </c:pt>
                <c:pt idx="14">
                  <c:v>3965041.026319223</c:v>
                </c:pt>
                <c:pt idx="15">
                  <c:v>4083992.2571087996</c:v>
                </c:pt>
                <c:pt idx="16">
                  <c:v>4206512.0248220637</c:v>
                </c:pt>
                <c:pt idx="17">
                  <c:v>4332707.3855667254</c:v>
                </c:pt>
                <c:pt idx="18">
                  <c:v>4462688.6071337266</c:v>
                </c:pt>
                <c:pt idx="19">
                  <c:v>4596569.2653477388</c:v>
                </c:pt>
                <c:pt idx="20">
                  <c:v>4734466.3433081713</c:v>
                </c:pt>
                <c:pt idx="21">
                  <c:v>4876500.3336074166</c:v>
                </c:pt>
                <c:pt idx="22">
                  <c:v>5022795.3436156381</c:v>
                </c:pt>
                <c:pt idx="23">
                  <c:v>5173479.2039241083</c:v>
                </c:pt>
                <c:pt idx="24">
                  <c:v>5328683.5800418314</c:v>
                </c:pt>
                <c:pt idx="25">
                  <c:v>5488544.0874430863</c:v>
                </c:pt>
                <c:pt idx="26">
                  <c:v>5653200.4100663792</c:v>
                </c:pt>
                <c:pt idx="27">
                  <c:v>5822796.42236837</c:v>
                </c:pt>
                <c:pt idx="28">
                  <c:v>5997480.3150394214</c:v>
                </c:pt>
                <c:pt idx="29">
                  <c:v>6177404.7244906034</c:v>
                </c:pt>
                <c:pt idx="30">
                  <c:v>6362726.8662253227</c:v>
                </c:pt>
                <c:pt idx="31">
                  <c:v>6553608.672212082</c:v>
                </c:pt>
                <c:pt idx="32">
                  <c:v>6750216.9323784448</c:v>
                </c:pt>
                <c:pt idx="33">
                  <c:v>6952723.4403497986</c:v>
                </c:pt>
                <c:pt idx="34">
                  <c:v>7161305.1435602922</c:v>
                </c:pt>
                <c:pt idx="35">
                  <c:v>7376144.2978671007</c:v>
                </c:pt>
                <c:pt idx="36">
                  <c:v>7597428.6268031131</c:v>
                </c:pt>
                <c:pt idx="37">
                  <c:v>7825351.4856072059</c:v>
                </c:pt>
                <c:pt idx="38">
                  <c:v>8060112.0301754214</c:v>
                </c:pt>
                <c:pt idx="39">
                  <c:v>8301915.391080685</c:v>
                </c:pt>
                <c:pt idx="40">
                  <c:v>8550972.852813106</c:v>
                </c:pt>
                <c:pt idx="41">
                  <c:v>8807502.0383974984</c:v>
                </c:pt>
                <c:pt idx="42">
                  <c:v>9071727.0995494239</c:v>
                </c:pt>
                <c:pt idx="43">
                  <c:v>9343878.9125359058</c:v>
                </c:pt>
                <c:pt idx="44">
                  <c:v>9624195.2799119838</c:v>
                </c:pt>
                <c:pt idx="45">
                  <c:v>9912921.1383093428</c:v>
                </c:pt>
                <c:pt idx="46">
                  <c:v>10210308.772458624</c:v>
                </c:pt>
                <c:pt idx="47">
                  <c:v>10516618.035632383</c:v>
                </c:pt>
                <c:pt idx="48">
                  <c:v>10832116.576701354</c:v>
                </c:pt>
                <c:pt idx="49">
                  <c:v>11157080.074002394</c:v>
                </c:pt>
                <c:pt idx="50">
                  <c:v>11491792.476222465</c:v>
                </c:pt>
                <c:pt idx="51">
                  <c:v>11836546.250509139</c:v>
                </c:pt>
                <c:pt idx="52">
                  <c:v>12191642.638024414</c:v>
                </c:pt>
                <c:pt idx="53">
                  <c:v>12557391.917165145</c:v>
                </c:pt>
                <c:pt idx="54">
                  <c:v>12934113.674680099</c:v>
                </c:pt>
                <c:pt idx="55">
                  <c:v>13322137.084920503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A-4441-B52B-B10342D93778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PopA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Data!$H$4:$H$59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Data!$J$4:$J$59</c:f>
              <c:numCache>
                <c:formatCode>_-* #,##0_-;\-* #,##0_-;_-* "-"??_-;_-@_-</c:formatCode>
                <c:ptCount val="56"/>
                <c:pt idx="0">
                  <c:v>90000000</c:v>
                </c:pt>
                <c:pt idx="1">
                  <c:v>92700000</c:v>
                </c:pt>
                <c:pt idx="2">
                  <c:v>95481000</c:v>
                </c:pt>
                <c:pt idx="3">
                  <c:v>98345430</c:v>
                </c:pt>
                <c:pt idx="4">
                  <c:v>101295792.90000001</c:v>
                </c:pt>
                <c:pt idx="5">
                  <c:v>104334666.68700001</c:v>
                </c:pt>
                <c:pt idx="6">
                  <c:v>107464706.68761</c:v>
                </c:pt>
                <c:pt idx="7">
                  <c:v>110688647.8882383</c:v>
                </c:pt>
                <c:pt idx="8">
                  <c:v>114009307.32488544</c:v>
                </c:pt>
                <c:pt idx="9">
                  <c:v>117429586.544632</c:v>
                </c:pt>
                <c:pt idx="10">
                  <c:v>120952474.14097096</c:v>
                </c:pt>
                <c:pt idx="11">
                  <c:v>124581048.36520009</c:v>
                </c:pt>
                <c:pt idx="12">
                  <c:v>128318479.81615609</c:v>
                </c:pt>
                <c:pt idx="13">
                  <c:v>132168034.21064077</c:v>
                </c:pt>
                <c:pt idx="14">
                  <c:v>136133075.23695999</c:v>
                </c:pt>
                <c:pt idx="15">
                  <c:v>140217067.4940688</c:v>
                </c:pt>
                <c:pt idx="16">
                  <c:v>144423579.51889086</c:v>
                </c:pt>
                <c:pt idx="17">
                  <c:v>148756286.90445757</c:v>
                </c:pt>
                <c:pt idx="18">
                  <c:v>153218975.51159129</c:v>
                </c:pt>
                <c:pt idx="19">
                  <c:v>157815544.77693903</c:v>
                </c:pt>
                <c:pt idx="20">
                  <c:v>162550011.12024722</c:v>
                </c:pt>
                <c:pt idx="21">
                  <c:v>167426511.45385462</c:v>
                </c:pt>
                <c:pt idx="22">
                  <c:v>172449306.79747027</c:v>
                </c:pt>
                <c:pt idx="23">
                  <c:v>177622786.00139439</c:v>
                </c:pt>
                <c:pt idx="24">
                  <c:v>182951469.58143622</c:v>
                </c:pt>
                <c:pt idx="25">
                  <c:v>188440013.6688793</c:v>
                </c:pt>
                <c:pt idx="26">
                  <c:v>194093214.07894567</c:v>
                </c:pt>
                <c:pt idx="27">
                  <c:v>199916010.50131404</c:v>
                </c:pt>
                <c:pt idx="28">
                  <c:v>205913490.81635347</c:v>
                </c:pt>
                <c:pt idx="29">
                  <c:v>212090895.54084408</c:v>
                </c:pt>
                <c:pt idx="30">
                  <c:v>218453622.40706941</c:v>
                </c:pt>
                <c:pt idx="31">
                  <c:v>225007231.07928151</c:v>
                </c:pt>
                <c:pt idx="32">
                  <c:v>231757448.01165995</c:v>
                </c:pt>
                <c:pt idx="33">
                  <c:v>238710171.45200974</c:v>
                </c:pt>
                <c:pt idx="34">
                  <c:v>245871476.59557003</c:v>
                </c:pt>
                <c:pt idx="35">
                  <c:v>253247620.89343712</c:v>
                </c:pt>
                <c:pt idx="36">
                  <c:v>260845049.52024022</c:v>
                </c:pt>
                <c:pt idx="37">
                  <c:v>268670401.00584739</c:v>
                </c:pt>
                <c:pt idx="38">
                  <c:v>276730513.03602284</c:v>
                </c:pt>
                <c:pt idx="39">
                  <c:v>285032428.42710352</c:v>
                </c:pt>
                <c:pt idx="40">
                  <c:v>293583401.27991664</c:v>
                </c:pt>
                <c:pt idx="41">
                  <c:v>302390903.31831414</c:v>
                </c:pt>
                <c:pt idx="42">
                  <c:v>311462630.41786355</c:v>
                </c:pt>
                <c:pt idx="43">
                  <c:v>320806509.33039945</c:v>
                </c:pt>
                <c:pt idx="44">
                  <c:v>330430704.61031145</c:v>
                </c:pt>
                <c:pt idx="45">
                  <c:v>340343625.74862081</c:v>
                </c:pt>
                <c:pt idx="46">
                  <c:v>350553934.52107942</c:v>
                </c:pt>
                <c:pt idx="47">
                  <c:v>361070552.55671179</c:v>
                </c:pt>
                <c:pt idx="48">
                  <c:v>371902669.13341314</c:v>
                </c:pt>
                <c:pt idx="49">
                  <c:v>383059749.20741552</c:v>
                </c:pt>
                <c:pt idx="50">
                  <c:v>394551541.68363798</c:v>
                </c:pt>
                <c:pt idx="51">
                  <c:v>406388087.93414712</c:v>
                </c:pt>
                <c:pt idx="52">
                  <c:v>418579730.57217151</c:v>
                </c:pt>
                <c:pt idx="53">
                  <c:v>431137122.48933667</c:v>
                </c:pt>
                <c:pt idx="54">
                  <c:v>444071236.16401678</c:v>
                </c:pt>
                <c:pt idx="55">
                  <c:v>457393373.24893731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A-4441-B52B-B10342D9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155680"/>
        <c:axId val="1726788912"/>
      </c:barChart>
      <c:catAx>
        <c:axId val="18641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788912"/>
        <c:crosses val="autoZero"/>
        <c:auto val="1"/>
        <c:lblAlgn val="ctr"/>
        <c:lblOffset val="100"/>
        <c:noMultiLvlLbl val="0"/>
      </c:catAx>
      <c:valAx>
        <c:axId val="17267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1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População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Data!$L$3</c:f>
              <c:strCache>
                <c:ptCount val="1"/>
                <c:pt idx="0">
                  <c:v>CresB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Data!$K$4:$K$59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Data!$L$4:$L$59</c:f>
              <c:numCache>
                <c:formatCode>_-* #,##0_-;\-* #,##0_-;_-* "-"??_-;_-@_-</c:formatCode>
                <c:ptCount val="56"/>
                <c:pt idx="1">
                  <c:v>3000000</c:v>
                </c:pt>
                <c:pt idx="2">
                  <c:v>3045000</c:v>
                </c:pt>
                <c:pt idx="3">
                  <c:v>3090675</c:v>
                </c:pt>
                <c:pt idx="4">
                  <c:v>3137035.125</c:v>
                </c:pt>
                <c:pt idx="5">
                  <c:v>3184090.651875</c:v>
                </c:pt>
                <c:pt idx="6">
                  <c:v>3231852.0116531248</c:v>
                </c:pt>
                <c:pt idx="7">
                  <c:v>3280329.7918279218</c:v>
                </c:pt>
                <c:pt idx="8">
                  <c:v>3329534.7387053403</c:v>
                </c:pt>
                <c:pt idx="9">
                  <c:v>3379477.7597859204</c:v>
                </c:pt>
                <c:pt idx="10">
                  <c:v>3430169.9261827092</c:v>
                </c:pt>
                <c:pt idx="11">
                  <c:v>3481622.4750754498</c:v>
                </c:pt>
                <c:pt idx="12">
                  <c:v>3533846.8122015819</c:v>
                </c:pt>
                <c:pt idx="13">
                  <c:v>3586854.5143846055</c:v>
                </c:pt>
                <c:pt idx="14">
                  <c:v>3640657.3321003746</c:v>
                </c:pt>
                <c:pt idx="15">
                  <c:v>3695267.1920818798</c:v>
                </c:pt>
                <c:pt idx="16">
                  <c:v>3750696.1999631082</c:v>
                </c:pt>
                <c:pt idx="17">
                  <c:v>3806956.6429625549</c:v>
                </c:pt>
                <c:pt idx="18">
                  <c:v>3864060.9926069928</c:v>
                </c:pt>
                <c:pt idx="19">
                  <c:v>3922021.907496098</c:v>
                </c:pt>
                <c:pt idx="20">
                  <c:v>3980852.2361085396</c:v>
                </c:pt>
                <c:pt idx="21">
                  <c:v>4040565.0196501669</c:v>
                </c:pt>
                <c:pt idx="22">
                  <c:v>4101173.4949449194</c:v>
                </c:pt>
                <c:pt idx="23">
                  <c:v>4162691.0973690934</c:v>
                </c:pt>
                <c:pt idx="24">
                  <c:v>4225131.4638296291</c:v>
                </c:pt>
                <c:pt idx="25">
                  <c:v>4288508.4357870743</c:v>
                </c:pt>
                <c:pt idx="26">
                  <c:v>4352836.0623238804</c:v>
                </c:pt>
                <c:pt idx="27">
                  <c:v>4418128.6032587383</c:v>
                </c:pt>
                <c:pt idx="28">
                  <c:v>4484400.5323076192</c:v>
                </c:pt>
                <c:pt idx="29">
                  <c:v>4551666.5402922332</c:v>
                </c:pt>
                <c:pt idx="30">
                  <c:v>4619941.5383966174</c:v>
                </c:pt>
                <c:pt idx="31">
                  <c:v>4689240.6614725664</c:v>
                </c:pt>
                <c:pt idx="32">
                  <c:v>4759579.2713946551</c:v>
                </c:pt>
                <c:pt idx="33">
                  <c:v>4830972.9604655746</c:v>
                </c:pt>
                <c:pt idx="34">
                  <c:v>4903437.5548725585</c:v>
                </c:pt>
                <c:pt idx="35">
                  <c:v>4976989.1181956464</c:v>
                </c:pt>
                <c:pt idx="36">
                  <c:v>5051643.9549685819</c:v>
                </c:pt>
                <c:pt idx="37">
                  <c:v>5127418.6142931106</c:v>
                </c:pt>
                <c:pt idx="38">
                  <c:v>5204329.8935075067</c:v>
                </c:pt>
                <c:pt idx="39">
                  <c:v>5282394.8419101192</c:v>
                </c:pt>
                <c:pt idx="40">
                  <c:v>5361630.7645387705</c:v>
                </c:pt>
                <c:pt idx="41">
                  <c:v>5442055.2260068525</c:v>
                </c:pt>
                <c:pt idx="42">
                  <c:v>5523686.0543969553</c:v>
                </c:pt>
                <c:pt idx="43">
                  <c:v>5606541.3452129094</c:v>
                </c:pt>
                <c:pt idx="44">
                  <c:v>5690639.4653911032</c:v>
                </c:pt>
                <c:pt idx="45">
                  <c:v>5775999.0573719693</c:v>
                </c:pt>
                <c:pt idx="46">
                  <c:v>5862639.043232549</c:v>
                </c:pt>
                <c:pt idx="47">
                  <c:v>5950578.6288810372</c:v>
                </c:pt>
                <c:pt idx="48">
                  <c:v>6039837.3083142536</c:v>
                </c:pt>
                <c:pt idx="49">
                  <c:v>6130434.8679389674</c:v>
                </c:pt>
                <c:pt idx="50">
                  <c:v>6222391.3909580521</c:v>
                </c:pt>
                <c:pt idx="51">
                  <c:v>6315727.261822423</c:v>
                </c:pt>
                <c:pt idx="52">
                  <c:v>6410463.1707497593</c:v>
                </c:pt>
                <c:pt idx="53">
                  <c:v>6506620.1183110056</c:v>
                </c:pt>
                <c:pt idx="54">
                  <c:v>6604219.4200856704</c:v>
                </c:pt>
                <c:pt idx="55">
                  <c:v>6703282.7113869553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A-46C2-8025-B2F0ED346F5B}"/>
            </c:ext>
          </c:extLst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PopB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Data!$K$4:$K$59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Data!$M$4:$M$59</c:f>
              <c:numCache>
                <c:formatCode>_-* #,##0_-;\-* #,##0_-;_-* "-"??_-;_-@_-</c:formatCode>
                <c:ptCount val="56"/>
                <c:pt idx="0">
                  <c:v>200000000</c:v>
                </c:pt>
                <c:pt idx="1">
                  <c:v>203000000</c:v>
                </c:pt>
                <c:pt idx="2">
                  <c:v>206045000</c:v>
                </c:pt>
                <c:pt idx="3">
                  <c:v>209135675</c:v>
                </c:pt>
                <c:pt idx="4">
                  <c:v>212272710.125</c:v>
                </c:pt>
                <c:pt idx="5">
                  <c:v>215456800.77687499</c:v>
                </c:pt>
                <c:pt idx="6">
                  <c:v>218688652.78852811</c:v>
                </c:pt>
                <c:pt idx="7">
                  <c:v>221968982.58035603</c:v>
                </c:pt>
                <c:pt idx="8">
                  <c:v>225298517.31906137</c:v>
                </c:pt>
                <c:pt idx="9">
                  <c:v>228677995.07884729</c:v>
                </c:pt>
                <c:pt idx="10">
                  <c:v>232108165.00503001</c:v>
                </c:pt>
                <c:pt idx="11">
                  <c:v>235589787.48010546</c:v>
                </c:pt>
                <c:pt idx="12">
                  <c:v>239123634.29230705</c:v>
                </c:pt>
                <c:pt idx="13">
                  <c:v>242710488.80669165</c:v>
                </c:pt>
                <c:pt idx="14">
                  <c:v>246351146.13879201</c:v>
                </c:pt>
                <c:pt idx="15">
                  <c:v>250046413.33087388</c:v>
                </c:pt>
                <c:pt idx="16">
                  <c:v>253797109.530837</c:v>
                </c:pt>
                <c:pt idx="17">
                  <c:v>257604066.17379954</c:v>
                </c:pt>
                <c:pt idx="18">
                  <c:v>261468127.16640654</c:v>
                </c:pt>
                <c:pt idx="19">
                  <c:v>265390149.07390264</c:v>
                </c:pt>
                <c:pt idx="20">
                  <c:v>269371001.31001115</c:v>
                </c:pt>
                <c:pt idx="21">
                  <c:v>273411566.32966131</c:v>
                </c:pt>
                <c:pt idx="22">
                  <c:v>277512739.82460624</c:v>
                </c:pt>
                <c:pt idx="23">
                  <c:v>281675430.92197531</c:v>
                </c:pt>
                <c:pt idx="24">
                  <c:v>285900562.38580495</c:v>
                </c:pt>
                <c:pt idx="25">
                  <c:v>290189070.82159203</c:v>
                </c:pt>
                <c:pt idx="26">
                  <c:v>294541906.8839159</c:v>
                </c:pt>
                <c:pt idx="27">
                  <c:v>298960035.48717463</c:v>
                </c:pt>
                <c:pt idx="28">
                  <c:v>303444436.01948225</c:v>
                </c:pt>
                <c:pt idx="29">
                  <c:v>307996102.55977452</c:v>
                </c:pt>
                <c:pt idx="30">
                  <c:v>312616044.09817111</c:v>
                </c:pt>
                <c:pt idx="31">
                  <c:v>317305284.75964367</c:v>
                </c:pt>
                <c:pt idx="32">
                  <c:v>322064864.03103834</c:v>
                </c:pt>
                <c:pt idx="33">
                  <c:v>326895836.99150389</c:v>
                </c:pt>
                <c:pt idx="34">
                  <c:v>331799274.54637647</c:v>
                </c:pt>
                <c:pt idx="35">
                  <c:v>336776263.66457212</c:v>
                </c:pt>
                <c:pt idx="36">
                  <c:v>341827907.61954069</c:v>
                </c:pt>
                <c:pt idx="37">
                  <c:v>346955326.23383379</c:v>
                </c:pt>
                <c:pt idx="38">
                  <c:v>352159656.12734127</c:v>
                </c:pt>
                <c:pt idx="39">
                  <c:v>357442050.96925139</c:v>
                </c:pt>
                <c:pt idx="40">
                  <c:v>362803681.73379016</c:v>
                </c:pt>
                <c:pt idx="41">
                  <c:v>368245736.95979702</c:v>
                </c:pt>
                <c:pt idx="42">
                  <c:v>373769423.01419395</c:v>
                </c:pt>
                <c:pt idx="43">
                  <c:v>379375964.35940689</c:v>
                </c:pt>
                <c:pt idx="44">
                  <c:v>385066603.82479799</c:v>
                </c:pt>
                <c:pt idx="45">
                  <c:v>390842602.88216996</c:v>
                </c:pt>
                <c:pt idx="46">
                  <c:v>396705241.92540252</c:v>
                </c:pt>
                <c:pt idx="47">
                  <c:v>402655820.55428356</c:v>
                </c:pt>
                <c:pt idx="48">
                  <c:v>408695657.86259782</c:v>
                </c:pt>
                <c:pt idx="49">
                  <c:v>414826092.73053682</c:v>
                </c:pt>
                <c:pt idx="50">
                  <c:v>421048484.12149489</c:v>
                </c:pt>
                <c:pt idx="51">
                  <c:v>427364211.38331729</c:v>
                </c:pt>
                <c:pt idx="52">
                  <c:v>433774674.55406708</c:v>
                </c:pt>
                <c:pt idx="53">
                  <c:v>440281294.67237806</c:v>
                </c:pt>
                <c:pt idx="54">
                  <c:v>446885514.09246373</c:v>
                </c:pt>
                <c:pt idx="55">
                  <c:v>453588796.80385071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A-46C2-8025-B2F0ED34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471792"/>
        <c:axId val="1726803360"/>
      </c:barChart>
      <c:catAx>
        <c:axId val="18604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803360"/>
        <c:crosses val="autoZero"/>
        <c:auto val="1"/>
        <c:lblAlgn val="ctr"/>
        <c:lblOffset val="100"/>
        <c:noMultiLvlLbl val="0"/>
      </c:catAx>
      <c:valAx>
        <c:axId val="17268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4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31</xdr:row>
      <xdr:rowOff>71437</xdr:rowOff>
    </xdr:from>
    <xdr:to>
      <xdr:col>5</xdr:col>
      <xdr:colOff>190500</xdr:colOff>
      <xdr:row>45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895DCB-B644-AD38-913C-9F228F38E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34</xdr:row>
      <xdr:rowOff>185737</xdr:rowOff>
    </xdr:from>
    <xdr:to>
      <xdr:col>11</xdr:col>
      <xdr:colOff>523875</xdr:colOff>
      <xdr:row>49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76ADF4-743C-792D-0CE4-83A4BB619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</xdr:row>
      <xdr:rowOff>142875</xdr:rowOff>
    </xdr:from>
    <xdr:to>
      <xdr:col>10</xdr:col>
      <xdr:colOff>123825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37A34-02C6-4461-B02D-7C16D0A45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5</xdr:row>
      <xdr:rowOff>142875</xdr:rowOff>
    </xdr:from>
    <xdr:to>
      <xdr:col>18</xdr:col>
      <xdr:colOff>295275</xdr:colOff>
      <xdr:row>20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3C01FB-1022-420E-8047-25FBABBBE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ábio Cardoso" refreshedDate="45665.796207175925" createdVersion="8" refreshedVersion="8" minRefreshableVersion="3" recordCount="56" xr:uid="{DC054531-EAB2-4BF8-B09B-90BB5ADEA3A4}">
  <cacheSource type="worksheet">
    <worksheetSource ref="H3:M59" sheet="Data"/>
  </cacheSource>
  <cacheFields count="5">
    <cacheField name="Ano" numFmtId="0">
      <sharedItems containsSemiMixedTypes="0" containsString="0" containsNumber="1" containsInteger="1" minValue="0" maxValue="55" count="5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</sharedItems>
    </cacheField>
    <cacheField name="CresA" numFmtId="0">
      <sharedItems containsString="0" containsBlank="1" containsNumber="1" minValue="2700000" maxValue="13322137.084920503" count="56">
        <m/>
        <n v="2700000"/>
        <n v="2781000"/>
        <n v="2864430"/>
        <n v="2950362.9"/>
        <n v="3038873.787"/>
        <n v="3130040.00061"/>
        <n v="3223941.2006282997"/>
        <n v="3320659.4366471488"/>
        <n v="3420279.2197465631"/>
        <n v="3522887.5963389599"/>
        <n v="3628574.2242291286"/>
        <n v="3737431.4509560023"/>
        <n v="3849554.3944846825"/>
        <n v="3965041.026319223"/>
        <n v="4083992.2571087996"/>
        <n v="4206512.0248220637"/>
        <n v="4332707.3855667254"/>
        <n v="4462688.6071337266"/>
        <n v="4596569.2653477388"/>
        <n v="4734466.3433081713"/>
        <n v="4876500.3336074166"/>
        <n v="5022795.3436156381"/>
        <n v="5173479.2039241083"/>
        <n v="5328683.5800418314"/>
        <n v="5488544.0874430863"/>
        <n v="5653200.4100663792"/>
        <n v="5822796.42236837"/>
        <n v="5997480.3150394214"/>
        <n v="6177404.7244906034"/>
        <n v="6362726.8662253227"/>
        <n v="6553608.672212082"/>
        <n v="6750216.9323784448"/>
        <n v="6952723.4403497986"/>
        <n v="7161305.1435602922"/>
        <n v="7376144.2978671007"/>
        <n v="7597428.6268031131"/>
        <n v="7825351.4856072059"/>
        <n v="8060112.0301754214"/>
        <n v="8301915.391080685"/>
        <n v="8550972.852813106"/>
        <n v="8807502.0383974984"/>
        <n v="9071727.0995494239"/>
        <n v="9343878.9125359058"/>
        <n v="9624195.2799119838"/>
        <n v="9912921.1383093428"/>
        <n v="10210308.772458624"/>
        <n v="10516618.035632383"/>
        <n v="10832116.576701354"/>
        <n v="11157080.074002394"/>
        <n v="11491792.476222465"/>
        <n v="11836546.250509139"/>
        <n v="12191642.638024414"/>
        <n v="12557391.917165145"/>
        <n v="12934113.674680099"/>
        <n v="13322137.084920503"/>
      </sharedItems>
    </cacheField>
    <cacheField name="PopA" numFmtId="164">
      <sharedItems containsSemiMixedTypes="0" containsString="0" containsNumber="1" minValue="90000000" maxValue="457393373.24893731" count="56">
        <n v="90000000"/>
        <n v="92700000"/>
        <n v="95481000"/>
        <n v="98345430"/>
        <n v="101295792.90000001"/>
        <n v="104334666.68700001"/>
        <n v="107464706.68761"/>
        <n v="110688647.8882383"/>
        <n v="114009307.32488544"/>
        <n v="117429586.544632"/>
        <n v="120952474.14097096"/>
        <n v="124581048.36520009"/>
        <n v="128318479.81615609"/>
        <n v="132168034.21064077"/>
        <n v="136133075.23695999"/>
        <n v="140217067.4940688"/>
        <n v="144423579.51889086"/>
        <n v="148756286.90445757"/>
        <n v="153218975.51159129"/>
        <n v="157815544.77693903"/>
        <n v="162550011.12024722"/>
        <n v="167426511.45385462"/>
        <n v="172449306.79747027"/>
        <n v="177622786.00139439"/>
        <n v="182951469.58143622"/>
        <n v="188440013.6688793"/>
        <n v="194093214.07894567"/>
        <n v="199916010.50131404"/>
        <n v="205913490.81635347"/>
        <n v="212090895.54084408"/>
        <n v="218453622.40706941"/>
        <n v="225007231.07928151"/>
        <n v="231757448.01165995"/>
        <n v="238710171.45200974"/>
        <n v="245871476.59557003"/>
        <n v="253247620.89343712"/>
        <n v="260845049.52024022"/>
        <n v="268670401.00584739"/>
        <n v="276730513.03602284"/>
        <n v="285032428.42710352"/>
        <n v="293583401.27991664"/>
        <n v="302390903.31831414"/>
        <n v="311462630.41786355"/>
        <n v="320806509.33039945"/>
        <n v="330430704.61031145"/>
        <n v="340343625.74862081"/>
        <n v="350553934.52107942"/>
        <n v="361070552.55671179"/>
        <n v="371902669.13341314"/>
        <n v="383059749.20741552"/>
        <n v="394551541.68363798"/>
        <n v="406388087.93414712"/>
        <n v="418579730.57217151"/>
        <n v="431137122.48933667"/>
        <n v="444071236.16401678"/>
        <n v="457393373.24893731"/>
      </sharedItems>
    </cacheField>
    <cacheField name="CresB" numFmtId="0">
      <sharedItems containsString="0" containsBlank="1" containsNumber="1" minValue="3000000" maxValue="6703282.7113869553"/>
    </cacheField>
    <cacheField name="PopB" numFmtId="164">
      <sharedItems containsSemiMixedTypes="0" containsString="0" containsNumber="1" minValue="200000000" maxValue="453588796.80385071" count="56">
        <n v="200000000"/>
        <n v="203000000"/>
        <n v="206045000"/>
        <n v="209135675"/>
        <n v="212272710.125"/>
        <n v="215456800.77687499"/>
        <n v="218688652.78852811"/>
        <n v="221968982.58035603"/>
        <n v="225298517.31906137"/>
        <n v="228677995.07884729"/>
        <n v="232108165.00503001"/>
        <n v="235589787.48010546"/>
        <n v="239123634.29230705"/>
        <n v="242710488.80669165"/>
        <n v="246351146.13879201"/>
        <n v="250046413.33087388"/>
        <n v="253797109.530837"/>
        <n v="257604066.17379954"/>
        <n v="261468127.16640654"/>
        <n v="265390149.07390264"/>
        <n v="269371001.31001115"/>
        <n v="273411566.32966131"/>
        <n v="277512739.82460624"/>
        <n v="281675430.92197531"/>
        <n v="285900562.38580495"/>
        <n v="290189070.82159203"/>
        <n v="294541906.8839159"/>
        <n v="298960035.48717463"/>
        <n v="303444436.01948225"/>
        <n v="307996102.55977452"/>
        <n v="312616044.09817111"/>
        <n v="317305284.75964367"/>
        <n v="322064864.03103834"/>
        <n v="326895836.99150389"/>
        <n v="331799274.54637647"/>
        <n v="336776263.66457212"/>
        <n v="341827907.61954069"/>
        <n v="346955326.23383379"/>
        <n v="352159656.12734127"/>
        <n v="357442050.96925139"/>
        <n v="362803681.73379016"/>
        <n v="368245736.95979702"/>
        <n v="373769423.01419395"/>
        <n v="379375964.35940689"/>
        <n v="385066603.82479799"/>
        <n v="390842602.88216996"/>
        <n v="396705241.92540252"/>
        <n v="402655820.55428356"/>
        <n v="408695657.86259782"/>
        <n v="414826092.73053682"/>
        <n v="421048484.12149489"/>
        <n v="427364211.38331729"/>
        <n v="433774674.55406708"/>
        <n v="440281294.67237806"/>
        <n v="446885514.09246373"/>
        <n v="453588796.803850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m/>
    <x v="0"/>
  </r>
  <r>
    <x v="1"/>
    <x v="1"/>
    <x v="1"/>
    <n v="3000000"/>
    <x v="1"/>
  </r>
  <r>
    <x v="2"/>
    <x v="2"/>
    <x v="2"/>
    <n v="3045000"/>
    <x v="2"/>
  </r>
  <r>
    <x v="3"/>
    <x v="3"/>
    <x v="3"/>
    <n v="3090675"/>
    <x v="3"/>
  </r>
  <r>
    <x v="4"/>
    <x v="4"/>
    <x v="4"/>
    <n v="3137035.125"/>
    <x v="4"/>
  </r>
  <r>
    <x v="5"/>
    <x v="5"/>
    <x v="5"/>
    <n v="3184090.651875"/>
    <x v="5"/>
  </r>
  <r>
    <x v="6"/>
    <x v="6"/>
    <x v="6"/>
    <n v="3231852.0116531248"/>
    <x v="6"/>
  </r>
  <r>
    <x v="7"/>
    <x v="7"/>
    <x v="7"/>
    <n v="3280329.7918279218"/>
    <x v="7"/>
  </r>
  <r>
    <x v="8"/>
    <x v="8"/>
    <x v="8"/>
    <n v="3329534.7387053403"/>
    <x v="8"/>
  </r>
  <r>
    <x v="9"/>
    <x v="9"/>
    <x v="9"/>
    <n v="3379477.7597859204"/>
    <x v="9"/>
  </r>
  <r>
    <x v="10"/>
    <x v="10"/>
    <x v="10"/>
    <n v="3430169.9261827092"/>
    <x v="10"/>
  </r>
  <r>
    <x v="11"/>
    <x v="11"/>
    <x v="11"/>
    <n v="3481622.4750754498"/>
    <x v="11"/>
  </r>
  <r>
    <x v="12"/>
    <x v="12"/>
    <x v="12"/>
    <n v="3533846.8122015819"/>
    <x v="12"/>
  </r>
  <r>
    <x v="13"/>
    <x v="13"/>
    <x v="13"/>
    <n v="3586854.5143846055"/>
    <x v="13"/>
  </r>
  <r>
    <x v="14"/>
    <x v="14"/>
    <x v="14"/>
    <n v="3640657.3321003746"/>
    <x v="14"/>
  </r>
  <r>
    <x v="15"/>
    <x v="15"/>
    <x v="15"/>
    <n v="3695267.1920818798"/>
    <x v="15"/>
  </r>
  <r>
    <x v="16"/>
    <x v="16"/>
    <x v="16"/>
    <n v="3750696.1999631082"/>
    <x v="16"/>
  </r>
  <r>
    <x v="17"/>
    <x v="17"/>
    <x v="17"/>
    <n v="3806956.6429625549"/>
    <x v="17"/>
  </r>
  <r>
    <x v="18"/>
    <x v="18"/>
    <x v="18"/>
    <n v="3864060.9926069928"/>
    <x v="18"/>
  </r>
  <r>
    <x v="19"/>
    <x v="19"/>
    <x v="19"/>
    <n v="3922021.907496098"/>
    <x v="19"/>
  </r>
  <r>
    <x v="20"/>
    <x v="20"/>
    <x v="20"/>
    <n v="3980852.2361085396"/>
    <x v="20"/>
  </r>
  <r>
    <x v="21"/>
    <x v="21"/>
    <x v="21"/>
    <n v="4040565.0196501669"/>
    <x v="21"/>
  </r>
  <r>
    <x v="22"/>
    <x v="22"/>
    <x v="22"/>
    <n v="4101173.4949449194"/>
    <x v="22"/>
  </r>
  <r>
    <x v="23"/>
    <x v="23"/>
    <x v="23"/>
    <n v="4162691.0973690934"/>
    <x v="23"/>
  </r>
  <r>
    <x v="24"/>
    <x v="24"/>
    <x v="24"/>
    <n v="4225131.4638296291"/>
    <x v="24"/>
  </r>
  <r>
    <x v="25"/>
    <x v="25"/>
    <x v="25"/>
    <n v="4288508.4357870743"/>
    <x v="25"/>
  </r>
  <r>
    <x v="26"/>
    <x v="26"/>
    <x v="26"/>
    <n v="4352836.0623238804"/>
    <x v="26"/>
  </r>
  <r>
    <x v="27"/>
    <x v="27"/>
    <x v="27"/>
    <n v="4418128.6032587383"/>
    <x v="27"/>
  </r>
  <r>
    <x v="28"/>
    <x v="28"/>
    <x v="28"/>
    <n v="4484400.5323076192"/>
    <x v="28"/>
  </r>
  <r>
    <x v="29"/>
    <x v="29"/>
    <x v="29"/>
    <n v="4551666.5402922332"/>
    <x v="29"/>
  </r>
  <r>
    <x v="30"/>
    <x v="30"/>
    <x v="30"/>
    <n v="4619941.5383966174"/>
    <x v="30"/>
  </r>
  <r>
    <x v="31"/>
    <x v="31"/>
    <x v="31"/>
    <n v="4689240.6614725664"/>
    <x v="31"/>
  </r>
  <r>
    <x v="32"/>
    <x v="32"/>
    <x v="32"/>
    <n v="4759579.2713946551"/>
    <x v="32"/>
  </r>
  <r>
    <x v="33"/>
    <x v="33"/>
    <x v="33"/>
    <n v="4830972.9604655746"/>
    <x v="33"/>
  </r>
  <r>
    <x v="34"/>
    <x v="34"/>
    <x v="34"/>
    <n v="4903437.5548725585"/>
    <x v="34"/>
  </r>
  <r>
    <x v="35"/>
    <x v="35"/>
    <x v="35"/>
    <n v="4976989.1181956464"/>
    <x v="35"/>
  </r>
  <r>
    <x v="36"/>
    <x v="36"/>
    <x v="36"/>
    <n v="5051643.9549685819"/>
    <x v="36"/>
  </r>
  <r>
    <x v="37"/>
    <x v="37"/>
    <x v="37"/>
    <n v="5127418.6142931106"/>
    <x v="37"/>
  </r>
  <r>
    <x v="38"/>
    <x v="38"/>
    <x v="38"/>
    <n v="5204329.8935075067"/>
    <x v="38"/>
  </r>
  <r>
    <x v="39"/>
    <x v="39"/>
    <x v="39"/>
    <n v="5282394.8419101192"/>
    <x v="39"/>
  </r>
  <r>
    <x v="40"/>
    <x v="40"/>
    <x v="40"/>
    <n v="5361630.7645387705"/>
    <x v="40"/>
  </r>
  <r>
    <x v="41"/>
    <x v="41"/>
    <x v="41"/>
    <n v="5442055.2260068525"/>
    <x v="41"/>
  </r>
  <r>
    <x v="42"/>
    <x v="42"/>
    <x v="42"/>
    <n v="5523686.0543969553"/>
    <x v="42"/>
  </r>
  <r>
    <x v="43"/>
    <x v="43"/>
    <x v="43"/>
    <n v="5606541.3452129094"/>
    <x v="43"/>
  </r>
  <r>
    <x v="44"/>
    <x v="44"/>
    <x v="44"/>
    <n v="5690639.4653911032"/>
    <x v="44"/>
  </r>
  <r>
    <x v="45"/>
    <x v="45"/>
    <x v="45"/>
    <n v="5775999.0573719693"/>
    <x v="45"/>
  </r>
  <r>
    <x v="46"/>
    <x v="46"/>
    <x v="46"/>
    <n v="5862639.043232549"/>
    <x v="46"/>
  </r>
  <r>
    <x v="47"/>
    <x v="47"/>
    <x v="47"/>
    <n v="5950578.6288810372"/>
    <x v="47"/>
  </r>
  <r>
    <x v="48"/>
    <x v="48"/>
    <x v="48"/>
    <n v="6039837.3083142536"/>
    <x v="48"/>
  </r>
  <r>
    <x v="49"/>
    <x v="49"/>
    <x v="49"/>
    <n v="6130434.8679389674"/>
    <x v="49"/>
  </r>
  <r>
    <x v="50"/>
    <x v="50"/>
    <x v="50"/>
    <n v="6222391.3909580521"/>
    <x v="50"/>
  </r>
  <r>
    <x v="51"/>
    <x v="51"/>
    <x v="51"/>
    <n v="6315727.261822423"/>
    <x v="51"/>
  </r>
  <r>
    <x v="52"/>
    <x v="52"/>
    <x v="52"/>
    <n v="6410463.1707497593"/>
    <x v="52"/>
  </r>
  <r>
    <x v="53"/>
    <x v="53"/>
    <x v="53"/>
    <n v="6506620.1183110056"/>
    <x v="53"/>
  </r>
  <r>
    <x v="54"/>
    <x v="54"/>
    <x v="54"/>
    <n v="6604219.4200856704"/>
    <x v="54"/>
  </r>
  <r>
    <x v="55"/>
    <x v="55"/>
    <x v="55"/>
    <n v="6703282.7113869553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93D32-EE34-4535-B20C-709512DED9F0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4:D117" firstHeaderRow="1" firstDataRow="1" firstDataCol="1"/>
  <pivotFields count="5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>
      <items count="5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0"/>
        <item t="default"/>
      </items>
    </pivotField>
    <pivotField axis="axisRow" numFmtId="16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numFmtId="16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</pivotFields>
  <rowFields count="2">
    <field x="0"/>
    <field x="2"/>
  </rowFields>
  <rowItems count="11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1"/>
    </i>
    <i>
      <x v="32"/>
    </i>
    <i r="1">
      <x v="32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>
      <x v="38"/>
    </i>
    <i r="1">
      <x v="38"/>
    </i>
    <i>
      <x v="39"/>
    </i>
    <i r="1">
      <x v="39"/>
    </i>
    <i>
      <x v="40"/>
    </i>
    <i r="1">
      <x v="40"/>
    </i>
    <i>
      <x v="41"/>
    </i>
    <i r="1">
      <x v="41"/>
    </i>
    <i>
      <x v="42"/>
    </i>
    <i r="1">
      <x v="42"/>
    </i>
    <i>
      <x v="43"/>
    </i>
    <i r="1">
      <x v="43"/>
    </i>
    <i>
      <x v="44"/>
    </i>
    <i r="1">
      <x v="44"/>
    </i>
    <i>
      <x v="45"/>
    </i>
    <i r="1">
      <x v="45"/>
    </i>
    <i>
      <x v="46"/>
    </i>
    <i r="1">
      <x v="46"/>
    </i>
    <i>
      <x v="47"/>
    </i>
    <i r="1">
      <x v="47"/>
    </i>
    <i>
      <x v="48"/>
    </i>
    <i r="1">
      <x v="48"/>
    </i>
    <i>
      <x v="49"/>
    </i>
    <i r="1">
      <x v="49"/>
    </i>
    <i>
      <x v="50"/>
    </i>
    <i r="1">
      <x v="50"/>
    </i>
    <i>
      <x v="51"/>
    </i>
    <i r="1">
      <x v="51"/>
    </i>
    <i>
      <x v="52"/>
    </i>
    <i r="1">
      <x v="52"/>
    </i>
    <i>
      <x v="53"/>
    </i>
    <i r="1">
      <x v="53"/>
    </i>
    <i>
      <x v="54"/>
    </i>
    <i r="1">
      <x v="54"/>
    </i>
    <i>
      <x v="55"/>
    </i>
    <i r="1">
      <x v="5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DEB9-6B7D-45E1-9E26-DD38F8D6F576}">
  <sheetPr>
    <tabColor theme="8" tint="0.39997558519241921"/>
  </sheetPr>
  <dimension ref="C3:M59"/>
  <sheetViews>
    <sheetView topLeftCell="A24" workbookViewId="0">
      <selection activeCell="F32" sqref="F32"/>
    </sheetView>
  </sheetViews>
  <sheetFormatPr defaultRowHeight="15" x14ac:dyDescent="0.25"/>
  <cols>
    <col min="3" max="3" width="7.5703125" bestFit="1" customWidth="1"/>
    <col min="4" max="4" width="35" bestFit="1" customWidth="1"/>
    <col min="5" max="5" width="34" bestFit="1" customWidth="1"/>
    <col min="6" max="6" width="13.7109375" bestFit="1" customWidth="1"/>
    <col min="8" max="8" width="8.7109375" customWidth="1"/>
    <col min="9" max="9" width="11.5703125" bestFit="1" customWidth="1"/>
    <col min="10" max="10" width="15.28515625" bestFit="1" customWidth="1"/>
    <col min="11" max="11" width="6.85546875" bestFit="1" customWidth="1"/>
    <col min="12" max="12" width="10.5703125" bestFit="1" customWidth="1"/>
    <col min="13" max="13" width="15.28515625" bestFit="1" customWidth="1"/>
  </cols>
  <sheetData>
    <row r="3" spans="3:13" x14ac:dyDescent="0.25">
      <c r="C3" s="1" t="s">
        <v>0</v>
      </c>
      <c r="D3" s="1" t="s">
        <v>1</v>
      </c>
      <c r="E3" s="1" t="s">
        <v>2</v>
      </c>
      <c r="F3" s="1" t="s">
        <v>3</v>
      </c>
      <c r="H3" t="s">
        <v>17</v>
      </c>
      <c r="I3" s="11" t="s">
        <v>18</v>
      </c>
      <c r="J3" t="s">
        <v>1</v>
      </c>
      <c r="K3" t="s">
        <v>17</v>
      </c>
      <c r="L3" t="s">
        <v>19</v>
      </c>
      <c r="M3" t="s">
        <v>2</v>
      </c>
    </row>
    <row r="4" spans="3:13" x14ac:dyDescent="0.25">
      <c r="C4" s="1">
        <v>0</v>
      </c>
      <c r="D4" s="1">
        <v>90000000</v>
      </c>
      <c r="E4" s="1">
        <v>200000000</v>
      </c>
      <c r="F4" s="1" t="b">
        <v>0</v>
      </c>
      <c r="H4" s="12">
        <v>0</v>
      </c>
      <c r="J4" s="2">
        <v>90000000</v>
      </c>
      <c r="K4" s="12">
        <v>0</v>
      </c>
      <c r="M4" s="2">
        <v>200000000</v>
      </c>
    </row>
    <row r="5" spans="3:13" x14ac:dyDescent="0.25">
      <c r="C5" s="1">
        <v>1</v>
      </c>
      <c r="D5" s="1" t="s">
        <v>4</v>
      </c>
      <c r="E5" s="1" t="s">
        <v>5</v>
      </c>
      <c r="F5" s="1" t="b">
        <v>0</v>
      </c>
      <c r="H5">
        <v>1</v>
      </c>
      <c r="I5" s="2">
        <f>D4*0.03</f>
        <v>2700000</v>
      </c>
      <c r="J5" s="2">
        <f>D4+I5</f>
        <v>92700000</v>
      </c>
      <c r="K5">
        <v>1</v>
      </c>
      <c r="L5" s="2">
        <f>E4*0.015</f>
        <v>3000000</v>
      </c>
      <c r="M5" s="2">
        <f>E4+L5</f>
        <v>203000000</v>
      </c>
    </row>
    <row r="6" spans="3:13" x14ac:dyDescent="0.25">
      <c r="C6" s="1">
        <v>2</v>
      </c>
      <c r="D6" s="1" t="s">
        <v>6</v>
      </c>
      <c r="E6" s="1" t="s">
        <v>7</v>
      </c>
      <c r="F6" s="1" t="b">
        <v>0</v>
      </c>
      <c r="H6">
        <v>2</v>
      </c>
      <c r="I6" s="2">
        <f>J5*0.03</f>
        <v>2781000</v>
      </c>
      <c r="J6" s="2">
        <f>J5+I6</f>
        <v>95481000</v>
      </c>
      <c r="K6">
        <v>2</v>
      </c>
      <c r="L6" s="2">
        <f>M5*0.015</f>
        <v>3045000</v>
      </c>
      <c r="M6" s="2">
        <f>M5+L6</f>
        <v>206045000</v>
      </c>
    </row>
    <row r="7" spans="3:13" x14ac:dyDescent="0.25">
      <c r="C7" s="1" t="s">
        <v>8</v>
      </c>
      <c r="D7" s="1" t="s">
        <v>8</v>
      </c>
      <c r="E7" s="1" t="s">
        <v>8</v>
      </c>
      <c r="F7" s="1" t="s">
        <v>8</v>
      </c>
      <c r="H7">
        <v>3</v>
      </c>
      <c r="I7" s="2">
        <f>J6*0.03</f>
        <v>2864430</v>
      </c>
      <c r="J7" s="2">
        <f>J6+I7</f>
        <v>98345430</v>
      </c>
      <c r="K7">
        <v>3</v>
      </c>
      <c r="L7" s="2">
        <f>M6*0.015</f>
        <v>3090675</v>
      </c>
      <c r="M7" s="2">
        <f>M6+L7</f>
        <v>209135675</v>
      </c>
    </row>
    <row r="8" spans="3:13" x14ac:dyDescent="0.25">
      <c r="C8" s="1">
        <v>53</v>
      </c>
      <c r="D8" s="1" t="s">
        <v>9</v>
      </c>
      <c r="E8" s="1" t="s">
        <v>10</v>
      </c>
      <c r="F8" s="1" t="b">
        <v>0</v>
      </c>
      <c r="H8">
        <v>4</v>
      </c>
      <c r="I8" s="2">
        <f t="shared" ref="I8:I59" si="0">J7*0.03</f>
        <v>2950362.9</v>
      </c>
      <c r="J8" s="2">
        <f t="shared" ref="J8:J19" si="1">J7+I8</f>
        <v>101295792.90000001</v>
      </c>
      <c r="K8">
        <v>4</v>
      </c>
      <c r="L8" s="2">
        <f t="shared" ref="L8:L59" si="2">M7*0.015</f>
        <v>3137035.125</v>
      </c>
      <c r="M8" s="2">
        <f t="shared" ref="M8:M19" si="3">M7+L8</f>
        <v>212272710.125</v>
      </c>
    </row>
    <row r="9" spans="3:13" x14ac:dyDescent="0.25">
      <c r="C9" s="1">
        <v>54</v>
      </c>
      <c r="D9" s="1" t="s">
        <v>11</v>
      </c>
      <c r="E9" s="1" t="s">
        <v>12</v>
      </c>
      <c r="F9" s="1" t="b">
        <v>0</v>
      </c>
      <c r="H9">
        <v>5</v>
      </c>
      <c r="I9" s="2">
        <f t="shared" si="0"/>
        <v>3038873.787</v>
      </c>
      <c r="J9" s="2">
        <f t="shared" si="1"/>
        <v>104334666.68700001</v>
      </c>
      <c r="K9">
        <v>5</v>
      </c>
      <c r="L9" s="2">
        <f t="shared" si="2"/>
        <v>3184090.651875</v>
      </c>
      <c r="M9" s="2">
        <f t="shared" si="3"/>
        <v>215456800.77687499</v>
      </c>
    </row>
    <row r="10" spans="3:13" x14ac:dyDescent="0.25">
      <c r="C10" s="1">
        <v>55</v>
      </c>
      <c r="D10" s="1" t="s">
        <v>13</v>
      </c>
      <c r="E10" s="1" t="s">
        <v>14</v>
      </c>
      <c r="F10" s="1" t="b">
        <v>1</v>
      </c>
      <c r="H10">
        <v>6</v>
      </c>
      <c r="I10" s="2">
        <f t="shared" si="0"/>
        <v>3130040.00061</v>
      </c>
      <c r="J10" s="2">
        <f t="shared" si="1"/>
        <v>107464706.68761</v>
      </c>
      <c r="K10">
        <v>6</v>
      </c>
      <c r="L10" s="2">
        <f t="shared" si="2"/>
        <v>3231852.0116531248</v>
      </c>
      <c r="M10" s="2">
        <f t="shared" si="3"/>
        <v>218688652.78852811</v>
      </c>
    </row>
    <row r="11" spans="3:13" x14ac:dyDescent="0.25">
      <c r="C11" s="3"/>
      <c r="D11" s="3"/>
      <c r="E11" s="3"/>
      <c r="F11" s="3"/>
      <c r="H11">
        <v>7</v>
      </c>
      <c r="I11" s="2">
        <f t="shared" si="0"/>
        <v>3223941.2006282997</v>
      </c>
      <c r="J11" s="2">
        <f t="shared" si="1"/>
        <v>110688647.8882383</v>
      </c>
      <c r="K11">
        <v>7</v>
      </c>
      <c r="L11" s="2">
        <f t="shared" si="2"/>
        <v>3280329.7918279218</v>
      </c>
      <c r="M11" s="2">
        <f t="shared" si="3"/>
        <v>221968982.58035603</v>
      </c>
    </row>
    <row r="12" spans="3:13" x14ac:dyDescent="0.25">
      <c r="C12" s="4" t="s">
        <v>15</v>
      </c>
      <c r="D12" s="5"/>
      <c r="E12" s="3"/>
      <c r="F12" s="3"/>
      <c r="H12">
        <v>8</v>
      </c>
      <c r="I12" s="2">
        <f t="shared" si="0"/>
        <v>3320659.4366471488</v>
      </c>
      <c r="J12" s="2">
        <f t="shared" si="1"/>
        <v>114009307.32488544</v>
      </c>
      <c r="K12">
        <v>8</v>
      </c>
      <c r="L12" s="2">
        <f t="shared" si="2"/>
        <v>3329534.7387053403</v>
      </c>
      <c r="M12" s="2">
        <f t="shared" si="3"/>
        <v>225298517.31906137</v>
      </c>
    </row>
    <row r="13" spans="3:13" x14ac:dyDescent="0.25">
      <c r="C13" s="6" t="s">
        <v>16</v>
      </c>
      <c r="D13" s="7"/>
      <c r="E13" s="3"/>
      <c r="F13" s="3"/>
      <c r="H13">
        <v>9</v>
      </c>
      <c r="I13" s="2">
        <f t="shared" si="0"/>
        <v>3420279.2197465631</v>
      </c>
      <c r="J13" s="2">
        <f t="shared" si="1"/>
        <v>117429586.544632</v>
      </c>
      <c r="K13">
        <v>9</v>
      </c>
      <c r="L13" s="2">
        <f t="shared" si="2"/>
        <v>3379477.7597859204</v>
      </c>
      <c r="M13" s="2">
        <f t="shared" si="3"/>
        <v>228677995.07884729</v>
      </c>
    </row>
    <row r="14" spans="3:13" x14ac:dyDescent="0.25">
      <c r="C14" s="8"/>
      <c r="D14" s="7"/>
      <c r="E14" s="3"/>
      <c r="F14" s="3"/>
      <c r="H14">
        <v>10</v>
      </c>
      <c r="I14" s="2">
        <f t="shared" si="0"/>
        <v>3522887.5963389599</v>
      </c>
      <c r="J14" s="2">
        <f t="shared" si="1"/>
        <v>120952474.14097096</v>
      </c>
      <c r="K14">
        <v>10</v>
      </c>
      <c r="L14" s="2">
        <f t="shared" si="2"/>
        <v>3430169.9261827092</v>
      </c>
      <c r="M14" s="2">
        <f t="shared" si="3"/>
        <v>232108165.00503001</v>
      </c>
    </row>
    <row r="15" spans="3:13" x14ac:dyDescent="0.25">
      <c r="C15" s="9"/>
      <c r="D15" s="10"/>
      <c r="E15" s="3"/>
      <c r="F15" s="3"/>
      <c r="H15">
        <v>11</v>
      </c>
      <c r="I15" s="2">
        <f t="shared" si="0"/>
        <v>3628574.2242291286</v>
      </c>
      <c r="J15" s="2">
        <f t="shared" si="1"/>
        <v>124581048.36520009</v>
      </c>
      <c r="K15">
        <v>11</v>
      </c>
      <c r="L15" s="2">
        <f t="shared" si="2"/>
        <v>3481622.4750754498</v>
      </c>
      <c r="M15" s="2">
        <f t="shared" si="3"/>
        <v>235589787.48010546</v>
      </c>
    </row>
    <row r="16" spans="3:13" x14ac:dyDescent="0.25">
      <c r="C16" s="3"/>
      <c r="D16" s="3"/>
      <c r="E16" s="3"/>
      <c r="F16" s="3"/>
      <c r="H16">
        <v>12</v>
      </c>
      <c r="I16" s="2">
        <f t="shared" si="0"/>
        <v>3737431.4509560023</v>
      </c>
      <c r="J16" s="2">
        <f t="shared" si="1"/>
        <v>128318479.81615609</v>
      </c>
      <c r="K16">
        <v>12</v>
      </c>
      <c r="L16" s="2">
        <f t="shared" si="2"/>
        <v>3533846.8122015819</v>
      </c>
      <c r="M16" s="2">
        <f t="shared" si="3"/>
        <v>239123634.29230705</v>
      </c>
    </row>
    <row r="17" spans="8:13" x14ac:dyDescent="0.25">
      <c r="H17">
        <v>13</v>
      </c>
      <c r="I17" s="2">
        <f t="shared" si="0"/>
        <v>3849554.3944846825</v>
      </c>
      <c r="J17" s="2">
        <f t="shared" si="1"/>
        <v>132168034.21064077</v>
      </c>
      <c r="K17">
        <v>13</v>
      </c>
      <c r="L17" s="2">
        <f t="shared" si="2"/>
        <v>3586854.5143846055</v>
      </c>
      <c r="M17" s="2">
        <f t="shared" si="3"/>
        <v>242710488.80669165</v>
      </c>
    </row>
    <row r="18" spans="8:13" x14ac:dyDescent="0.25">
      <c r="H18">
        <v>14</v>
      </c>
      <c r="I18" s="2">
        <f t="shared" si="0"/>
        <v>3965041.026319223</v>
      </c>
      <c r="J18" s="2">
        <f t="shared" si="1"/>
        <v>136133075.23695999</v>
      </c>
      <c r="K18">
        <v>14</v>
      </c>
      <c r="L18" s="2">
        <f t="shared" si="2"/>
        <v>3640657.3321003746</v>
      </c>
      <c r="M18" s="2">
        <f t="shared" si="3"/>
        <v>246351146.13879201</v>
      </c>
    </row>
    <row r="19" spans="8:13" x14ac:dyDescent="0.25">
      <c r="H19">
        <v>15</v>
      </c>
      <c r="I19" s="2">
        <f t="shared" si="0"/>
        <v>4083992.2571087996</v>
      </c>
      <c r="J19" s="2">
        <f t="shared" si="1"/>
        <v>140217067.4940688</v>
      </c>
      <c r="K19">
        <v>15</v>
      </c>
      <c r="L19" s="2">
        <f t="shared" si="2"/>
        <v>3695267.1920818798</v>
      </c>
      <c r="M19" s="2">
        <f t="shared" si="3"/>
        <v>250046413.33087388</v>
      </c>
    </row>
    <row r="20" spans="8:13" x14ac:dyDescent="0.25">
      <c r="H20">
        <v>16</v>
      </c>
      <c r="I20" s="2">
        <f>J19*0.03</f>
        <v>4206512.0248220637</v>
      </c>
      <c r="J20" s="2">
        <f>J19+I20</f>
        <v>144423579.51889086</v>
      </c>
      <c r="K20">
        <v>16</v>
      </c>
      <c r="L20" s="2">
        <f>M19*0.015</f>
        <v>3750696.1999631082</v>
      </c>
      <c r="M20" s="2">
        <f>M19+L20</f>
        <v>253797109.530837</v>
      </c>
    </row>
    <row r="21" spans="8:13" x14ac:dyDescent="0.25">
      <c r="H21">
        <v>17</v>
      </c>
      <c r="I21" s="2">
        <f t="shared" si="0"/>
        <v>4332707.3855667254</v>
      </c>
      <c r="J21" s="2">
        <f t="shared" ref="J21:J32" si="4">J20+I21</f>
        <v>148756286.90445757</v>
      </c>
      <c r="K21">
        <v>17</v>
      </c>
      <c r="L21" s="2">
        <f t="shared" si="2"/>
        <v>3806956.6429625549</v>
      </c>
      <c r="M21" s="2">
        <f t="shared" ref="M21:M32" si="5">M20+L21</f>
        <v>257604066.17379954</v>
      </c>
    </row>
    <row r="22" spans="8:13" x14ac:dyDescent="0.25">
      <c r="H22">
        <v>18</v>
      </c>
      <c r="I22" s="2">
        <f t="shared" si="0"/>
        <v>4462688.6071337266</v>
      </c>
      <c r="J22" s="2">
        <f t="shared" si="4"/>
        <v>153218975.51159129</v>
      </c>
      <c r="K22">
        <v>18</v>
      </c>
      <c r="L22" s="2">
        <f t="shared" si="2"/>
        <v>3864060.9926069928</v>
      </c>
      <c r="M22" s="2">
        <f t="shared" si="5"/>
        <v>261468127.16640654</v>
      </c>
    </row>
    <row r="23" spans="8:13" x14ac:dyDescent="0.25">
      <c r="H23">
        <v>19</v>
      </c>
      <c r="I23" s="2">
        <f t="shared" si="0"/>
        <v>4596569.2653477388</v>
      </c>
      <c r="J23" s="2">
        <f t="shared" si="4"/>
        <v>157815544.77693903</v>
      </c>
      <c r="K23">
        <v>19</v>
      </c>
      <c r="L23" s="2">
        <f t="shared" si="2"/>
        <v>3922021.907496098</v>
      </c>
      <c r="M23" s="2">
        <f t="shared" si="5"/>
        <v>265390149.07390264</v>
      </c>
    </row>
    <row r="24" spans="8:13" x14ac:dyDescent="0.25">
      <c r="H24">
        <v>20</v>
      </c>
      <c r="I24" s="2">
        <f t="shared" si="0"/>
        <v>4734466.3433081713</v>
      </c>
      <c r="J24" s="2">
        <f t="shared" si="4"/>
        <v>162550011.12024722</v>
      </c>
      <c r="K24">
        <v>20</v>
      </c>
      <c r="L24" s="2">
        <f t="shared" si="2"/>
        <v>3980852.2361085396</v>
      </c>
      <c r="M24" s="2">
        <f t="shared" si="5"/>
        <v>269371001.31001115</v>
      </c>
    </row>
    <row r="25" spans="8:13" x14ac:dyDescent="0.25">
      <c r="H25">
        <v>21</v>
      </c>
      <c r="I25" s="2">
        <f t="shared" si="0"/>
        <v>4876500.3336074166</v>
      </c>
      <c r="J25" s="2">
        <f t="shared" si="4"/>
        <v>167426511.45385462</v>
      </c>
      <c r="K25">
        <v>21</v>
      </c>
      <c r="L25" s="2">
        <f t="shared" si="2"/>
        <v>4040565.0196501669</v>
      </c>
      <c r="M25" s="2">
        <f t="shared" si="5"/>
        <v>273411566.32966131</v>
      </c>
    </row>
    <row r="26" spans="8:13" x14ac:dyDescent="0.25">
      <c r="H26">
        <v>22</v>
      </c>
      <c r="I26" s="2">
        <f t="shared" si="0"/>
        <v>5022795.3436156381</v>
      </c>
      <c r="J26" s="2">
        <f t="shared" si="4"/>
        <v>172449306.79747027</v>
      </c>
      <c r="K26">
        <v>22</v>
      </c>
      <c r="L26" s="2">
        <f t="shared" si="2"/>
        <v>4101173.4949449194</v>
      </c>
      <c r="M26" s="2">
        <f t="shared" si="5"/>
        <v>277512739.82460624</v>
      </c>
    </row>
    <row r="27" spans="8:13" x14ac:dyDescent="0.25">
      <c r="H27">
        <v>23</v>
      </c>
      <c r="I27" s="2">
        <f t="shared" si="0"/>
        <v>5173479.2039241083</v>
      </c>
      <c r="J27" s="2">
        <f t="shared" si="4"/>
        <v>177622786.00139439</v>
      </c>
      <c r="K27">
        <v>23</v>
      </c>
      <c r="L27" s="2">
        <f t="shared" si="2"/>
        <v>4162691.0973690934</v>
      </c>
      <c r="M27" s="2">
        <f t="shared" si="5"/>
        <v>281675430.92197531</v>
      </c>
    </row>
    <row r="28" spans="8:13" x14ac:dyDescent="0.25">
      <c r="H28">
        <v>24</v>
      </c>
      <c r="I28" s="2">
        <f t="shared" si="0"/>
        <v>5328683.5800418314</v>
      </c>
      <c r="J28" s="2">
        <f t="shared" si="4"/>
        <v>182951469.58143622</v>
      </c>
      <c r="K28">
        <v>24</v>
      </c>
      <c r="L28" s="2">
        <f t="shared" si="2"/>
        <v>4225131.4638296291</v>
      </c>
      <c r="M28" s="2">
        <f t="shared" si="5"/>
        <v>285900562.38580495</v>
      </c>
    </row>
    <row r="29" spans="8:13" x14ac:dyDescent="0.25">
      <c r="H29">
        <v>25</v>
      </c>
      <c r="I29" s="2">
        <f t="shared" si="0"/>
        <v>5488544.0874430863</v>
      </c>
      <c r="J29" s="2">
        <f t="shared" si="4"/>
        <v>188440013.6688793</v>
      </c>
      <c r="K29">
        <v>25</v>
      </c>
      <c r="L29" s="2">
        <f t="shared" si="2"/>
        <v>4288508.4357870743</v>
      </c>
      <c r="M29" s="2">
        <f t="shared" si="5"/>
        <v>290189070.82159203</v>
      </c>
    </row>
    <row r="30" spans="8:13" x14ac:dyDescent="0.25">
      <c r="H30">
        <v>26</v>
      </c>
      <c r="I30" s="2">
        <f t="shared" si="0"/>
        <v>5653200.4100663792</v>
      </c>
      <c r="J30" s="2">
        <f t="shared" si="4"/>
        <v>194093214.07894567</v>
      </c>
      <c r="K30">
        <v>26</v>
      </c>
      <c r="L30" s="2">
        <f t="shared" si="2"/>
        <v>4352836.0623238804</v>
      </c>
      <c r="M30" s="2">
        <f t="shared" si="5"/>
        <v>294541906.8839159</v>
      </c>
    </row>
    <row r="31" spans="8:13" x14ac:dyDescent="0.25">
      <c r="H31">
        <v>27</v>
      </c>
      <c r="I31" s="2">
        <f t="shared" si="0"/>
        <v>5822796.42236837</v>
      </c>
      <c r="J31" s="2">
        <f t="shared" si="4"/>
        <v>199916010.50131404</v>
      </c>
      <c r="K31">
        <v>27</v>
      </c>
      <c r="L31" s="2">
        <f t="shared" si="2"/>
        <v>4418128.6032587383</v>
      </c>
      <c r="M31" s="2">
        <f t="shared" si="5"/>
        <v>298960035.48717463</v>
      </c>
    </row>
    <row r="32" spans="8:13" x14ac:dyDescent="0.25">
      <c r="H32">
        <v>28</v>
      </c>
      <c r="I32" s="2">
        <f t="shared" si="0"/>
        <v>5997480.3150394214</v>
      </c>
      <c r="J32" s="2">
        <f t="shared" si="4"/>
        <v>205913490.81635347</v>
      </c>
      <c r="K32">
        <v>28</v>
      </c>
      <c r="L32" s="2">
        <f t="shared" si="2"/>
        <v>4484400.5323076192</v>
      </c>
      <c r="M32" s="2">
        <f t="shared" si="5"/>
        <v>303444436.01948225</v>
      </c>
    </row>
    <row r="33" spans="8:13" x14ac:dyDescent="0.25">
      <c r="H33">
        <v>29</v>
      </c>
      <c r="I33" s="2">
        <f>J32*0.03</f>
        <v>6177404.7244906034</v>
      </c>
      <c r="J33" s="2">
        <f>J32+I33</f>
        <v>212090895.54084408</v>
      </c>
      <c r="K33">
        <v>29</v>
      </c>
      <c r="L33" s="2">
        <f>M32*0.015</f>
        <v>4551666.5402922332</v>
      </c>
      <c r="M33" s="2">
        <f>M32+L33</f>
        <v>307996102.55977452</v>
      </c>
    </row>
    <row r="34" spans="8:13" x14ac:dyDescent="0.25">
      <c r="H34">
        <v>30</v>
      </c>
      <c r="I34" s="2">
        <f t="shared" si="0"/>
        <v>6362726.8662253227</v>
      </c>
      <c r="J34" s="2">
        <f t="shared" ref="J34:J45" si="6">J33+I34</f>
        <v>218453622.40706941</v>
      </c>
      <c r="K34">
        <v>30</v>
      </c>
      <c r="L34" s="2">
        <f t="shared" si="2"/>
        <v>4619941.5383966174</v>
      </c>
      <c r="M34" s="2">
        <f t="shared" ref="M34:M45" si="7">M33+L34</f>
        <v>312616044.09817111</v>
      </c>
    </row>
    <row r="35" spans="8:13" x14ac:dyDescent="0.25">
      <c r="H35">
        <v>31</v>
      </c>
      <c r="I35" s="2">
        <f t="shared" si="0"/>
        <v>6553608.672212082</v>
      </c>
      <c r="J35" s="2">
        <f t="shared" si="6"/>
        <v>225007231.07928151</v>
      </c>
      <c r="K35">
        <v>31</v>
      </c>
      <c r="L35" s="2">
        <f t="shared" si="2"/>
        <v>4689240.6614725664</v>
      </c>
      <c r="M35" s="2">
        <f t="shared" si="7"/>
        <v>317305284.75964367</v>
      </c>
    </row>
    <row r="36" spans="8:13" x14ac:dyDescent="0.25">
      <c r="H36">
        <v>32</v>
      </c>
      <c r="I36" s="2">
        <f t="shared" si="0"/>
        <v>6750216.9323784448</v>
      </c>
      <c r="J36" s="2">
        <f t="shared" si="6"/>
        <v>231757448.01165995</v>
      </c>
      <c r="K36">
        <v>32</v>
      </c>
      <c r="L36" s="2">
        <f t="shared" si="2"/>
        <v>4759579.2713946551</v>
      </c>
      <c r="M36" s="2">
        <f t="shared" si="7"/>
        <v>322064864.03103834</v>
      </c>
    </row>
    <row r="37" spans="8:13" x14ac:dyDescent="0.25">
      <c r="H37">
        <v>33</v>
      </c>
      <c r="I37" s="2">
        <f t="shared" si="0"/>
        <v>6952723.4403497986</v>
      </c>
      <c r="J37" s="2">
        <f t="shared" si="6"/>
        <v>238710171.45200974</v>
      </c>
      <c r="K37">
        <v>33</v>
      </c>
      <c r="L37" s="2">
        <f t="shared" si="2"/>
        <v>4830972.9604655746</v>
      </c>
      <c r="M37" s="2">
        <f t="shared" si="7"/>
        <v>326895836.99150389</v>
      </c>
    </row>
    <row r="38" spans="8:13" x14ac:dyDescent="0.25">
      <c r="H38">
        <v>34</v>
      </c>
      <c r="I38" s="2">
        <f t="shared" si="0"/>
        <v>7161305.1435602922</v>
      </c>
      <c r="J38" s="2">
        <f t="shared" si="6"/>
        <v>245871476.59557003</v>
      </c>
      <c r="K38">
        <v>34</v>
      </c>
      <c r="L38" s="2">
        <f t="shared" si="2"/>
        <v>4903437.5548725585</v>
      </c>
      <c r="M38" s="2">
        <f t="shared" si="7"/>
        <v>331799274.54637647</v>
      </c>
    </row>
    <row r="39" spans="8:13" x14ac:dyDescent="0.25">
      <c r="H39">
        <v>35</v>
      </c>
      <c r="I39" s="2">
        <f t="shared" si="0"/>
        <v>7376144.2978671007</v>
      </c>
      <c r="J39" s="2">
        <f t="shared" si="6"/>
        <v>253247620.89343712</v>
      </c>
      <c r="K39">
        <v>35</v>
      </c>
      <c r="L39" s="2">
        <f t="shared" si="2"/>
        <v>4976989.1181956464</v>
      </c>
      <c r="M39" s="2">
        <f t="shared" si="7"/>
        <v>336776263.66457212</v>
      </c>
    </row>
    <row r="40" spans="8:13" x14ac:dyDescent="0.25">
      <c r="H40">
        <v>36</v>
      </c>
      <c r="I40" s="2">
        <f t="shared" si="0"/>
        <v>7597428.6268031131</v>
      </c>
      <c r="J40" s="2">
        <f t="shared" si="6"/>
        <v>260845049.52024022</v>
      </c>
      <c r="K40">
        <v>36</v>
      </c>
      <c r="L40" s="2">
        <f t="shared" si="2"/>
        <v>5051643.9549685819</v>
      </c>
      <c r="M40" s="2">
        <f t="shared" si="7"/>
        <v>341827907.61954069</v>
      </c>
    </row>
    <row r="41" spans="8:13" x14ac:dyDescent="0.25">
      <c r="H41">
        <v>37</v>
      </c>
      <c r="I41" s="2">
        <f t="shared" si="0"/>
        <v>7825351.4856072059</v>
      </c>
      <c r="J41" s="2">
        <f t="shared" si="6"/>
        <v>268670401.00584739</v>
      </c>
      <c r="K41">
        <v>37</v>
      </c>
      <c r="L41" s="2">
        <f t="shared" si="2"/>
        <v>5127418.6142931106</v>
      </c>
      <c r="M41" s="2">
        <f t="shared" si="7"/>
        <v>346955326.23383379</v>
      </c>
    </row>
    <row r="42" spans="8:13" x14ac:dyDescent="0.25">
      <c r="H42">
        <v>38</v>
      </c>
      <c r="I42" s="2">
        <f t="shared" si="0"/>
        <v>8060112.0301754214</v>
      </c>
      <c r="J42" s="2">
        <f t="shared" si="6"/>
        <v>276730513.03602284</v>
      </c>
      <c r="K42">
        <v>38</v>
      </c>
      <c r="L42" s="2">
        <f t="shared" si="2"/>
        <v>5204329.8935075067</v>
      </c>
      <c r="M42" s="2">
        <f t="shared" si="7"/>
        <v>352159656.12734127</v>
      </c>
    </row>
    <row r="43" spans="8:13" x14ac:dyDescent="0.25">
      <c r="H43">
        <v>39</v>
      </c>
      <c r="I43" s="2">
        <f t="shared" si="0"/>
        <v>8301915.391080685</v>
      </c>
      <c r="J43" s="2">
        <f t="shared" si="6"/>
        <v>285032428.42710352</v>
      </c>
      <c r="K43">
        <v>39</v>
      </c>
      <c r="L43" s="2">
        <f t="shared" si="2"/>
        <v>5282394.8419101192</v>
      </c>
      <c r="M43" s="2">
        <f t="shared" si="7"/>
        <v>357442050.96925139</v>
      </c>
    </row>
    <row r="44" spans="8:13" x14ac:dyDescent="0.25">
      <c r="H44">
        <v>40</v>
      </c>
      <c r="I44" s="2">
        <f t="shared" si="0"/>
        <v>8550972.852813106</v>
      </c>
      <c r="J44" s="2">
        <f t="shared" si="6"/>
        <v>293583401.27991664</v>
      </c>
      <c r="K44">
        <v>40</v>
      </c>
      <c r="L44" s="2">
        <f t="shared" si="2"/>
        <v>5361630.7645387705</v>
      </c>
      <c r="M44" s="2">
        <f t="shared" si="7"/>
        <v>362803681.73379016</v>
      </c>
    </row>
    <row r="45" spans="8:13" x14ac:dyDescent="0.25">
      <c r="H45">
        <v>41</v>
      </c>
      <c r="I45" s="2">
        <f t="shared" si="0"/>
        <v>8807502.0383974984</v>
      </c>
      <c r="J45" s="2">
        <f t="shared" si="6"/>
        <v>302390903.31831414</v>
      </c>
      <c r="K45">
        <v>41</v>
      </c>
      <c r="L45" s="2">
        <f t="shared" si="2"/>
        <v>5442055.2260068525</v>
      </c>
      <c r="M45" s="2">
        <f t="shared" si="7"/>
        <v>368245736.95979702</v>
      </c>
    </row>
    <row r="46" spans="8:13" x14ac:dyDescent="0.25">
      <c r="H46">
        <v>42</v>
      </c>
      <c r="I46" s="2">
        <f>J45*0.03</f>
        <v>9071727.0995494239</v>
      </c>
      <c r="J46" s="2">
        <f>J45+I46</f>
        <v>311462630.41786355</v>
      </c>
      <c r="K46">
        <v>42</v>
      </c>
      <c r="L46" s="2">
        <f>M45*0.015</f>
        <v>5523686.0543969553</v>
      </c>
      <c r="M46" s="2">
        <f>M45+L46</f>
        <v>373769423.01419395</v>
      </c>
    </row>
    <row r="47" spans="8:13" x14ac:dyDescent="0.25">
      <c r="H47">
        <v>43</v>
      </c>
      <c r="I47" s="2">
        <f t="shared" si="0"/>
        <v>9343878.9125359058</v>
      </c>
      <c r="J47" s="2">
        <f t="shared" ref="J47:J59" si="8">J46+I47</f>
        <v>320806509.33039945</v>
      </c>
      <c r="K47">
        <v>43</v>
      </c>
      <c r="L47" s="2">
        <f t="shared" si="2"/>
        <v>5606541.3452129094</v>
      </c>
      <c r="M47" s="2">
        <f t="shared" ref="M47:M59" si="9">M46+L47</f>
        <v>379375964.35940689</v>
      </c>
    </row>
    <row r="48" spans="8:13" x14ac:dyDescent="0.25">
      <c r="H48">
        <v>44</v>
      </c>
      <c r="I48" s="2">
        <f t="shared" si="0"/>
        <v>9624195.2799119838</v>
      </c>
      <c r="J48" s="2">
        <f t="shared" si="8"/>
        <v>330430704.61031145</v>
      </c>
      <c r="K48">
        <v>44</v>
      </c>
      <c r="L48" s="2">
        <f t="shared" si="2"/>
        <v>5690639.4653911032</v>
      </c>
      <c r="M48" s="2">
        <f t="shared" si="9"/>
        <v>385066603.82479799</v>
      </c>
    </row>
    <row r="49" spans="8:13" x14ac:dyDescent="0.25">
      <c r="H49">
        <v>45</v>
      </c>
      <c r="I49" s="2">
        <f t="shared" si="0"/>
        <v>9912921.1383093428</v>
      </c>
      <c r="J49" s="2">
        <f t="shared" si="8"/>
        <v>340343625.74862081</v>
      </c>
      <c r="K49">
        <v>45</v>
      </c>
      <c r="L49" s="2">
        <f t="shared" si="2"/>
        <v>5775999.0573719693</v>
      </c>
      <c r="M49" s="2">
        <f t="shared" si="9"/>
        <v>390842602.88216996</v>
      </c>
    </row>
    <row r="50" spans="8:13" x14ac:dyDescent="0.25">
      <c r="H50">
        <v>46</v>
      </c>
      <c r="I50" s="2">
        <f t="shared" si="0"/>
        <v>10210308.772458624</v>
      </c>
      <c r="J50" s="2">
        <f t="shared" si="8"/>
        <v>350553934.52107942</v>
      </c>
      <c r="K50">
        <v>46</v>
      </c>
      <c r="L50" s="2">
        <f t="shared" si="2"/>
        <v>5862639.043232549</v>
      </c>
      <c r="M50" s="2">
        <f t="shared" si="9"/>
        <v>396705241.92540252</v>
      </c>
    </row>
    <row r="51" spans="8:13" x14ac:dyDescent="0.25">
      <c r="H51">
        <v>47</v>
      </c>
      <c r="I51" s="2">
        <f t="shared" si="0"/>
        <v>10516618.035632383</v>
      </c>
      <c r="J51" s="2">
        <f t="shared" si="8"/>
        <v>361070552.55671179</v>
      </c>
      <c r="K51">
        <v>47</v>
      </c>
      <c r="L51" s="2">
        <f t="shared" si="2"/>
        <v>5950578.6288810372</v>
      </c>
      <c r="M51" s="2">
        <f t="shared" si="9"/>
        <v>402655820.55428356</v>
      </c>
    </row>
    <row r="52" spans="8:13" x14ac:dyDescent="0.25">
      <c r="H52">
        <v>48</v>
      </c>
      <c r="I52" s="2">
        <f t="shared" si="0"/>
        <v>10832116.576701354</v>
      </c>
      <c r="J52" s="2">
        <f t="shared" si="8"/>
        <v>371902669.13341314</v>
      </c>
      <c r="K52">
        <v>48</v>
      </c>
      <c r="L52" s="2">
        <f t="shared" si="2"/>
        <v>6039837.3083142536</v>
      </c>
      <c r="M52" s="2">
        <f t="shared" si="9"/>
        <v>408695657.86259782</v>
      </c>
    </row>
    <row r="53" spans="8:13" x14ac:dyDescent="0.25">
      <c r="H53">
        <v>49</v>
      </c>
      <c r="I53" s="2">
        <f t="shared" si="0"/>
        <v>11157080.074002394</v>
      </c>
      <c r="J53" s="2">
        <f t="shared" si="8"/>
        <v>383059749.20741552</v>
      </c>
      <c r="K53">
        <v>49</v>
      </c>
      <c r="L53" s="2">
        <f t="shared" si="2"/>
        <v>6130434.8679389674</v>
      </c>
      <c r="M53" s="2">
        <f t="shared" si="9"/>
        <v>414826092.73053682</v>
      </c>
    </row>
    <row r="54" spans="8:13" x14ac:dyDescent="0.25">
      <c r="H54">
        <v>50</v>
      </c>
      <c r="I54" s="2">
        <f t="shared" si="0"/>
        <v>11491792.476222465</v>
      </c>
      <c r="J54" s="2">
        <f t="shared" si="8"/>
        <v>394551541.68363798</v>
      </c>
      <c r="K54">
        <v>50</v>
      </c>
      <c r="L54" s="2">
        <f t="shared" si="2"/>
        <v>6222391.3909580521</v>
      </c>
      <c r="M54" s="2">
        <f t="shared" si="9"/>
        <v>421048484.12149489</v>
      </c>
    </row>
    <row r="55" spans="8:13" x14ac:dyDescent="0.25">
      <c r="H55">
        <v>51</v>
      </c>
      <c r="I55" s="2">
        <f t="shared" si="0"/>
        <v>11836546.250509139</v>
      </c>
      <c r="J55" s="2">
        <f t="shared" si="8"/>
        <v>406388087.93414712</v>
      </c>
      <c r="K55">
        <v>51</v>
      </c>
      <c r="L55" s="2">
        <f t="shared" si="2"/>
        <v>6315727.261822423</v>
      </c>
      <c r="M55" s="2">
        <f t="shared" si="9"/>
        <v>427364211.38331729</v>
      </c>
    </row>
    <row r="56" spans="8:13" x14ac:dyDescent="0.25">
      <c r="H56">
        <v>52</v>
      </c>
      <c r="I56" s="2">
        <f t="shared" si="0"/>
        <v>12191642.638024414</v>
      </c>
      <c r="J56" s="2">
        <f t="shared" si="8"/>
        <v>418579730.57217151</v>
      </c>
      <c r="K56">
        <v>52</v>
      </c>
      <c r="L56" s="2">
        <f t="shared" si="2"/>
        <v>6410463.1707497593</v>
      </c>
      <c r="M56" s="2">
        <f t="shared" si="9"/>
        <v>433774674.55406708</v>
      </c>
    </row>
    <row r="57" spans="8:13" x14ac:dyDescent="0.25">
      <c r="H57">
        <v>53</v>
      </c>
      <c r="I57" s="2">
        <f t="shared" si="0"/>
        <v>12557391.917165145</v>
      </c>
      <c r="J57" s="2">
        <f t="shared" si="8"/>
        <v>431137122.48933667</v>
      </c>
      <c r="K57">
        <v>53</v>
      </c>
      <c r="L57" s="2">
        <f t="shared" si="2"/>
        <v>6506620.1183110056</v>
      </c>
      <c r="M57" s="2">
        <f t="shared" si="9"/>
        <v>440281294.67237806</v>
      </c>
    </row>
    <row r="58" spans="8:13" x14ac:dyDescent="0.25">
      <c r="H58">
        <v>54</v>
      </c>
      <c r="I58" s="2">
        <f t="shared" si="0"/>
        <v>12934113.674680099</v>
      </c>
      <c r="J58" s="2">
        <f t="shared" si="8"/>
        <v>444071236.16401678</v>
      </c>
      <c r="K58">
        <v>54</v>
      </c>
      <c r="L58" s="2">
        <f t="shared" si="2"/>
        <v>6604219.4200856704</v>
      </c>
      <c r="M58" s="2">
        <f t="shared" si="9"/>
        <v>446885514.09246373</v>
      </c>
    </row>
    <row r="59" spans="8:13" x14ac:dyDescent="0.25">
      <c r="H59">
        <v>55</v>
      </c>
      <c r="I59" s="2">
        <f t="shared" si="0"/>
        <v>13322137.084920503</v>
      </c>
      <c r="J59" s="2">
        <f t="shared" si="8"/>
        <v>457393373.24893731</v>
      </c>
      <c r="K59">
        <v>55</v>
      </c>
      <c r="L59" s="2">
        <f t="shared" si="2"/>
        <v>6703282.7113869553</v>
      </c>
      <c r="M59" s="2">
        <f t="shared" si="9"/>
        <v>453588796.80385071</v>
      </c>
    </row>
  </sheetData>
  <autoFilter ref="H3:M3" xr:uid="{203FDEB9-6B7D-45E1-9E26-DD38F8D6F576}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221D-D7BD-4D73-BA28-3DC7B2832A3D}">
  <sheetPr>
    <tabColor theme="8" tint="0.39997558519241921"/>
  </sheetPr>
  <dimension ref="D4:D117"/>
  <sheetViews>
    <sheetView tabSelected="1" topLeftCell="A4" workbookViewId="0">
      <selection activeCell="D4" sqref="D4:D173"/>
    </sheetView>
  </sheetViews>
  <sheetFormatPr defaultRowHeight="15" x14ac:dyDescent="0.25"/>
  <cols>
    <col min="4" max="4" width="18" bestFit="1" customWidth="1"/>
    <col min="5" max="5" width="19.5703125" bestFit="1" customWidth="1"/>
    <col min="6" max="7" width="8" bestFit="1" customWidth="1"/>
    <col min="8" max="8" width="10" bestFit="1" customWidth="1"/>
    <col min="9" max="12" width="12" bestFit="1" customWidth="1"/>
    <col min="13" max="13" width="11" bestFit="1" customWidth="1"/>
    <col min="14" max="27" width="12" bestFit="1" customWidth="1"/>
    <col min="28" max="28" width="11" bestFit="1" customWidth="1"/>
    <col min="29" max="29" width="12" bestFit="1" customWidth="1"/>
    <col min="30" max="30" width="11" bestFit="1" customWidth="1"/>
    <col min="31" max="36" width="12" bestFit="1" customWidth="1"/>
    <col min="37" max="37" width="11" bestFit="1" customWidth="1"/>
    <col min="38" max="41" width="12" bestFit="1" customWidth="1"/>
    <col min="42" max="42" width="11" bestFit="1" customWidth="1"/>
    <col min="43" max="45" width="12" bestFit="1" customWidth="1"/>
    <col min="46" max="46" width="10" bestFit="1" customWidth="1"/>
    <col min="47" max="47" width="12" bestFit="1" customWidth="1"/>
    <col min="48" max="48" width="11" bestFit="1" customWidth="1"/>
    <col min="49" max="59" width="12" bestFit="1" customWidth="1"/>
    <col min="60" max="60" width="7" bestFit="1" customWidth="1"/>
    <col min="61" max="61" width="10.7109375" bestFit="1" customWidth="1"/>
    <col min="62" max="62" width="20.7109375" bestFit="1" customWidth="1"/>
    <col min="63" max="63" width="13.85546875" bestFit="1" customWidth="1"/>
    <col min="64" max="64" width="21.85546875" bestFit="1" customWidth="1"/>
    <col min="65" max="65" width="13.85546875" bestFit="1" customWidth="1"/>
    <col min="66" max="66" width="21.85546875" bestFit="1" customWidth="1"/>
    <col min="67" max="67" width="13.85546875" bestFit="1" customWidth="1"/>
    <col min="68" max="68" width="21.85546875" bestFit="1" customWidth="1"/>
    <col min="69" max="69" width="12.85546875" bestFit="1" customWidth="1"/>
    <col min="70" max="70" width="20.7109375" bestFit="1" customWidth="1"/>
    <col min="71" max="71" width="13.85546875" bestFit="1" customWidth="1"/>
    <col min="72" max="72" width="21.85546875" bestFit="1" customWidth="1"/>
    <col min="73" max="73" width="13.85546875" bestFit="1" customWidth="1"/>
    <col min="74" max="74" width="20.7109375" bestFit="1" customWidth="1"/>
    <col min="75" max="75" width="13.85546875" bestFit="1" customWidth="1"/>
    <col min="76" max="76" width="21.85546875" bestFit="1" customWidth="1"/>
    <col min="77" max="77" width="13.85546875" bestFit="1" customWidth="1"/>
    <col min="78" max="78" width="21.85546875" bestFit="1" customWidth="1"/>
    <col min="79" max="79" width="12.85546875" bestFit="1" customWidth="1"/>
    <col min="80" max="80" width="21.85546875" bestFit="1" customWidth="1"/>
    <col min="81" max="81" width="13.85546875" bestFit="1" customWidth="1"/>
    <col min="82" max="82" width="21.85546875" bestFit="1" customWidth="1"/>
    <col min="83" max="83" width="13.85546875" bestFit="1" customWidth="1"/>
    <col min="84" max="84" width="21.85546875" bestFit="1" customWidth="1"/>
    <col min="85" max="85" width="13.85546875" bestFit="1" customWidth="1"/>
    <col min="86" max="86" width="20.7109375" bestFit="1" customWidth="1"/>
    <col min="87" max="87" width="12.5703125" bestFit="1" customWidth="1"/>
    <col min="88" max="88" width="21.85546875" bestFit="1" customWidth="1"/>
    <col min="89" max="89" width="13.85546875" bestFit="1" customWidth="1"/>
    <col min="90" max="90" width="21.85546875" bestFit="1" customWidth="1"/>
    <col min="91" max="91" width="12.85546875" bestFit="1" customWidth="1"/>
    <col min="92" max="92" width="21.85546875" bestFit="1" customWidth="1"/>
    <col min="93" max="93" width="13.85546875" bestFit="1" customWidth="1"/>
    <col min="94" max="94" width="21.85546875" bestFit="1" customWidth="1"/>
    <col min="95" max="95" width="13.85546875" bestFit="1" customWidth="1"/>
    <col min="96" max="96" width="21.85546875" bestFit="1" customWidth="1"/>
    <col min="97" max="97" width="13.85546875" bestFit="1" customWidth="1"/>
    <col min="98" max="98" width="21.85546875" bestFit="1" customWidth="1"/>
    <col min="99" max="99" width="13.85546875" bestFit="1" customWidth="1"/>
    <col min="100" max="100" width="21.85546875" bestFit="1" customWidth="1"/>
    <col min="101" max="101" width="13.85546875" bestFit="1" customWidth="1"/>
    <col min="102" max="102" width="21.85546875" bestFit="1" customWidth="1"/>
    <col min="103" max="103" width="13.85546875" bestFit="1" customWidth="1"/>
    <col min="104" max="104" width="21.85546875" bestFit="1" customWidth="1"/>
    <col min="105" max="105" width="13.85546875" bestFit="1" customWidth="1"/>
    <col min="106" max="106" width="21.85546875" bestFit="1" customWidth="1"/>
    <col min="107" max="107" width="13.85546875" bestFit="1" customWidth="1"/>
    <col min="108" max="108" width="21.85546875" bestFit="1" customWidth="1"/>
    <col min="109" max="109" width="13.85546875" bestFit="1" customWidth="1"/>
    <col min="110" max="110" width="21.85546875" bestFit="1" customWidth="1"/>
    <col min="111" max="111" width="13.85546875" bestFit="1" customWidth="1"/>
    <col min="112" max="112" width="21.85546875" bestFit="1" customWidth="1"/>
    <col min="113" max="113" width="13.85546875" bestFit="1" customWidth="1"/>
    <col min="114" max="114" width="21.85546875" bestFit="1" customWidth="1"/>
    <col min="115" max="115" width="11.5703125" bestFit="1" customWidth="1"/>
    <col min="116" max="116" width="11.85546875" bestFit="1" customWidth="1"/>
    <col min="117" max="117" width="10.7109375" bestFit="1" customWidth="1"/>
  </cols>
  <sheetData>
    <row r="4" spans="4:4" x14ac:dyDescent="0.25">
      <c r="D4" s="13" t="s">
        <v>20</v>
      </c>
    </row>
    <row r="5" spans="4:4" x14ac:dyDescent="0.25">
      <c r="D5" s="14">
        <v>0</v>
      </c>
    </row>
    <row r="6" spans="4:4" x14ac:dyDescent="0.25">
      <c r="D6" s="17">
        <v>90000000</v>
      </c>
    </row>
    <row r="7" spans="4:4" x14ac:dyDescent="0.25">
      <c r="D7" s="14">
        <v>1</v>
      </c>
    </row>
    <row r="8" spans="4:4" x14ac:dyDescent="0.25">
      <c r="D8" s="17">
        <v>92700000</v>
      </c>
    </row>
    <row r="9" spans="4:4" x14ac:dyDescent="0.25">
      <c r="D9" s="14">
        <v>2</v>
      </c>
    </row>
    <row r="10" spans="4:4" x14ac:dyDescent="0.25">
      <c r="D10" s="17">
        <v>95481000</v>
      </c>
    </row>
    <row r="11" spans="4:4" x14ac:dyDescent="0.25">
      <c r="D11" s="14">
        <v>3</v>
      </c>
    </row>
    <row r="12" spans="4:4" x14ac:dyDescent="0.25">
      <c r="D12" s="17">
        <v>98345430</v>
      </c>
    </row>
    <row r="13" spans="4:4" x14ac:dyDescent="0.25">
      <c r="D13" s="14">
        <v>4</v>
      </c>
    </row>
    <row r="14" spans="4:4" x14ac:dyDescent="0.25">
      <c r="D14" s="17">
        <v>101295792.90000001</v>
      </c>
    </row>
    <row r="15" spans="4:4" x14ac:dyDescent="0.25">
      <c r="D15" s="14">
        <v>5</v>
      </c>
    </row>
    <row r="16" spans="4:4" x14ac:dyDescent="0.25">
      <c r="D16" s="17">
        <v>104334666.68700001</v>
      </c>
    </row>
    <row r="17" spans="4:4" x14ac:dyDescent="0.25">
      <c r="D17" s="14">
        <v>6</v>
      </c>
    </row>
    <row r="18" spans="4:4" x14ac:dyDescent="0.25">
      <c r="D18" s="17">
        <v>107464706.68761</v>
      </c>
    </row>
    <row r="19" spans="4:4" x14ac:dyDescent="0.25">
      <c r="D19" s="14">
        <v>7</v>
      </c>
    </row>
    <row r="20" spans="4:4" x14ac:dyDescent="0.25">
      <c r="D20" s="17">
        <v>110688647.8882383</v>
      </c>
    </row>
    <row r="21" spans="4:4" x14ac:dyDescent="0.25">
      <c r="D21" s="14">
        <v>8</v>
      </c>
    </row>
    <row r="22" spans="4:4" x14ac:dyDescent="0.25">
      <c r="D22" s="17">
        <v>114009307.32488544</v>
      </c>
    </row>
    <row r="23" spans="4:4" x14ac:dyDescent="0.25">
      <c r="D23" s="14">
        <v>9</v>
      </c>
    </row>
    <row r="24" spans="4:4" x14ac:dyDescent="0.25">
      <c r="D24" s="17">
        <v>117429586.544632</v>
      </c>
    </row>
    <row r="25" spans="4:4" x14ac:dyDescent="0.25">
      <c r="D25" s="14">
        <v>10</v>
      </c>
    </row>
    <row r="26" spans="4:4" x14ac:dyDescent="0.25">
      <c r="D26" s="17">
        <v>120952474.14097096</v>
      </c>
    </row>
    <row r="27" spans="4:4" x14ac:dyDescent="0.25">
      <c r="D27" s="14">
        <v>11</v>
      </c>
    </row>
    <row r="28" spans="4:4" x14ac:dyDescent="0.25">
      <c r="D28" s="17">
        <v>124581048.36520009</v>
      </c>
    </row>
    <row r="29" spans="4:4" x14ac:dyDescent="0.25">
      <c r="D29" s="14">
        <v>12</v>
      </c>
    </row>
    <row r="30" spans="4:4" x14ac:dyDescent="0.25">
      <c r="D30" s="17">
        <v>128318479.81615609</v>
      </c>
    </row>
    <row r="31" spans="4:4" x14ac:dyDescent="0.25">
      <c r="D31" s="14">
        <v>13</v>
      </c>
    </row>
    <row r="32" spans="4:4" x14ac:dyDescent="0.25">
      <c r="D32" s="17">
        <v>132168034.21064077</v>
      </c>
    </row>
    <row r="33" spans="4:4" x14ac:dyDescent="0.25">
      <c r="D33" s="14">
        <v>14</v>
      </c>
    </row>
    <row r="34" spans="4:4" x14ac:dyDescent="0.25">
      <c r="D34" s="17">
        <v>136133075.23695999</v>
      </c>
    </row>
    <row r="35" spans="4:4" x14ac:dyDescent="0.25">
      <c r="D35" s="14">
        <v>15</v>
      </c>
    </row>
    <row r="36" spans="4:4" x14ac:dyDescent="0.25">
      <c r="D36" s="17">
        <v>140217067.4940688</v>
      </c>
    </row>
    <row r="37" spans="4:4" x14ac:dyDescent="0.25">
      <c r="D37" s="14">
        <v>16</v>
      </c>
    </row>
    <row r="38" spans="4:4" x14ac:dyDescent="0.25">
      <c r="D38" s="17">
        <v>144423579.51889086</v>
      </c>
    </row>
    <row r="39" spans="4:4" x14ac:dyDescent="0.25">
      <c r="D39" s="14">
        <v>17</v>
      </c>
    </row>
    <row r="40" spans="4:4" x14ac:dyDescent="0.25">
      <c r="D40" s="17">
        <v>148756286.90445757</v>
      </c>
    </row>
    <row r="41" spans="4:4" x14ac:dyDescent="0.25">
      <c r="D41" s="14">
        <v>18</v>
      </c>
    </row>
    <row r="42" spans="4:4" x14ac:dyDescent="0.25">
      <c r="D42" s="17">
        <v>153218975.51159129</v>
      </c>
    </row>
    <row r="43" spans="4:4" x14ac:dyDescent="0.25">
      <c r="D43" s="14">
        <v>19</v>
      </c>
    </row>
    <row r="44" spans="4:4" x14ac:dyDescent="0.25">
      <c r="D44" s="17">
        <v>157815544.77693903</v>
      </c>
    </row>
    <row r="45" spans="4:4" x14ac:dyDescent="0.25">
      <c r="D45" s="14">
        <v>20</v>
      </c>
    </row>
    <row r="46" spans="4:4" x14ac:dyDescent="0.25">
      <c r="D46" s="17">
        <v>162550011.12024722</v>
      </c>
    </row>
    <row r="47" spans="4:4" x14ac:dyDescent="0.25">
      <c r="D47" s="14">
        <v>21</v>
      </c>
    </row>
    <row r="48" spans="4:4" x14ac:dyDescent="0.25">
      <c r="D48" s="17">
        <v>167426511.45385462</v>
      </c>
    </row>
    <row r="49" spans="4:4" x14ac:dyDescent="0.25">
      <c r="D49" s="14">
        <v>22</v>
      </c>
    </row>
    <row r="50" spans="4:4" x14ac:dyDescent="0.25">
      <c r="D50" s="17">
        <v>172449306.79747027</v>
      </c>
    </row>
    <row r="51" spans="4:4" x14ac:dyDescent="0.25">
      <c r="D51" s="14">
        <v>23</v>
      </c>
    </row>
    <row r="52" spans="4:4" x14ac:dyDescent="0.25">
      <c r="D52" s="17">
        <v>177622786.00139439</v>
      </c>
    </row>
    <row r="53" spans="4:4" x14ac:dyDescent="0.25">
      <c r="D53" s="14">
        <v>24</v>
      </c>
    </row>
    <row r="54" spans="4:4" x14ac:dyDescent="0.25">
      <c r="D54" s="17">
        <v>182951469.58143622</v>
      </c>
    </row>
    <row r="55" spans="4:4" x14ac:dyDescent="0.25">
      <c r="D55" s="14">
        <v>25</v>
      </c>
    </row>
    <row r="56" spans="4:4" x14ac:dyDescent="0.25">
      <c r="D56" s="17">
        <v>188440013.6688793</v>
      </c>
    </row>
    <row r="57" spans="4:4" x14ac:dyDescent="0.25">
      <c r="D57" s="14">
        <v>26</v>
      </c>
    </row>
    <row r="58" spans="4:4" x14ac:dyDescent="0.25">
      <c r="D58" s="17">
        <v>194093214.07894567</v>
      </c>
    </row>
    <row r="59" spans="4:4" x14ac:dyDescent="0.25">
      <c r="D59" s="14">
        <v>27</v>
      </c>
    </row>
    <row r="60" spans="4:4" x14ac:dyDescent="0.25">
      <c r="D60" s="17">
        <v>199916010.50131404</v>
      </c>
    </row>
    <row r="61" spans="4:4" x14ac:dyDescent="0.25">
      <c r="D61" s="14">
        <v>28</v>
      </c>
    </row>
    <row r="62" spans="4:4" x14ac:dyDescent="0.25">
      <c r="D62" s="17">
        <v>205913490.81635347</v>
      </c>
    </row>
    <row r="63" spans="4:4" x14ac:dyDescent="0.25">
      <c r="D63" s="14">
        <v>29</v>
      </c>
    </row>
    <row r="64" spans="4:4" x14ac:dyDescent="0.25">
      <c r="D64" s="17">
        <v>212090895.54084408</v>
      </c>
    </row>
    <row r="65" spans="4:4" x14ac:dyDescent="0.25">
      <c r="D65" s="14">
        <v>30</v>
      </c>
    </row>
    <row r="66" spans="4:4" x14ac:dyDescent="0.25">
      <c r="D66" s="17">
        <v>218453622.40706941</v>
      </c>
    </row>
    <row r="67" spans="4:4" x14ac:dyDescent="0.25">
      <c r="D67" s="14">
        <v>31</v>
      </c>
    </row>
    <row r="68" spans="4:4" x14ac:dyDescent="0.25">
      <c r="D68" s="17">
        <v>225007231.07928151</v>
      </c>
    </row>
    <row r="69" spans="4:4" x14ac:dyDescent="0.25">
      <c r="D69" s="14">
        <v>32</v>
      </c>
    </row>
    <row r="70" spans="4:4" x14ac:dyDescent="0.25">
      <c r="D70" s="17">
        <v>231757448.01165995</v>
      </c>
    </row>
    <row r="71" spans="4:4" x14ac:dyDescent="0.25">
      <c r="D71" s="14">
        <v>33</v>
      </c>
    </row>
    <row r="72" spans="4:4" x14ac:dyDescent="0.25">
      <c r="D72" s="17">
        <v>238710171.45200974</v>
      </c>
    </row>
    <row r="73" spans="4:4" x14ac:dyDescent="0.25">
      <c r="D73" s="14">
        <v>34</v>
      </c>
    </row>
    <row r="74" spans="4:4" x14ac:dyDescent="0.25">
      <c r="D74" s="17">
        <v>245871476.59557003</v>
      </c>
    </row>
    <row r="75" spans="4:4" x14ac:dyDescent="0.25">
      <c r="D75" s="14">
        <v>35</v>
      </c>
    </row>
    <row r="76" spans="4:4" x14ac:dyDescent="0.25">
      <c r="D76" s="17">
        <v>253247620.89343712</v>
      </c>
    </row>
    <row r="77" spans="4:4" x14ac:dyDescent="0.25">
      <c r="D77" s="14">
        <v>36</v>
      </c>
    </row>
    <row r="78" spans="4:4" x14ac:dyDescent="0.25">
      <c r="D78" s="17">
        <v>260845049.52024022</v>
      </c>
    </row>
    <row r="79" spans="4:4" x14ac:dyDescent="0.25">
      <c r="D79" s="14">
        <v>37</v>
      </c>
    </row>
    <row r="80" spans="4:4" x14ac:dyDescent="0.25">
      <c r="D80" s="17">
        <v>268670401.00584739</v>
      </c>
    </row>
    <row r="81" spans="4:4" x14ac:dyDescent="0.25">
      <c r="D81" s="14">
        <v>38</v>
      </c>
    </row>
    <row r="82" spans="4:4" x14ac:dyDescent="0.25">
      <c r="D82" s="17">
        <v>276730513.03602284</v>
      </c>
    </row>
    <row r="83" spans="4:4" x14ac:dyDescent="0.25">
      <c r="D83" s="14">
        <v>39</v>
      </c>
    </row>
    <row r="84" spans="4:4" x14ac:dyDescent="0.25">
      <c r="D84" s="17">
        <v>285032428.42710352</v>
      </c>
    </row>
    <row r="85" spans="4:4" x14ac:dyDescent="0.25">
      <c r="D85" s="14">
        <v>40</v>
      </c>
    </row>
    <row r="86" spans="4:4" x14ac:dyDescent="0.25">
      <c r="D86" s="17">
        <v>293583401.27991664</v>
      </c>
    </row>
    <row r="87" spans="4:4" x14ac:dyDescent="0.25">
      <c r="D87" s="14">
        <v>41</v>
      </c>
    </row>
    <row r="88" spans="4:4" x14ac:dyDescent="0.25">
      <c r="D88" s="17">
        <v>302390903.31831414</v>
      </c>
    </row>
    <row r="89" spans="4:4" x14ac:dyDescent="0.25">
      <c r="D89" s="14">
        <v>42</v>
      </c>
    </row>
    <row r="90" spans="4:4" x14ac:dyDescent="0.25">
      <c r="D90" s="17">
        <v>311462630.41786355</v>
      </c>
    </row>
    <row r="91" spans="4:4" x14ac:dyDescent="0.25">
      <c r="D91" s="14">
        <v>43</v>
      </c>
    </row>
    <row r="92" spans="4:4" x14ac:dyDescent="0.25">
      <c r="D92" s="17">
        <v>320806509.33039945</v>
      </c>
    </row>
    <row r="93" spans="4:4" x14ac:dyDescent="0.25">
      <c r="D93" s="14">
        <v>44</v>
      </c>
    </row>
    <row r="94" spans="4:4" x14ac:dyDescent="0.25">
      <c r="D94" s="17">
        <v>330430704.61031145</v>
      </c>
    </row>
    <row r="95" spans="4:4" x14ac:dyDescent="0.25">
      <c r="D95" s="14">
        <v>45</v>
      </c>
    </row>
    <row r="96" spans="4:4" x14ac:dyDescent="0.25">
      <c r="D96" s="17">
        <v>340343625.74862081</v>
      </c>
    </row>
    <row r="97" spans="4:4" x14ac:dyDescent="0.25">
      <c r="D97" s="14">
        <v>46</v>
      </c>
    </row>
    <row r="98" spans="4:4" x14ac:dyDescent="0.25">
      <c r="D98" s="17">
        <v>350553934.52107942</v>
      </c>
    </row>
    <row r="99" spans="4:4" x14ac:dyDescent="0.25">
      <c r="D99" s="14">
        <v>47</v>
      </c>
    </row>
    <row r="100" spans="4:4" x14ac:dyDescent="0.25">
      <c r="D100" s="17">
        <v>361070552.55671179</v>
      </c>
    </row>
    <row r="101" spans="4:4" x14ac:dyDescent="0.25">
      <c r="D101" s="14">
        <v>48</v>
      </c>
    </row>
    <row r="102" spans="4:4" x14ac:dyDescent="0.25">
      <c r="D102" s="17">
        <v>371902669.13341314</v>
      </c>
    </row>
    <row r="103" spans="4:4" x14ac:dyDescent="0.25">
      <c r="D103" s="14">
        <v>49</v>
      </c>
    </row>
    <row r="104" spans="4:4" x14ac:dyDescent="0.25">
      <c r="D104" s="17">
        <v>383059749.20741552</v>
      </c>
    </row>
    <row r="105" spans="4:4" x14ac:dyDescent="0.25">
      <c r="D105" s="14">
        <v>50</v>
      </c>
    </row>
    <row r="106" spans="4:4" x14ac:dyDescent="0.25">
      <c r="D106" s="17">
        <v>394551541.68363798</v>
      </c>
    </row>
    <row r="107" spans="4:4" x14ac:dyDescent="0.25">
      <c r="D107" s="14">
        <v>51</v>
      </c>
    </row>
    <row r="108" spans="4:4" x14ac:dyDescent="0.25">
      <c r="D108" s="17">
        <v>406388087.93414712</v>
      </c>
    </row>
    <row r="109" spans="4:4" x14ac:dyDescent="0.25">
      <c r="D109" s="14">
        <v>52</v>
      </c>
    </row>
    <row r="110" spans="4:4" x14ac:dyDescent="0.25">
      <c r="D110" s="17">
        <v>418579730.57217151</v>
      </c>
    </row>
    <row r="111" spans="4:4" x14ac:dyDescent="0.25">
      <c r="D111" s="14">
        <v>53</v>
      </c>
    </row>
    <row r="112" spans="4:4" x14ac:dyDescent="0.25">
      <c r="D112" s="17">
        <v>431137122.48933667</v>
      </c>
    </row>
    <row r="113" spans="4:4" x14ac:dyDescent="0.25">
      <c r="D113" s="14">
        <v>54</v>
      </c>
    </row>
    <row r="114" spans="4:4" x14ac:dyDescent="0.25">
      <c r="D114" s="17">
        <v>444071236.16401678</v>
      </c>
    </row>
    <row r="115" spans="4:4" x14ac:dyDescent="0.25">
      <c r="D115" s="14">
        <v>55</v>
      </c>
    </row>
    <row r="116" spans="4:4" x14ac:dyDescent="0.25">
      <c r="D116" s="17">
        <v>457393373.24893731</v>
      </c>
    </row>
    <row r="117" spans="4:4" x14ac:dyDescent="0.25">
      <c r="D117" s="14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64CC-4D86-4BCD-B83B-8D07D89A707B}">
  <dimension ref="A1:U1"/>
  <sheetViews>
    <sheetView showGridLines="0" showRowColHeaders="0" workbookViewId="0">
      <selection activeCell="U15" sqref="U15"/>
    </sheetView>
  </sheetViews>
  <sheetFormatPr defaultColWidth="0" defaultRowHeight="15" x14ac:dyDescent="0.25"/>
  <cols>
    <col min="1" max="1" width="40" style="15" customWidth="1"/>
    <col min="2" max="21" width="9.140625" style="16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Cardoso</dc:creator>
  <cp:lastModifiedBy>Fábio Cardoso</cp:lastModifiedBy>
  <dcterms:created xsi:type="dcterms:W3CDTF">2025-01-08T22:48:51Z</dcterms:created>
  <dcterms:modified xsi:type="dcterms:W3CDTF">2025-01-09T00:04:46Z</dcterms:modified>
</cp:coreProperties>
</file>