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style3.xml" ContentType="application/vnd.ms-office.chartsty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worksheets/sheet3.xml" ContentType="application/vnd.openxmlformats-officedocument.spreadsheetml.worksheet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metadata.xml" ContentType="application/vnd.openxmlformats-officedocument.spreadsheetml.sheetMetadata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xr:revisionPtr revIDLastSave="0" documentId="13_ncr:1_{563CABB5-ABD4-A446-9C05-13AEB5378741}" xr6:coauthVersionLast="45" xr6:coauthVersionMax="45" xr10:uidLastSave="{00000000-0000-0000-0000-000000000000}"/>
  <bookViews>
    <workbookView xWindow="25600" yWindow="460" windowWidth="51200" windowHeight="28340" firstSheet="4" activeTab="20" xr2:uid="{14809520-BBDB-E34C-8A19-9847D083CC30}"/>
  </bookViews>
  <sheets>
    <sheet name="ROC - model1_3-randomSample" sheetId="1" r:id="rId1"/>
    <sheet name="ROC - model1.1-1.8-randomSample" sheetId="2" r:id="rId2"/>
    <sheet name="FSc - model1_3-randomSample" sheetId="10" r:id="rId3"/>
    <sheet name="FSc - model1.1-1.8-randomSample" sheetId="11" r:id="rId4"/>
    <sheet name="Accu - model1_3-randomSample" sheetId="6" r:id="rId5"/>
    <sheet name="Accu - model1.1-1.8-randomSa" sheetId="5" r:id="rId6"/>
    <sheet name="1.2 - 1.1 t-test" sheetId="12" r:id="rId7"/>
    <sheet name="1.2.1-3 t-test" sheetId="13" r:id="rId8"/>
    <sheet name="1.2-1.4 t-test" sheetId="14" r:id="rId9"/>
    <sheet name="1.2 - 1.5 t-test" sheetId="15" r:id="rId10"/>
    <sheet name="1.2 - 1.6 t-test" sheetId="16" r:id="rId11"/>
    <sheet name="1.2 - 1.7 t-test" sheetId="17" r:id="rId12"/>
    <sheet name="1.2 - 1.8 t-test" sheetId="18" r:id="rId13"/>
    <sheet name="t-test_accu_1.1" sheetId="7" r:id="rId14"/>
    <sheet name="t-test_accu_1.2" sheetId="8" r:id="rId15"/>
    <sheet name="t-test_accu_1.3" sheetId="9" r:id="rId16"/>
    <sheet name="t-test_accu_1.4" sheetId="20" r:id="rId17"/>
    <sheet name="t-test_accu_1.5" sheetId="21" r:id="rId18"/>
    <sheet name="t-test_accu_1.6" sheetId="22" r:id="rId19"/>
    <sheet name="t-test_accu_1.7" sheetId="23" r:id="rId20"/>
    <sheet name="t-test_accu_1.8" sheetId="24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0" l="1"/>
  <c r="C8" i="10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B8" i="10"/>
  <c r="D7" i="10" a="1"/>
  <c r="D7" i="10" s="1"/>
  <c r="C7" i="10" a="1"/>
  <c r="C7" i="10" s="1"/>
  <c r="B7" i="10" a="1"/>
  <c r="B7" i="10" s="1"/>
  <c r="D8" i="6" l="1"/>
  <c r="C8" i="6"/>
  <c r="B8" i="6"/>
  <c r="C7" i="6"/>
  <c r="D7" i="6"/>
  <c r="B7" i="6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B7" i="2"/>
  <c r="B8" i="1"/>
  <c r="D7" i="1" a="1"/>
  <c r="D7" i="1" s="1"/>
  <c r="C7" i="1" a="1"/>
  <c r="C7" i="1" s="1"/>
  <c r="B7" i="1" a="1"/>
  <c r="B7" i="1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B7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<sst xmlns="http://schemas.openxmlformats.org/spreadsheetml/2006/main" count="328" uniqueCount="40">
  <si>
    <t>random_sample1</t>
  </si>
  <si>
    <t>random_sample2</t>
  </si>
  <si>
    <t>random_sample3</t>
  </si>
  <si>
    <t>Model 1</t>
  </si>
  <si>
    <t>Model 2</t>
  </si>
  <si>
    <t>Model 3</t>
  </si>
  <si>
    <t>1.1noCB</t>
  </si>
  <si>
    <t>1.2noCB</t>
  </si>
  <si>
    <t>1.3noCB</t>
  </si>
  <si>
    <t>1.4noCB</t>
  </si>
  <si>
    <t>1.5noCB</t>
  </si>
  <si>
    <t>1.6noCB</t>
  </si>
  <si>
    <t>1.7noCB</t>
  </si>
  <si>
    <t>1.8noCB</t>
  </si>
  <si>
    <t>Random-nor-nom1</t>
  </si>
  <si>
    <t>Random-nor-nom2</t>
  </si>
  <si>
    <t>Random-nor-nom3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</si>
  <si>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</si>
  <si>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</si>
  <si>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</si>
  <si>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</si>
  <si>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</si>
  <si>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</si>
  <si>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</si>
  <si>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</si>
  <si>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</si>
  <si>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</si>
  <si>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std dev</t>
  </si>
  <si>
    <t>t-Test: Two-Sample Assuming Equal Variances</t>
  </si>
  <si>
    <t>Variable 1</t>
  </si>
  <si>
    <t>Variable 2</t>
  </si>
  <si>
    <t>Pooled Variance</t>
  </si>
  <si>
    <t>Average</t>
  </si>
  <si>
    <t xml:space="preserve">std dev </t>
  </si>
  <si>
    <t>mean</t>
  </si>
  <si>
    <t>model</t>
  </si>
  <si>
    <t>avg</t>
  </si>
  <si>
    <t>T test with pair 1.1 - 1.1noCB etc</t>
  </si>
  <si>
    <t>T-est compared to 1.2 - P Value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</si>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</sst>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/>
    <xf numFmtId="0" fontId="3" fillId="0" borderId="3" xfId="0" applyFont="1" applyBorder="1"/>
    <xf numFmtId="0" fontId="0" fillId="0" borderId="3" xfId="0" applyBorder="1"/>
    <xf numFmtId="0" fontId="0" fillId="0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</a:t>
            </a:r>
            <a:r>
              <a:rPr lang="en-GB" baseline="0"/>
              <a:t> Average ROCs between Models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'ROC - model1_3-randomSample'!$B$6:$D$6</c:f>
              <c:strCache>
                <c:ptCount val="3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</c:strCache>
            </c:strRef>
          </c:cat>
          <c:val>
            <c:numRef>
              <c:f>'ROC - model1_3-randomSample'!$B$7:$D$7</c:f>
              <c:numCache>
                <c:formatCode>General</c:formatCode>
                <c:ptCount val="3"/>
                <c:pt idx="0">
                  <c:v>0.71699999999999997</c:v>
                </c:pt>
                <c:pt idx="1">
                  <c:v>0.72</c:v>
                </c:pt>
                <c:pt idx="2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43-8140-99F3-2DF161648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48624"/>
        <c:axId val="274407472"/>
      </c:barChart>
      <c:catAx>
        <c:axId val="20934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407472"/>
        <c:crosses val="autoZero"/>
        <c:auto val="1"/>
        <c:lblAlgn val="ctr"/>
        <c:lblOffset val="100"/>
        <c:noMultiLvlLbl val="0"/>
      </c:catAx>
      <c:valAx>
        <c:axId val="274407472"/>
        <c:scaling>
          <c:orientation val="minMax"/>
          <c:max val="0.73000000000000009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ROC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</a:t>
            </a:r>
            <a:r>
              <a:rPr lang="en-GB" baseline="0"/>
              <a:t> Average ROCs between Models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'ROC - model1.1-1.8-randomSample'!$B$8:$Q$8</c:f>
                <c:numCache>
                  <c:formatCode>General</c:formatCode>
                  <c:ptCount val="16"/>
                  <c:pt idx="0">
                    <c:v>5.7735026918962634E-4</c:v>
                  </c:pt>
                  <c:pt idx="1">
                    <c:v>5.7735026918962634E-4</c:v>
                  </c:pt>
                  <c:pt idx="2">
                    <c:v>5.7735026918962634E-4</c:v>
                  </c:pt>
                  <c:pt idx="3">
                    <c:v>5.7735026918962634E-4</c:v>
                  </c:pt>
                  <c:pt idx="4">
                    <c:v>1.1547005383792527E-3</c:v>
                  </c:pt>
                  <c:pt idx="5">
                    <c:v>0</c:v>
                  </c:pt>
                  <c:pt idx="6">
                    <c:v>1.1547005383792527E-3</c:v>
                  </c:pt>
                  <c:pt idx="7">
                    <c:v>0</c:v>
                  </c:pt>
                  <c:pt idx="8">
                    <c:v>1.0000000000000009E-3</c:v>
                  </c:pt>
                  <c:pt idx="9">
                    <c:v>5.7735026918962634E-4</c:v>
                  </c:pt>
                  <c:pt idx="10">
                    <c:v>1.1547005383792527E-3</c:v>
                  </c:pt>
                  <c:pt idx="11">
                    <c:v>5.7735026918962634E-4</c:v>
                  </c:pt>
                  <c:pt idx="12">
                    <c:v>1.5275252316519481E-3</c:v>
                  </c:pt>
                  <c:pt idx="13">
                    <c:v>0</c:v>
                  </c:pt>
                  <c:pt idx="14">
                    <c:v>1.0000000000000009E-3</c:v>
                  </c:pt>
                  <c:pt idx="15">
                    <c:v>5.7735026918962634E-4</c:v>
                  </c:pt>
                </c:numCache>
              </c:numRef>
            </c:plus>
            <c:minus>
              <c:numRef>
                <c:f>'ROC - model1.1-1.8-randomSample'!$B$8:$Q$8</c:f>
                <c:numCache>
                  <c:formatCode>General</c:formatCode>
                  <c:ptCount val="16"/>
                  <c:pt idx="0">
                    <c:v>5.7735026918962634E-4</c:v>
                  </c:pt>
                  <c:pt idx="1">
                    <c:v>5.7735026918962634E-4</c:v>
                  </c:pt>
                  <c:pt idx="2">
                    <c:v>5.7735026918962634E-4</c:v>
                  </c:pt>
                  <c:pt idx="3">
                    <c:v>5.7735026918962634E-4</c:v>
                  </c:pt>
                  <c:pt idx="4">
                    <c:v>1.1547005383792527E-3</c:v>
                  </c:pt>
                  <c:pt idx="5">
                    <c:v>0</c:v>
                  </c:pt>
                  <c:pt idx="6">
                    <c:v>1.1547005383792527E-3</c:v>
                  </c:pt>
                  <c:pt idx="7">
                    <c:v>0</c:v>
                  </c:pt>
                  <c:pt idx="8">
                    <c:v>1.0000000000000009E-3</c:v>
                  </c:pt>
                  <c:pt idx="9">
                    <c:v>5.7735026918962634E-4</c:v>
                  </c:pt>
                  <c:pt idx="10">
                    <c:v>1.1547005383792527E-3</c:v>
                  </c:pt>
                  <c:pt idx="11">
                    <c:v>5.7735026918962634E-4</c:v>
                  </c:pt>
                  <c:pt idx="12">
                    <c:v>1.5275252316519481E-3</c:v>
                  </c:pt>
                  <c:pt idx="13">
                    <c:v>0</c:v>
                  </c:pt>
                  <c:pt idx="14">
                    <c:v>1.0000000000000009E-3</c:v>
                  </c:pt>
                  <c:pt idx="15">
                    <c:v>5.7735026918962634E-4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'ROC - model1.1-1.8-randomSample'!$B$6:$Q$6</c:f>
              <c:strCache>
                <c:ptCount val="16"/>
                <c:pt idx="0">
                  <c:v>1.1</c:v>
                </c:pt>
                <c:pt idx="1">
                  <c:v>1.1noCB</c:v>
                </c:pt>
                <c:pt idx="2">
                  <c:v>1.2</c:v>
                </c:pt>
                <c:pt idx="3">
                  <c:v>1.2noCB</c:v>
                </c:pt>
                <c:pt idx="4">
                  <c:v>1.3</c:v>
                </c:pt>
                <c:pt idx="5">
                  <c:v>1.3noCB</c:v>
                </c:pt>
                <c:pt idx="6">
                  <c:v>1.4</c:v>
                </c:pt>
                <c:pt idx="7">
                  <c:v>1.4noCB</c:v>
                </c:pt>
                <c:pt idx="8">
                  <c:v>1.5</c:v>
                </c:pt>
                <c:pt idx="9">
                  <c:v>1.5noCB</c:v>
                </c:pt>
                <c:pt idx="10">
                  <c:v>1.6</c:v>
                </c:pt>
                <c:pt idx="11">
                  <c:v>1.6noCB</c:v>
                </c:pt>
                <c:pt idx="12">
                  <c:v>1.7</c:v>
                </c:pt>
                <c:pt idx="13">
                  <c:v>1.7noCB</c:v>
                </c:pt>
                <c:pt idx="14">
                  <c:v>1.8</c:v>
                </c:pt>
                <c:pt idx="15">
                  <c:v>1.8noCB</c:v>
                </c:pt>
              </c:strCache>
            </c:strRef>
          </c:cat>
          <c:val>
            <c:numRef>
              <c:f>'ROC - model1.1-1.8-randomSample'!$B$7:$Q$7</c:f>
              <c:numCache>
                <c:formatCode>General</c:formatCode>
                <c:ptCount val="16"/>
                <c:pt idx="0">
                  <c:v>0.85333333333333317</c:v>
                </c:pt>
                <c:pt idx="1">
                  <c:v>0.78666666666666674</c:v>
                </c:pt>
                <c:pt idx="2">
                  <c:v>0.85833333333333339</c:v>
                </c:pt>
                <c:pt idx="3">
                  <c:v>0.79633333333333345</c:v>
                </c:pt>
                <c:pt idx="4">
                  <c:v>0.78666666666666674</c:v>
                </c:pt>
                <c:pt idx="5">
                  <c:v>0.72099999999999997</c:v>
                </c:pt>
                <c:pt idx="6">
                  <c:v>0.78666666666666674</c:v>
                </c:pt>
                <c:pt idx="7">
                  <c:v>0.72099999999999997</c:v>
                </c:pt>
                <c:pt idx="8">
                  <c:v>0.78699999999999992</c:v>
                </c:pt>
                <c:pt idx="9">
                  <c:v>0.72133333333333327</c:v>
                </c:pt>
                <c:pt idx="10">
                  <c:v>0.78666666666666674</c:v>
                </c:pt>
                <c:pt idx="11">
                  <c:v>0.72133333333333327</c:v>
                </c:pt>
                <c:pt idx="12">
                  <c:v>0.78633333333333333</c:v>
                </c:pt>
                <c:pt idx="13">
                  <c:v>0.72099999999999997</c:v>
                </c:pt>
                <c:pt idx="14">
                  <c:v>0.78699999999999992</c:v>
                </c:pt>
                <c:pt idx="15">
                  <c:v>0.72133333333333327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3-0E49-B196-BDB6A5E6E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48624"/>
        <c:axId val="274407472"/>
      </c:barChart>
      <c:catAx>
        <c:axId val="209348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407472"/>
        <c:crosses val="autoZero"/>
        <c:auto val="1"/>
        <c:lblAlgn val="ctr"/>
        <c:lblOffset val="100"/>
        <c:noMultiLvlLbl val="0"/>
      </c:catAx>
      <c:valAx>
        <c:axId val="274407472"/>
        <c:scaling>
          <c:orientation val="minMax"/>
          <c:max val="0.88000000000000012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ROC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</a:t>
            </a:r>
            <a:r>
              <a:rPr lang="en-GB" baseline="0"/>
              <a:t> Average F-Measures between Models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'FSc - model1_3-randomSample'!$B$8:$D$8</c:f>
                <c:numCache>
                  <c:formatCode>General</c:formatCode>
                  <c:ptCount val="3"/>
                  <c:pt idx="0">
                    <c:v>5.7735026918962634E-4</c:v>
                  </c:pt>
                  <c:pt idx="1">
                    <c:v>1.5275252316519479E-3</c:v>
                  </c:pt>
                  <c:pt idx="2">
                    <c:v>1.5275252316519479E-3</c:v>
                  </c:pt>
                </c:numCache>
              </c:numRef>
            </c:plus>
            <c:minus>
              <c:numRef>
                <c:f>'FSc - model1_3-randomSample'!$B$8:$D$8</c:f>
                <c:numCache>
                  <c:formatCode>General</c:formatCode>
                  <c:ptCount val="3"/>
                  <c:pt idx="0">
                    <c:v>5.7735026918962634E-4</c:v>
                  </c:pt>
                  <c:pt idx="1">
                    <c:v>1.5275252316519479E-3</c:v>
                  </c:pt>
                  <c:pt idx="2">
                    <c:v>1.5275252316519479E-3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'FSc - model1_3-randomSample'!$B$6:$D$6</c:f>
              <c:strCache>
                <c:ptCount val="3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</c:strCache>
            </c:strRef>
          </c:cat>
          <c:val>
            <c:numRef>
              <c:f>'FSc - model1_3-randomSample'!$B$7:$D$7</c:f>
              <c:numCache>
                <c:formatCode>General</c:formatCode>
                <c:ptCount val="3"/>
                <c:pt idx="0">
                  <c:v>0.30166666666666669</c:v>
                </c:pt>
                <c:pt idx="1">
                  <c:v>0.37233333333333329</c:v>
                </c:pt>
                <c:pt idx="2">
                  <c:v>0.37233333333333329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9D-D545-AE38-8F6F306BA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48624"/>
        <c:axId val="274407472"/>
      </c:barChart>
      <c:catAx>
        <c:axId val="20934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407472"/>
        <c:crosses val="autoZero"/>
        <c:auto val="1"/>
        <c:lblAlgn val="ctr"/>
        <c:lblOffset val="100"/>
        <c:noMultiLvlLbl val="0"/>
      </c:catAx>
      <c:valAx>
        <c:axId val="274407472"/>
        <c:scaling>
          <c:orientation val="minMax"/>
          <c:max val="0.45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Average</a:t>
                </a:r>
                <a:r>
                  <a:rPr lang="en-GB" sz="1200" baseline="0"/>
                  <a:t> F-Measure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</a:t>
            </a:r>
            <a:r>
              <a:rPr lang="en-GB" baseline="0"/>
              <a:t> Average F-Measures between Models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'FSc - model1.1-1.8-randomSample'!$B$8:$Q$8</c:f>
                <c:numCache>
                  <c:formatCode>General</c:formatCode>
                  <c:ptCount val="16"/>
                  <c:pt idx="0">
                    <c:v>5.5677643628300267E-3</c:v>
                  </c:pt>
                  <c:pt idx="1">
                    <c:v>1.7320508075688787E-3</c:v>
                  </c:pt>
                  <c:pt idx="2">
                    <c:v>6.557438524302006E-3</c:v>
                  </c:pt>
                  <c:pt idx="3">
                    <c:v>1.7320508075688791E-3</c:v>
                  </c:pt>
                  <c:pt idx="4">
                    <c:v>3.0550504633038962E-3</c:v>
                  </c:pt>
                  <c:pt idx="5">
                    <c:v>1.1547005383792527E-3</c:v>
                  </c:pt>
                  <c:pt idx="6">
                    <c:v>3.0550504633038962E-3</c:v>
                  </c:pt>
                  <c:pt idx="7">
                    <c:v>1.1547005383792527E-3</c:v>
                  </c:pt>
                  <c:pt idx="8">
                    <c:v>3.0550504633038962E-3</c:v>
                  </c:pt>
                  <c:pt idx="9">
                    <c:v>1.1547005383792527E-3</c:v>
                  </c:pt>
                  <c:pt idx="10">
                    <c:v>2.5166114784235857E-3</c:v>
                  </c:pt>
                  <c:pt idx="11">
                    <c:v>1.1547005383792527E-3</c:v>
                  </c:pt>
                  <c:pt idx="12">
                    <c:v>3.0550504633038962E-3</c:v>
                  </c:pt>
                  <c:pt idx="13">
                    <c:v>1.1547005383792527E-3</c:v>
                  </c:pt>
                  <c:pt idx="14">
                    <c:v>2.5166114784235857E-3</c:v>
                  </c:pt>
                  <c:pt idx="15">
                    <c:v>1.1547005383792527E-3</c:v>
                  </c:pt>
                </c:numCache>
              </c:numRef>
            </c:plus>
            <c:minus>
              <c:numRef>
                <c:f>'FSc - model1.1-1.8-randomSample'!$B$8:$Q$8</c:f>
                <c:numCache>
                  <c:formatCode>General</c:formatCode>
                  <c:ptCount val="16"/>
                  <c:pt idx="0">
                    <c:v>5.5677643628300267E-3</c:v>
                  </c:pt>
                  <c:pt idx="1">
                    <c:v>1.7320508075688787E-3</c:v>
                  </c:pt>
                  <c:pt idx="2">
                    <c:v>6.557438524302006E-3</c:v>
                  </c:pt>
                  <c:pt idx="3">
                    <c:v>1.7320508075688791E-3</c:v>
                  </c:pt>
                  <c:pt idx="4">
                    <c:v>3.0550504633038962E-3</c:v>
                  </c:pt>
                  <c:pt idx="5">
                    <c:v>1.1547005383792527E-3</c:v>
                  </c:pt>
                  <c:pt idx="6">
                    <c:v>3.0550504633038962E-3</c:v>
                  </c:pt>
                  <c:pt idx="7">
                    <c:v>1.1547005383792527E-3</c:v>
                  </c:pt>
                  <c:pt idx="8">
                    <c:v>3.0550504633038962E-3</c:v>
                  </c:pt>
                  <c:pt idx="9">
                    <c:v>1.1547005383792527E-3</c:v>
                  </c:pt>
                  <c:pt idx="10">
                    <c:v>2.5166114784235857E-3</c:v>
                  </c:pt>
                  <c:pt idx="11">
                    <c:v>1.1547005383792527E-3</c:v>
                  </c:pt>
                  <c:pt idx="12">
                    <c:v>3.0550504633038962E-3</c:v>
                  </c:pt>
                  <c:pt idx="13">
                    <c:v>1.1547005383792527E-3</c:v>
                  </c:pt>
                  <c:pt idx="14">
                    <c:v>2.5166114784235857E-3</c:v>
                  </c:pt>
                  <c:pt idx="15">
                    <c:v>1.1547005383792527E-3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'FSc - model1.1-1.8-randomSample'!$B$6:$Q$6</c:f>
              <c:strCache>
                <c:ptCount val="16"/>
                <c:pt idx="0">
                  <c:v>1.1</c:v>
                </c:pt>
                <c:pt idx="1">
                  <c:v>1.1noCB</c:v>
                </c:pt>
                <c:pt idx="2">
                  <c:v>1.2</c:v>
                </c:pt>
                <c:pt idx="3">
                  <c:v>1.2noCB</c:v>
                </c:pt>
                <c:pt idx="4">
                  <c:v>1.3</c:v>
                </c:pt>
                <c:pt idx="5">
                  <c:v>1.3noCB</c:v>
                </c:pt>
                <c:pt idx="6">
                  <c:v>1.4</c:v>
                </c:pt>
                <c:pt idx="7">
                  <c:v>1.4noCB</c:v>
                </c:pt>
                <c:pt idx="8">
                  <c:v>1.5</c:v>
                </c:pt>
                <c:pt idx="9">
                  <c:v>1.5noCB</c:v>
                </c:pt>
                <c:pt idx="10">
                  <c:v>1.6</c:v>
                </c:pt>
                <c:pt idx="11">
                  <c:v>1.6noCB</c:v>
                </c:pt>
                <c:pt idx="12">
                  <c:v>1.7</c:v>
                </c:pt>
                <c:pt idx="13">
                  <c:v>1.7noCB</c:v>
                </c:pt>
                <c:pt idx="14">
                  <c:v>1.8</c:v>
                </c:pt>
                <c:pt idx="15">
                  <c:v>1.8noCB</c:v>
                </c:pt>
              </c:strCache>
            </c:strRef>
          </c:cat>
          <c:val>
            <c:numRef>
              <c:f>'FSc - model1.1-1.8-randomSample'!$B$7:$Q$7</c:f>
              <c:numCache>
                <c:formatCode>General</c:formatCode>
                <c:ptCount val="16"/>
                <c:pt idx="0">
                  <c:v>0.42899999999999999</c:v>
                </c:pt>
                <c:pt idx="1">
                  <c:v>0.37799999999999995</c:v>
                </c:pt>
                <c:pt idx="2">
                  <c:v>0.437</c:v>
                </c:pt>
                <c:pt idx="3">
                  <c:v>0.39700000000000002</c:v>
                </c:pt>
                <c:pt idx="4">
                  <c:v>0.39533333333333331</c:v>
                </c:pt>
                <c:pt idx="5">
                  <c:v>0.37166666666666665</c:v>
                </c:pt>
                <c:pt idx="6">
                  <c:v>0.39533333333333331</c:v>
                </c:pt>
                <c:pt idx="7">
                  <c:v>0.37166666666666665</c:v>
                </c:pt>
                <c:pt idx="8">
                  <c:v>0.39533333333333331</c:v>
                </c:pt>
                <c:pt idx="9">
                  <c:v>0.37166666666666665</c:v>
                </c:pt>
                <c:pt idx="10">
                  <c:v>0.39566666666666667</c:v>
                </c:pt>
                <c:pt idx="11">
                  <c:v>0.37166666666666665</c:v>
                </c:pt>
                <c:pt idx="12">
                  <c:v>0.39533333333333331</c:v>
                </c:pt>
                <c:pt idx="13">
                  <c:v>0.37166666666666665</c:v>
                </c:pt>
                <c:pt idx="14">
                  <c:v>0.39566666666666667</c:v>
                </c:pt>
                <c:pt idx="15">
                  <c:v>0.37166666666666665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EB-F14F-B462-150DC0159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48624"/>
        <c:axId val="274407472"/>
      </c:barChart>
      <c:catAx>
        <c:axId val="209348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407472"/>
        <c:crosses val="autoZero"/>
        <c:auto val="1"/>
        <c:lblAlgn val="ctr"/>
        <c:lblOffset val="100"/>
        <c:noMultiLvlLbl val="0"/>
      </c:catAx>
      <c:valAx>
        <c:axId val="274407472"/>
        <c:scaling>
          <c:orientation val="minMax"/>
          <c:max val="0.45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F-Measure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</a:t>
            </a:r>
            <a:r>
              <a:rPr lang="en-GB" baseline="0"/>
              <a:t> Average Accuracy between Models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'Accu - model1_3-randomSample'!$B$8:$D$8</c:f>
                <c:numCache>
                  <c:formatCode>General</c:formatCode>
                  <c:ptCount val="3"/>
                  <c:pt idx="0">
                    <c:v>0.10019183266780363</c:v>
                  </c:pt>
                  <c:pt idx="1">
                    <c:v>0.10337951118734066</c:v>
                  </c:pt>
                  <c:pt idx="2">
                    <c:v>0.10337951118734066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'Accu - model1_3-randomSample'!$B$6:$D$6</c:f>
              <c:strCache>
                <c:ptCount val="3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</c:strCache>
            </c:strRef>
          </c:cat>
          <c:val>
            <c:numRef>
              <c:f>'Accu - model1_3-randomSample'!$B$7:$D$7</c:f>
              <c:numCache>
                <c:formatCode>General</c:formatCode>
                <c:ptCount val="3"/>
                <c:pt idx="0">
                  <c:v>31.675266666666669</c:v>
                </c:pt>
                <c:pt idx="1">
                  <c:v>38.541433333333337</c:v>
                </c:pt>
                <c:pt idx="2">
                  <c:v>38.541433333333337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1E-E941-BCE0-5B0E053A2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48624"/>
        <c:axId val="274407472"/>
      </c:barChart>
      <c:catAx>
        <c:axId val="20934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407472"/>
        <c:crosses val="autoZero"/>
        <c:auto val="1"/>
        <c:lblAlgn val="ctr"/>
        <c:lblOffset val="100"/>
        <c:noMultiLvlLbl val="0"/>
      </c:catAx>
      <c:valAx>
        <c:axId val="274407472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 Average Correctly Classified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 Average</a:t>
            </a:r>
            <a:r>
              <a:rPr lang="en-GB" baseline="0"/>
              <a:t> Accuracy between Models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'Accu - model1.1-1.8-randomSa'!$B$9:$Q$9</c:f>
                <c:numCache>
                  <c:formatCode>General</c:formatCode>
                  <c:ptCount val="16"/>
                  <c:pt idx="0">
                    <c:v>0.54399010101287626</c:v>
                  </c:pt>
                  <c:pt idx="1">
                    <c:v>0.13149533578546863</c:v>
                  </c:pt>
                  <c:pt idx="2">
                    <c:v>0.62470158475867688</c:v>
                  </c:pt>
                  <c:pt idx="3">
                    <c:v>0.12096951406587265</c:v>
                  </c:pt>
                  <c:pt idx="4">
                    <c:v>0.18276351751193196</c:v>
                  </c:pt>
                  <c:pt idx="5">
                    <c:v>0.10741396557245356</c:v>
                  </c:pt>
                  <c:pt idx="6">
                    <c:v>0.18276351751193196</c:v>
                  </c:pt>
                  <c:pt idx="7">
                    <c:v>0.10741396557245356</c:v>
                  </c:pt>
                  <c:pt idx="8">
                    <c:v>0.18276351751193196</c:v>
                  </c:pt>
                  <c:pt idx="9">
                    <c:v>0.10741396557245356</c:v>
                  </c:pt>
                  <c:pt idx="10">
                    <c:v>0.18331238365151514</c:v>
                  </c:pt>
                  <c:pt idx="11">
                    <c:v>0.10741396557245356</c:v>
                  </c:pt>
                  <c:pt idx="12">
                    <c:v>0.18276351751193196</c:v>
                  </c:pt>
                  <c:pt idx="13">
                    <c:v>0.10741396557245356</c:v>
                  </c:pt>
                  <c:pt idx="14">
                    <c:v>0.18281756844825806</c:v>
                  </c:pt>
                  <c:pt idx="15">
                    <c:v>0.10741396557245356</c:v>
                  </c:pt>
                </c:numCache>
              </c:numRef>
            </c:plus>
            <c:minus>
              <c:numRef>
                <c:f>'Accu - model1.1-1.8-randomSa'!$B$9:$Q$9</c:f>
                <c:numCache>
                  <c:formatCode>General</c:formatCode>
                  <c:ptCount val="16"/>
                  <c:pt idx="0">
                    <c:v>0.54399010101287626</c:v>
                  </c:pt>
                  <c:pt idx="1">
                    <c:v>0.13149533578546863</c:v>
                  </c:pt>
                  <c:pt idx="2">
                    <c:v>0.62470158475867688</c:v>
                  </c:pt>
                  <c:pt idx="3">
                    <c:v>0.12096951406587265</c:v>
                  </c:pt>
                  <c:pt idx="4">
                    <c:v>0.18276351751193196</c:v>
                  </c:pt>
                  <c:pt idx="5">
                    <c:v>0.10741396557245356</c:v>
                  </c:pt>
                  <c:pt idx="6">
                    <c:v>0.18276351751193196</c:v>
                  </c:pt>
                  <c:pt idx="7">
                    <c:v>0.10741396557245356</c:v>
                  </c:pt>
                  <c:pt idx="8">
                    <c:v>0.18276351751193196</c:v>
                  </c:pt>
                  <c:pt idx="9">
                    <c:v>0.10741396557245356</c:v>
                  </c:pt>
                  <c:pt idx="10">
                    <c:v>0.18331238365151514</c:v>
                  </c:pt>
                  <c:pt idx="11">
                    <c:v>0.10741396557245356</c:v>
                  </c:pt>
                  <c:pt idx="12">
                    <c:v>0.18276351751193196</c:v>
                  </c:pt>
                  <c:pt idx="13">
                    <c:v>0.10741396557245356</c:v>
                  </c:pt>
                  <c:pt idx="14">
                    <c:v>0.18281756844825806</c:v>
                  </c:pt>
                  <c:pt idx="15">
                    <c:v>0.10741396557245356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'Accu - model1.1-1.8-randomSa'!$B$6:$Q$6</c:f>
              <c:strCache>
                <c:ptCount val="16"/>
                <c:pt idx="0">
                  <c:v>1.1</c:v>
                </c:pt>
                <c:pt idx="1">
                  <c:v>1.1noCB</c:v>
                </c:pt>
                <c:pt idx="2">
                  <c:v>1.2</c:v>
                </c:pt>
                <c:pt idx="3">
                  <c:v>1.2noCB</c:v>
                </c:pt>
                <c:pt idx="4">
                  <c:v>1.3</c:v>
                </c:pt>
                <c:pt idx="5">
                  <c:v>1.3noCB</c:v>
                </c:pt>
                <c:pt idx="6">
                  <c:v>1.4</c:v>
                </c:pt>
                <c:pt idx="7">
                  <c:v>1.4noCB</c:v>
                </c:pt>
                <c:pt idx="8">
                  <c:v>1.5</c:v>
                </c:pt>
                <c:pt idx="9">
                  <c:v>1.5noCB</c:v>
                </c:pt>
                <c:pt idx="10">
                  <c:v>1.6</c:v>
                </c:pt>
                <c:pt idx="11">
                  <c:v>1.6noCB</c:v>
                </c:pt>
                <c:pt idx="12">
                  <c:v>1.7</c:v>
                </c:pt>
                <c:pt idx="13">
                  <c:v>1.7noCB</c:v>
                </c:pt>
                <c:pt idx="14">
                  <c:v>1.8</c:v>
                </c:pt>
                <c:pt idx="15">
                  <c:v>1.8noCB</c:v>
                </c:pt>
              </c:strCache>
            </c:strRef>
          </c:cat>
          <c:val>
            <c:numRef>
              <c:f>'Accu - model1.1-1.8-randomSa'!$B$7:$Q$7</c:f>
              <c:numCache>
                <c:formatCode>General</c:formatCode>
                <c:ptCount val="16"/>
                <c:pt idx="0">
                  <c:v>44.856299999999997</c:v>
                </c:pt>
                <c:pt idx="1">
                  <c:v>41.809433333333338</c:v>
                </c:pt>
                <c:pt idx="2">
                  <c:v>45.631100000000004</c:v>
                </c:pt>
                <c:pt idx="3">
                  <c:v>43.409033333333333</c:v>
                </c:pt>
                <c:pt idx="4">
                  <c:v>39.460966666666671</c:v>
                </c:pt>
                <c:pt idx="5">
                  <c:v>38.517400000000002</c:v>
                </c:pt>
                <c:pt idx="6">
                  <c:v>39.460966666666671</c:v>
                </c:pt>
                <c:pt idx="7">
                  <c:v>38.517400000000002</c:v>
                </c:pt>
                <c:pt idx="8">
                  <c:v>39.460966666666671</c:v>
                </c:pt>
                <c:pt idx="9">
                  <c:v>38.517400000000002</c:v>
                </c:pt>
                <c:pt idx="10">
                  <c:v>39.474799999999995</c:v>
                </c:pt>
                <c:pt idx="11">
                  <c:v>38.517400000000002</c:v>
                </c:pt>
                <c:pt idx="12">
                  <c:v>39.460966666666671</c:v>
                </c:pt>
                <c:pt idx="13">
                  <c:v>38.517400000000002</c:v>
                </c:pt>
                <c:pt idx="14">
                  <c:v>39.466033333333336</c:v>
                </c:pt>
                <c:pt idx="15">
                  <c:v>38.517400000000002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A4-3E47-A449-D12BFD782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48624"/>
        <c:axId val="274407472"/>
      </c:barChart>
      <c:catAx>
        <c:axId val="209348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407472"/>
        <c:crosses val="autoZero"/>
        <c:auto val="1"/>
        <c:lblAlgn val="ctr"/>
        <c:lblOffset val="100"/>
        <c:noMultiLvlLbl val="0"/>
      </c:catAx>
      <c:valAx>
        <c:axId val="274407472"/>
        <c:scaling>
          <c:orientation val="minMax"/>
          <c:max val="48"/>
          <c:min val="3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% Average Correctly Classified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12</xdr:row>
      <xdr:rowOff>95250</xdr:rowOff>
    </xdr:from>
    <xdr:to>
      <xdr:col>13</xdr:col>
      <xdr:colOff>165100</xdr:colOff>
      <xdr:row>25</xdr:row>
      <xdr:rowOff>196850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DB169B-08B6-6144-92DC-B6FCD0AEC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16</xdr:row>
      <xdr:rowOff>114300</xdr:rowOff>
    </xdr:from>
    <xdr:to>
      <xdr:col>14</xdr:col>
      <xdr:colOff>749300</xdr:colOff>
      <xdr:row>39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50A51C-74F4-0945-9424-291019674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12</xdr:row>
      <xdr:rowOff>95250</xdr:rowOff>
    </xdr:from>
    <xdr:to>
      <xdr:col>13</xdr:col>
      <xdr:colOff>584200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A6586-7147-BF4C-8AAC-7CAE8F2EF8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16</xdr:row>
      <xdr:rowOff>114300</xdr:rowOff>
    </xdr:from>
    <xdr:to>
      <xdr:col>14</xdr:col>
      <xdr:colOff>749300</xdr:colOff>
      <xdr:row>39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E855BB-94DE-8344-BA70-D80AA042F0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12</xdr:row>
      <xdr:rowOff>95250</xdr:rowOff>
    </xdr:from>
    <xdr:to>
      <xdr:col>13</xdr:col>
      <xdr:colOff>165100</xdr:colOff>
      <xdr:row>25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F7164E-A736-5D4A-A85B-92E2F4B7CC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342902</xdr:colOff>
      <xdr:row>18</xdr:row>
      <xdr:rowOff>114300</xdr:rowOff>
    </xdr:from>
    <xdr:to>
      <xdr:col>12</xdr:col>
      <xdr:colOff>536221</xdr:colOff>
      <xdr:row>42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82575-1C8D-1B48-BD6E-5C08762643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589F-A965-6D48-9B21-DCFCFA085A2E}">
  <dimension ref="A1:D8"/>
  <sheetViews>
    <sheetView workbookViewId="0">
      <selection activeCell="E28" sqref="E28"/>
    </sheetView>
  </sheetViews>
  <sheetFormatPr baseColWidth="10" defaultRowHeight="16" x14ac:dyDescent="0.2"/>
  <cols>
    <col min="1" max="1" width="15.5" bestFit="1" customWidth="1"/>
    <col min="3" max="3" width="12.1640625" bestFit="1" customWidth="1"/>
  </cols>
  <sheetData>
    <row r="1" spans="1:4" x14ac:dyDescent="0.2"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>
        <v>0.71699999999999997</v>
      </c>
      <c r="C2">
        <v>0.72</v>
      </c>
      <c r="D2">
        <v>0.72</v>
      </c>
    </row>
    <row r="3" spans="1:4" x14ac:dyDescent="0.2">
      <c r="A3" t="s">
        <v>1</v>
      </c>
      <c r="B3">
        <v>0.71699999999999997</v>
      </c>
      <c r="C3">
        <v>0.72</v>
      </c>
      <c r="D3">
        <v>0.72</v>
      </c>
    </row>
    <row r="4" spans="1:4" x14ac:dyDescent="0.2">
      <c r="A4" t="s">
        <v>2</v>
      </c>
      <c r="B4">
        <v>0.71699999999999997</v>
      </c>
      <c r="C4">
        <v>0.72</v>
      </c>
      <c r="D4">
        <v>0.72</v>
      </c>
    </row>
    <row r="6" spans="1:4" x14ac:dyDescent="0.2">
      <c r="B6" t="s">
        <v>3</v>
      </c>
      <c r="C6" t="s">
        <v>4</v>
      </c>
      <c r="D6" t="s">
        <v>5</v>
      </c>
    </row>
    <row r="7" spans="1:4" x14ac:dyDescent="0.2">
      <c r="A7" t="s">
        <v>32</v>
      </c>
      <c r="B7" cm="1">
        <f t="array" ref="B7">SUM(B2:B4/3)</f>
        <v>0.71699999999999997</v>
      </c>
      <c r="C7" cm="1">
        <f t="array" ref="C7">SUM(C2:C4/3)</f>
        <v>0.72</v>
      </c>
      <c r="D7" cm="1">
        <f t="array" ref="D7">SUM(D2:D4/3)</f>
        <v>0.72</v>
      </c>
    </row>
    <row r="8" spans="1:4" x14ac:dyDescent="0.2">
      <c r="A8" t="s">
        <v>33</v>
      </c>
      <c r="B8">
        <f>STDEV(B2:B4)</f>
        <v>0</v>
      </c>
      <c r="C8">
        <v>0</v>
      </c>
      <c r="D8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867E-1E86-0647-9F89-46981482C15F}">
  <dimension ref="A1:Q8"/>
  <sheetViews>
    <sheetView workbookViewId="0">
      <selection activeCell="O42" sqref="O42"/>
    </sheetView>
  </sheetViews>
  <sheetFormatPr baseColWidth="10" defaultRowHeight="16" x14ac:dyDescent="0.2"/>
  <cols>
    <col min="1" max="1" width="15.5" bestFit="1" customWidth="1"/>
  </cols>
  <sheetData>
    <row r="1" spans="1:17" x14ac:dyDescent="0.2">
      <c r="B1">
        <v>1.1000000000000001</v>
      </c>
      <c r="C1" t="s">
        <v>6</v>
      </c>
      <c r="D1">
        <v>1.2</v>
      </c>
      <c r="E1" t="s">
        <v>7</v>
      </c>
      <c r="F1">
        <v>1.3</v>
      </c>
      <c r="G1" t="s">
        <v>8</v>
      </c>
      <c r="H1">
        <v>1.4</v>
      </c>
      <c r="I1" t="s">
        <v>9</v>
      </c>
      <c r="J1">
        <v>1.5</v>
      </c>
      <c r="K1" t="s">
        <v>10</v>
      </c>
      <c r="L1">
        <v>1.6</v>
      </c>
      <c r="M1" t="s">
        <v>11</v>
      </c>
      <c r="N1">
        <v>1.7</v>
      </c>
      <c r="O1" t="s">
        <v>12</v>
      </c>
      <c r="P1">
        <v>1.8</v>
      </c>
      <c r="Q1" t="s">
        <v>13</v>
      </c>
    </row>
    <row r="2" spans="1:17" x14ac:dyDescent="0.2">
      <c r="A2" t="s">
        <v>14</v>
      </c>
      <c r="B2">
        <v>0.85399999999999998</v>
      </c>
      <c r="C2">
        <v>0.78700000000000003</v>
      </c>
      <c r="D2">
        <v>0.85899999999999999</v>
      </c>
      <c r="E2">
        <v>0.79700000000000004</v>
      </c>
      <c r="F2">
        <v>0.78600000000000003</v>
      </c>
      <c r="G2">
        <v>0.72099999999999997</v>
      </c>
      <c r="H2">
        <v>0.78600000000000003</v>
      </c>
      <c r="I2">
        <v>0.72099999999999997</v>
      </c>
      <c r="J2">
        <v>0.78700000000000003</v>
      </c>
      <c r="K2">
        <v>0.72099999999999997</v>
      </c>
      <c r="L2">
        <v>0.78600000000000003</v>
      </c>
      <c r="M2">
        <v>0.72099999999999997</v>
      </c>
      <c r="N2">
        <v>0.78600000000000003</v>
      </c>
      <c r="O2">
        <v>0.72099999999999997</v>
      </c>
      <c r="P2">
        <v>0.78700000000000003</v>
      </c>
      <c r="Q2">
        <v>0.72099999999999997</v>
      </c>
    </row>
    <row r="3" spans="1:17" x14ac:dyDescent="0.2">
      <c r="A3" t="s">
        <v>15</v>
      </c>
      <c r="B3">
        <v>0.85299999999999998</v>
      </c>
      <c r="C3">
        <v>0.78700000000000003</v>
      </c>
      <c r="D3">
        <v>0.85799999999999998</v>
      </c>
      <c r="E3">
        <v>0.79600000000000004</v>
      </c>
      <c r="F3">
        <v>0.78600000000000003</v>
      </c>
      <c r="G3">
        <v>0.72099999999999997</v>
      </c>
      <c r="H3">
        <v>0.78600000000000003</v>
      </c>
      <c r="I3">
        <v>0.72099999999999997</v>
      </c>
      <c r="J3">
        <v>0.78600000000000003</v>
      </c>
      <c r="K3">
        <v>0.72099999999999997</v>
      </c>
      <c r="L3">
        <v>0.78600000000000003</v>
      </c>
      <c r="M3">
        <v>0.72099999999999997</v>
      </c>
      <c r="N3">
        <v>0.78500000000000003</v>
      </c>
      <c r="O3">
        <v>0.72099999999999997</v>
      </c>
      <c r="P3">
        <v>0.78600000000000003</v>
      </c>
      <c r="Q3">
        <v>0.72099999999999997</v>
      </c>
    </row>
    <row r="4" spans="1:17" x14ac:dyDescent="0.2">
      <c r="A4" t="s">
        <v>16</v>
      </c>
      <c r="B4">
        <v>0.85299999999999998</v>
      </c>
      <c r="C4">
        <v>0.78600000000000003</v>
      </c>
      <c r="D4">
        <v>0.85799999999999998</v>
      </c>
      <c r="E4">
        <v>0.79600000000000004</v>
      </c>
      <c r="F4">
        <v>0.78800000000000003</v>
      </c>
      <c r="G4">
        <v>0.72099999999999997</v>
      </c>
      <c r="H4">
        <v>0.78800000000000003</v>
      </c>
      <c r="I4">
        <v>0.72099999999999997</v>
      </c>
      <c r="J4">
        <v>0.78800000000000003</v>
      </c>
      <c r="K4">
        <v>0.72199999999999998</v>
      </c>
      <c r="L4">
        <v>0.78800000000000003</v>
      </c>
      <c r="M4">
        <v>0.72199999999999998</v>
      </c>
      <c r="N4">
        <v>0.78800000000000003</v>
      </c>
      <c r="O4">
        <v>0.72099999999999997</v>
      </c>
      <c r="P4">
        <v>0.78800000000000003</v>
      </c>
      <c r="Q4">
        <v>0.72199999999999998</v>
      </c>
    </row>
    <row r="6" spans="1:17" x14ac:dyDescent="0.2">
      <c r="A6" t="s">
        <v>35</v>
      </c>
      <c r="B6">
        <v>1.1000000000000001</v>
      </c>
      <c r="C6" t="s">
        <v>6</v>
      </c>
      <c r="D6">
        <v>1.2</v>
      </c>
      <c r="E6" t="s">
        <v>7</v>
      </c>
      <c r="F6">
        <v>1.3</v>
      </c>
      <c r="G6" t="s">
        <v>8</v>
      </c>
      <c r="H6">
        <v>1.4</v>
      </c>
      <c r="I6" t="s">
        <v>9</v>
      </c>
      <c r="J6">
        <v>1.5</v>
      </c>
      <c r="K6" t="s">
        <v>10</v>
      </c>
      <c r="L6">
        <v>1.6</v>
      </c>
      <c r="M6" t="s">
        <v>11</v>
      </c>
      <c r="N6">
        <v>1.7</v>
      </c>
      <c r="O6" t="s">
        <v>12</v>
      </c>
      <c r="P6">
        <v>1.8</v>
      </c>
      <c r="Q6" t="s">
        <v>13</v>
      </c>
    </row>
    <row r="7" spans="1:17" x14ac:dyDescent="0.2">
      <c r="A7" t="s">
        <v>34</v>
      </c>
      <c r="B7">
        <f>SUM(B2:B4)/3</f>
        <v>0.85333333333333317</v>
      </c>
      <c r="C7">
        <f t="shared" ref="C7:Q7" si="0">SUM(C2:C4)/3</f>
        <v>0.78666666666666674</v>
      </c>
      <c r="D7">
        <f t="shared" si="0"/>
        <v>0.85833333333333339</v>
      </c>
      <c r="E7">
        <f t="shared" si="0"/>
        <v>0.79633333333333345</v>
      </c>
      <c r="F7">
        <f t="shared" si="0"/>
        <v>0.78666666666666674</v>
      </c>
      <c r="G7">
        <f t="shared" si="0"/>
        <v>0.72099999999999997</v>
      </c>
      <c r="H7">
        <f t="shared" si="0"/>
        <v>0.78666666666666674</v>
      </c>
      <c r="I7">
        <f t="shared" si="0"/>
        <v>0.72099999999999997</v>
      </c>
      <c r="J7">
        <f t="shared" si="0"/>
        <v>0.78699999999999992</v>
      </c>
      <c r="K7">
        <f t="shared" si="0"/>
        <v>0.72133333333333327</v>
      </c>
      <c r="L7">
        <f t="shared" si="0"/>
        <v>0.78666666666666674</v>
      </c>
      <c r="M7">
        <f t="shared" si="0"/>
        <v>0.72133333333333327</v>
      </c>
      <c r="N7">
        <f t="shared" si="0"/>
        <v>0.78633333333333333</v>
      </c>
      <c r="O7">
        <f t="shared" si="0"/>
        <v>0.72099999999999997</v>
      </c>
      <c r="P7">
        <f t="shared" si="0"/>
        <v>0.78699999999999992</v>
      </c>
      <c r="Q7">
        <f t="shared" si="0"/>
        <v>0.72133333333333327</v>
      </c>
    </row>
    <row r="8" spans="1:17" x14ac:dyDescent="0.2">
      <c r="A8" t="s">
        <v>27</v>
      </c>
      <c r="B8">
        <f t="shared" ref="B8:Q8" si="1">STDEV(B2:B4)</f>
        <v>5.7735026918962634E-4</v>
      </c>
      <c r="C8">
        <f t="shared" si="1"/>
        <v>5.7735026918962634E-4</v>
      </c>
      <c r="D8">
        <f t="shared" si="1"/>
        <v>5.7735026918962634E-4</v>
      </c>
      <c r="E8">
        <f t="shared" si="1"/>
        <v>5.7735026918962634E-4</v>
      </c>
      <c r="F8">
        <f t="shared" si="1"/>
        <v>1.1547005383792527E-3</v>
      </c>
      <c r="G8">
        <f t="shared" si="1"/>
        <v>0</v>
      </c>
      <c r="H8">
        <f t="shared" si="1"/>
        <v>1.1547005383792527E-3</v>
      </c>
      <c r="I8">
        <f t="shared" si="1"/>
        <v>0</v>
      </c>
      <c r="J8">
        <f t="shared" si="1"/>
        <v>1.0000000000000009E-3</v>
      </c>
      <c r="K8">
        <f t="shared" si="1"/>
        <v>5.7735026918962634E-4</v>
      </c>
      <c r="L8">
        <f t="shared" si="1"/>
        <v>1.1547005383792527E-3</v>
      </c>
      <c r="M8">
        <f t="shared" si="1"/>
        <v>5.7735026918962634E-4</v>
      </c>
      <c r="N8">
        <f t="shared" si="1"/>
        <v>1.5275252316519481E-3</v>
      </c>
      <c r="O8">
        <f t="shared" si="1"/>
        <v>0</v>
      </c>
      <c r="P8">
        <f t="shared" si="1"/>
        <v>1.0000000000000009E-3</v>
      </c>
      <c r="Q8">
        <f t="shared" si="1"/>
        <v>5.7735026918962634E-4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F36F-2FD1-BD41-BAEB-F397F0C20C2F}">
  <dimension ref="A1:D8"/>
  <sheetViews>
    <sheetView workbookViewId="0">
      <selection activeCell="Q29" sqref="Q29"/>
    </sheetView>
  </sheetViews>
  <sheetFormatPr baseColWidth="10" defaultRowHeight="16" x14ac:dyDescent="0.2"/>
  <cols>
    <col min="1" max="1" width="15.5" bestFit="1" customWidth="1"/>
    <col min="3" max="3" width="12.1640625" bestFit="1" customWidth="1"/>
  </cols>
  <sheetData>
    <row r="1" spans="1:4" x14ac:dyDescent="0.2"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>
        <v>0.30099999999999999</v>
      </c>
      <c r="C2">
        <v>0.371</v>
      </c>
      <c r="D2">
        <v>0.371</v>
      </c>
    </row>
    <row r="3" spans="1:4" x14ac:dyDescent="0.2">
      <c r="A3" t="s">
        <v>1</v>
      </c>
      <c r="B3">
        <v>0.30199999999999999</v>
      </c>
      <c r="C3">
        <v>0.372</v>
      </c>
      <c r="D3">
        <v>0.372</v>
      </c>
    </row>
    <row r="4" spans="1:4" x14ac:dyDescent="0.2">
      <c r="A4" t="s">
        <v>2</v>
      </c>
      <c r="B4">
        <v>0.30199999999999999</v>
      </c>
      <c r="C4">
        <v>0.374</v>
      </c>
      <c r="D4">
        <v>0.374</v>
      </c>
    </row>
    <row r="6" spans="1:4" x14ac:dyDescent="0.2">
      <c r="B6" t="s">
        <v>3</v>
      </c>
      <c r="C6" t="s">
        <v>4</v>
      </c>
      <c r="D6" t="s">
        <v>5</v>
      </c>
    </row>
    <row r="7" spans="1:4" x14ac:dyDescent="0.2">
      <c r="A7" t="s">
        <v>32</v>
      </c>
      <c r="B7" cm="1">
        <f t="array" ref="B7">SUM(B2:B4/3)</f>
        <v>0.30166666666666669</v>
      </c>
      <c r="C7" cm="1">
        <f t="array" ref="C7">SUM(C2:C4/3)</f>
        <v>0.37233333333333329</v>
      </c>
      <c r="D7" cm="1">
        <f t="array" ref="D7">SUM(D2:D4/3)</f>
        <v>0.37233333333333329</v>
      </c>
    </row>
    <row r="8" spans="1:4" x14ac:dyDescent="0.2">
      <c r="A8" t="s">
        <v>33</v>
      </c>
      <c r="B8">
        <f>STDEV(B2:B4)</f>
        <v>5.7735026918962634E-4</v>
      </c>
      <c r="C8">
        <f>STDEV(C2:C4)</f>
        <v>1.5275252316519479E-3</v>
      </c>
      <c r="D8">
        <f>STDEV(D2:D4)</f>
        <v>1.5275252316519479E-3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401E-E3C9-624D-952F-7A3C68144A60}">
  <dimension ref="A1:Q8"/>
  <sheetViews>
    <sheetView workbookViewId="0">
      <selection activeCell="Q35" sqref="Q35"/>
    </sheetView>
  </sheetViews>
  <sheetFormatPr baseColWidth="10" defaultRowHeight="16" x14ac:dyDescent="0.2"/>
  <cols>
    <col min="1" max="1" width="15.5" bestFit="1" customWidth="1"/>
  </cols>
  <sheetData>
    <row r="1" spans="1:17" x14ac:dyDescent="0.2">
      <c r="B1">
        <v>1.1000000000000001</v>
      </c>
      <c r="C1" t="s">
        <v>6</v>
      </c>
      <c r="D1">
        <v>1.2</v>
      </c>
      <c r="E1" t="s">
        <v>7</v>
      </c>
      <c r="F1">
        <v>1.3</v>
      </c>
      <c r="G1" t="s">
        <v>8</v>
      </c>
      <c r="H1">
        <v>1.4</v>
      </c>
      <c r="I1" t="s">
        <v>9</v>
      </c>
      <c r="J1">
        <v>1.5</v>
      </c>
      <c r="K1" t="s">
        <v>10</v>
      </c>
      <c r="L1">
        <v>1.6</v>
      </c>
      <c r="M1" t="s">
        <v>11</v>
      </c>
      <c r="N1">
        <v>1.7</v>
      </c>
      <c r="O1" t="s">
        <v>12</v>
      </c>
      <c r="P1">
        <v>1.8</v>
      </c>
      <c r="Q1" t="s">
        <v>13</v>
      </c>
    </row>
    <row r="2" spans="1:17" x14ac:dyDescent="0.2">
      <c r="A2" t="s">
        <v>14</v>
      </c>
      <c r="B2">
        <v>0.43</v>
      </c>
      <c r="C2">
        <v>0.377</v>
      </c>
      <c r="D2">
        <v>0.443</v>
      </c>
      <c r="E2">
        <v>0.39500000000000002</v>
      </c>
      <c r="F2">
        <v>0.39200000000000002</v>
      </c>
      <c r="G2">
        <v>0.371</v>
      </c>
      <c r="H2">
        <v>0.39200000000000002</v>
      </c>
      <c r="I2">
        <v>0.371</v>
      </c>
      <c r="J2">
        <v>0.39200000000000002</v>
      </c>
      <c r="K2">
        <v>0.371</v>
      </c>
      <c r="L2">
        <v>0.39300000000000002</v>
      </c>
      <c r="M2">
        <v>0.371</v>
      </c>
      <c r="N2">
        <v>0.39200000000000002</v>
      </c>
      <c r="O2">
        <v>0.371</v>
      </c>
      <c r="P2">
        <v>0.39300000000000002</v>
      </c>
      <c r="Q2">
        <v>0.371</v>
      </c>
    </row>
    <row r="3" spans="1:17" x14ac:dyDescent="0.2">
      <c r="A3" t="s">
        <v>15</v>
      </c>
      <c r="B3">
        <v>0.42299999999999999</v>
      </c>
      <c r="C3">
        <v>0.377</v>
      </c>
      <c r="D3">
        <v>0.43</v>
      </c>
      <c r="E3">
        <v>0.39800000000000002</v>
      </c>
      <c r="F3">
        <v>0.39800000000000002</v>
      </c>
      <c r="G3">
        <v>0.371</v>
      </c>
      <c r="H3">
        <v>0.39800000000000002</v>
      </c>
      <c r="I3">
        <v>0.371</v>
      </c>
      <c r="J3">
        <v>0.39800000000000002</v>
      </c>
      <c r="K3">
        <v>0.371</v>
      </c>
      <c r="L3">
        <v>0.39800000000000002</v>
      </c>
      <c r="M3">
        <v>0.371</v>
      </c>
      <c r="N3">
        <v>0.39800000000000002</v>
      </c>
      <c r="O3">
        <v>0.371</v>
      </c>
      <c r="P3">
        <v>0.39800000000000002</v>
      </c>
      <c r="Q3">
        <v>0.371</v>
      </c>
    </row>
    <row r="4" spans="1:17" x14ac:dyDescent="0.2">
      <c r="A4" t="s">
        <v>16</v>
      </c>
      <c r="B4">
        <v>0.434</v>
      </c>
      <c r="C4">
        <v>0.38</v>
      </c>
      <c r="D4">
        <v>0.438</v>
      </c>
      <c r="E4">
        <v>0.39800000000000002</v>
      </c>
      <c r="F4">
        <v>0.39600000000000002</v>
      </c>
      <c r="G4">
        <v>0.373</v>
      </c>
      <c r="H4">
        <v>0.39600000000000002</v>
      </c>
      <c r="I4">
        <v>0.373</v>
      </c>
      <c r="J4">
        <v>0.39600000000000002</v>
      </c>
      <c r="K4">
        <v>0.373</v>
      </c>
      <c r="L4">
        <v>0.39600000000000002</v>
      </c>
      <c r="M4">
        <v>0.373</v>
      </c>
      <c r="N4">
        <v>0.39600000000000002</v>
      </c>
      <c r="O4">
        <v>0.373</v>
      </c>
      <c r="P4">
        <v>0.39600000000000002</v>
      </c>
      <c r="Q4">
        <v>0.373</v>
      </c>
    </row>
    <row r="6" spans="1:17" x14ac:dyDescent="0.2">
      <c r="A6" t="s">
        <v>35</v>
      </c>
      <c r="B6">
        <v>1.1000000000000001</v>
      </c>
      <c r="C6" t="s">
        <v>6</v>
      </c>
      <c r="D6">
        <v>1.2</v>
      </c>
      <c r="E6" t="s">
        <v>7</v>
      </c>
      <c r="F6">
        <v>1.3</v>
      </c>
      <c r="G6" t="s">
        <v>8</v>
      </c>
      <c r="H6">
        <v>1.4</v>
      </c>
      <c r="I6" t="s">
        <v>9</v>
      </c>
      <c r="J6">
        <v>1.5</v>
      </c>
      <c r="K6" t="s">
        <v>10</v>
      </c>
      <c r="L6">
        <v>1.6</v>
      </c>
      <c r="M6" t="s">
        <v>11</v>
      </c>
      <c r="N6">
        <v>1.7</v>
      </c>
      <c r="O6" t="s">
        <v>12</v>
      </c>
      <c r="P6">
        <v>1.8</v>
      </c>
      <c r="Q6" t="s">
        <v>13</v>
      </c>
    </row>
    <row r="7" spans="1:17" x14ac:dyDescent="0.2">
      <c r="A7" t="s">
        <v>34</v>
      </c>
      <c r="B7">
        <f>SUM(B2:B4)/3</f>
        <v>0.42899999999999999</v>
      </c>
      <c r="C7">
        <f t="shared" ref="C7:Q7" si="0">SUM(C2:C4)/3</f>
        <v>0.37799999999999995</v>
      </c>
      <c r="D7">
        <f t="shared" si="0"/>
        <v>0.437</v>
      </c>
      <c r="E7">
        <f t="shared" si="0"/>
        <v>0.39700000000000002</v>
      </c>
      <c r="F7">
        <f t="shared" si="0"/>
        <v>0.39533333333333331</v>
      </c>
      <c r="G7">
        <f t="shared" si="0"/>
        <v>0.37166666666666665</v>
      </c>
      <c r="H7">
        <f t="shared" si="0"/>
        <v>0.39533333333333331</v>
      </c>
      <c r="I7">
        <f t="shared" si="0"/>
        <v>0.37166666666666665</v>
      </c>
      <c r="J7">
        <f t="shared" si="0"/>
        <v>0.39533333333333331</v>
      </c>
      <c r="K7">
        <f t="shared" si="0"/>
        <v>0.37166666666666665</v>
      </c>
      <c r="L7">
        <f t="shared" si="0"/>
        <v>0.39566666666666667</v>
      </c>
      <c r="M7">
        <f t="shared" si="0"/>
        <v>0.37166666666666665</v>
      </c>
      <c r="N7">
        <f t="shared" si="0"/>
        <v>0.39533333333333331</v>
      </c>
      <c r="O7">
        <f t="shared" si="0"/>
        <v>0.37166666666666665</v>
      </c>
      <c r="P7">
        <f t="shared" si="0"/>
        <v>0.39566666666666667</v>
      </c>
      <c r="Q7">
        <f t="shared" si="0"/>
        <v>0.37166666666666665</v>
      </c>
    </row>
    <row r="8" spans="1:17" x14ac:dyDescent="0.2">
      <c r="A8" t="s">
        <v>27</v>
      </c>
      <c r="B8">
        <f t="shared" ref="B8:Q8" si="1">STDEV(B2:B4)</f>
        <v>5.5677643628300267E-3</v>
      </c>
      <c r="C8">
        <f t="shared" si="1"/>
        <v>1.7320508075688787E-3</v>
      </c>
      <c r="D8">
        <f t="shared" si="1"/>
        <v>6.557438524302006E-3</v>
      </c>
      <c r="E8">
        <f t="shared" si="1"/>
        <v>1.7320508075688791E-3</v>
      </c>
      <c r="F8">
        <f t="shared" si="1"/>
        <v>3.0550504633038962E-3</v>
      </c>
      <c r="G8">
        <f t="shared" si="1"/>
        <v>1.1547005383792527E-3</v>
      </c>
      <c r="H8">
        <f t="shared" si="1"/>
        <v>3.0550504633038962E-3</v>
      </c>
      <c r="I8">
        <f t="shared" si="1"/>
        <v>1.1547005383792527E-3</v>
      </c>
      <c r="J8">
        <f t="shared" si="1"/>
        <v>3.0550504633038962E-3</v>
      </c>
      <c r="K8">
        <f t="shared" si="1"/>
        <v>1.1547005383792527E-3</v>
      </c>
      <c r="L8">
        <f t="shared" si="1"/>
        <v>2.5166114784235857E-3</v>
      </c>
      <c r="M8">
        <f t="shared" si="1"/>
        <v>1.1547005383792527E-3</v>
      </c>
      <c r="N8">
        <f t="shared" si="1"/>
        <v>3.0550504633038962E-3</v>
      </c>
      <c r="O8">
        <f t="shared" si="1"/>
        <v>1.1547005383792527E-3</v>
      </c>
      <c r="P8">
        <f t="shared" si="1"/>
        <v>2.5166114784235857E-3</v>
      </c>
      <c r="Q8">
        <f t="shared" si="1"/>
        <v>1.1547005383792527E-3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2BC4-97BB-7A4F-9F9F-8705D96A4329}">
  <dimension ref="A1:D8"/>
  <sheetViews>
    <sheetView workbookViewId="0">
      <selection activeCell="N9" sqref="N9"/>
    </sheetView>
  </sheetViews>
  <sheetFormatPr baseColWidth="10" defaultRowHeight="16" x14ac:dyDescent="0.2"/>
  <cols>
    <col min="1" max="1" width="15.5" bestFit="1" customWidth="1"/>
  </cols>
  <sheetData>
    <row r="1" spans="1:4" x14ac:dyDescent="0.2"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>
        <v>31.651199999999999</v>
      </c>
      <c r="C2">
        <v>38.503599999999999</v>
      </c>
      <c r="D2">
        <v>38.503599999999999</v>
      </c>
    </row>
    <row r="3" spans="1:4" x14ac:dyDescent="0.2">
      <c r="A3" t="s">
        <v>1</v>
      </c>
      <c r="B3">
        <v>31.589300000000001</v>
      </c>
      <c r="C3">
        <v>38.462299999999999</v>
      </c>
      <c r="D3">
        <v>38.462299999999999</v>
      </c>
    </row>
    <row r="4" spans="1:4" x14ac:dyDescent="0.2">
      <c r="A4" t="s">
        <v>2</v>
      </c>
      <c r="B4">
        <v>31.785299999999999</v>
      </c>
      <c r="C4">
        <v>38.6584</v>
      </c>
      <c r="D4">
        <v>38.6584</v>
      </c>
    </row>
    <row r="6" spans="1:4" x14ac:dyDescent="0.2">
      <c r="A6" t="s">
        <v>35</v>
      </c>
      <c r="B6" t="s">
        <v>3</v>
      </c>
      <c r="C6" t="s">
        <v>4</v>
      </c>
      <c r="D6" t="s">
        <v>5</v>
      </c>
    </row>
    <row r="7" spans="1:4" x14ac:dyDescent="0.2">
      <c r="A7" t="s">
        <v>36</v>
      </c>
      <c r="B7">
        <f>SUM(B2:B4)/3</f>
        <v>31.675266666666669</v>
      </c>
      <c r="C7">
        <f t="shared" ref="C7:D7" si="0">SUM(C2:C4)/3</f>
        <v>38.541433333333337</v>
      </c>
      <c r="D7">
        <f t="shared" si="0"/>
        <v>38.541433333333337</v>
      </c>
    </row>
    <row r="8" spans="1:4" x14ac:dyDescent="0.2">
      <c r="A8" t="s">
        <v>27</v>
      </c>
      <c r="B8">
        <f>STDEV(B2:B4)</f>
        <v>0.10019183266780363</v>
      </c>
      <c r="C8">
        <f>STDEV(C2:C4)</f>
        <v>0.10337951118734066</v>
      </c>
      <c r="D8">
        <f>STDEV(D2:D4)</f>
        <v>0.10337951118734066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B997-4393-7B45-9DDF-8C84BF1E39C8}">
  <dimension ref="A1:Q14"/>
  <sheetViews>
    <sheetView zoomScale="90" zoomScaleNormal="90" workbookViewId="0">
      <selection activeCell="S21" sqref="S21"/>
    </sheetView>
  </sheetViews>
  <sheetFormatPr baseColWidth="10" defaultRowHeight="16" x14ac:dyDescent="0.2"/>
  <cols>
    <col min="1" max="1" width="28.6640625" bestFit="1" customWidth="1"/>
    <col min="6" max="6" width="13.5" bestFit="1" customWidth="1"/>
    <col min="8" max="8" width="13.5" bestFit="1" customWidth="1"/>
  </cols>
  <sheetData>
    <row r="1" spans="1:17" x14ac:dyDescent="0.2">
      <c r="A1" s="4"/>
      <c r="B1" s="4">
        <v>1.1000000000000001</v>
      </c>
      <c r="C1" s="4" t="s">
        <v>6</v>
      </c>
      <c r="D1" s="4">
        <v>1.2</v>
      </c>
      <c r="E1" s="4" t="s">
        <v>7</v>
      </c>
      <c r="F1" s="4">
        <v>1.3</v>
      </c>
      <c r="G1" s="4" t="s">
        <v>8</v>
      </c>
      <c r="H1" s="4">
        <v>1.4</v>
      </c>
      <c r="I1" s="4" t="s">
        <v>9</v>
      </c>
      <c r="J1" s="4">
        <v>1.5</v>
      </c>
      <c r="K1" s="4" t="s">
        <v>10</v>
      </c>
      <c r="L1" s="4">
        <v>1.6</v>
      </c>
      <c r="M1" s="4" t="s">
        <v>11</v>
      </c>
      <c r="N1" s="4">
        <v>1.7</v>
      </c>
      <c r="O1" s="4" t="s">
        <v>12</v>
      </c>
      <c r="P1" s="4">
        <v>1.8</v>
      </c>
      <c r="Q1" s="4" t="s">
        <v>13</v>
      </c>
    </row>
    <row r="2" spans="1:17" x14ac:dyDescent="0.2">
      <c r="A2" s="4" t="s">
        <v>14</v>
      </c>
      <c r="B2">
        <v>44.972200000000001</v>
      </c>
      <c r="C2">
        <v>41.744100000000003</v>
      </c>
      <c r="D2">
        <v>46.197400000000002</v>
      </c>
      <c r="E2">
        <v>43.2714</v>
      </c>
      <c r="F2">
        <v>39.263399999999997</v>
      </c>
      <c r="G2">
        <v>38.482999999999997</v>
      </c>
      <c r="H2">
        <v>39.263399999999997</v>
      </c>
      <c r="I2">
        <v>38.482999999999997</v>
      </c>
      <c r="J2">
        <v>39.263399999999997</v>
      </c>
      <c r="K2">
        <v>38.482999999999997</v>
      </c>
      <c r="L2">
        <v>39.275500000000001</v>
      </c>
      <c r="M2">
        <v>38.482999999999997</v>
      </c>
      <c r="N2">
        <v>39.263399999999997</v>
      </c>
      <c r="O2">
        <v>38.482999999999997</v>
      </c>
      <c r="P2">
        <v>39.2684</v>
      </c>
      <c r="Q2">
        <v>38.482999999999997</v>
      </c>
    </row>
    <row r="3" spans="1:17" x14ac:dyDescent="0.2">
      <c r="A3" s="4" t="s">
        <v>15</v>
      </c>
      <c r="B3">
        <v>44.2637</v>
      </c>
      <c r="C3">
        <v>41.723399999999998</v>
      </c>
      <c r="D3">
        <v>44.960999999999999</v>
      </c>
      <c r="E3">
        <v>43.4572</v>
      </c>
      <c r="F3">
        <v>39.624000000000002</v>
      </c>
      <c r="G3">
        <v>38.431399999999996</v>
      </c>
      <c r="H3">
        <v>39.624000000000002</v>
      </c>
      <c r="I3">
        <v>38.431399999999996</v>
      </c>
      <c r="J3">
        <v>39.624000000000002</v>
      </c>
      <c r="K3">
        <v>38.431399999999996</v>
      </c>
      <c r="L3">
        <v>39.636200000000002</v>
      </c>
      <c r="M3">
        <v>38.431399999999996</v>
      </c>
      <c r="N3">
        <v>39.624000000000002</v>
      </c>
      <c r="O3">
        <v>38.431399999999996</v>
      </c>
      <c r="P3">
        <v>39.629100000000001</v>
      </c>
      <c r="Q3">
        <v>38.431399999999996</v>
      </c>
    </row>
    <row r="4" spans="1:17" x14ac:dyDescent="0.2">
      <c r="A4" s="4" t="s">
        <v>16</v>
      </c>
      <c r="B4">
        <v>45.332999999999998</v>
      </c>
      <c r="C4">
        <v>41.960799999999999</v>
      </c>
      <c r="D4">
        <v>45.734900000000003</v>
      </c>
      <c r="E4">
        <v>43.4985</v>
      </c>
      <c r="F4">
        <v>39.4955</v>
      </c>
      <c r="G4">
        <v>38.637799999999999</v>
      </c>
      <c r="H4">
        <v>39.4955</v>
      </c>
      <c r="I4">
        <v>38.637799999999999</v>
      </c>
      <c r="J4">
        <v>39.4955</v>
      </c>
      <c r="K4">
        <v>38.637799999999999</v>
      </c>
      <c r="L4">
        <v>39.512700000000002</v>
      </c>
      <c r="M4">
        <v>38.637799999999999</v>
      </c>
      <c r="N4">
        <v>39.4955</v>
      </c>
      <c r="O4">
        <v>38.637799999999999</v>
      </c>
      <c r="P4">
        <v>39.500599999999999</v>
      </c>
      <c r="Q4">
        <v>38.637799999999999</v>
      </c>
    </row>
    <row r="5" spans="1:17" x14ac:dyDescent="0.2">
      <c r="A5" s="4"/>
    </row>
    <row r="6" spans="1:17" x14ac:dyDescent="0.2">
      <c r="A6" s="4"/>
      <c r="B6">
        <v>1.1000000000000001</v>
      </c>
      <c r="C6" t="s">
        <v>6</v>
      </c>
      <c r="D6">
        <v>1.2</v>
      </c>
      <c r="E6" t="s">
        <v>7</v>
      </c>
      <c r="F6">
        <v>1.3</v>
      </c>
      <c r="G6" t="s">
        <v>8</v>
      </c>
      <c r="H6">
        <v>1.4</v>
      </c>
      <c r="I6" t="s">
        <v>9</v>
      </c>
      <c r="J6">
        <v>1.5</v>
      </c>
      <c r="K6" t="s">
        <v>10</v>
      </c>
      <c r="L6">
        <v>1.6</v>
      </c>
      <c r="M6" t="s">
        <v>11</v>
      </c>
      <c r="N6">
        <v>1.7</v>
      </c>
      <c r="O6" t="s">
        <v>12</v>
      </c>
      <c r="P6">
        <v>1.8</v>
      </c>
      <c r="Q6" t="s">
        <v>13</v>
      </c>
    </row>
    <row r="7" spans="1:17" x14ac:dyDescent="0.2">
      <c r="A7" s="4" t="s">
        <v>32</v>
      </c>
      <c r="B7">
        <f>SUM(B2:B4)/3</f>
        <v>44.856299999999997</v>
      </c>
      <c r="C7">
        <f t="shared" ref="C7:Q7" si="0">SUM(C2:C4)/3</f>
        <v>41.809433333333338</v>
      </c>
      <c r="D7">
        <f t="shared" si="0"/>
        <v>45.631100000000004</v>
      </c>
      <c r="E7">
        <f t="shared" si="0"/>
        <v>43.409033333333333</v>
      </c>
      <c r="F7">
        <f t="shared" si="0"/>
        <v>39.460966666666671</v>
      </c>
      <c r="G7">
        <f t="shared" si="0"/>
        <v>38.517400000000002</v>
      </c>
      <c r="H7">
        <f t="shared" si="0"/>
        <v>39.460966666666671</v>
      </c>
      <c r="I7">
        <f t="shared" si="0"/>
        <v>38.517400000000002</v>
      </c>
      <c r="J7">
        <f t="shared" si="0"/>
        <v>39.460966666666671</v>
      </c>
      <c r="K7">
        <f t="shared" si="0"/>
        <v>38.517400000000002</v>
      </c>
      <c r="L7">
        <f t="shared" si="0"/>
        <v>39.474799999999995</v>
      </c>
      <c r="M7">
        <f t="shared" si="0"/>
        <v>38.517400000000002</v>
      </c>
      <c r="N7">
        <f t="shared" si="0"/>
        <v>39.460966666666671</v>
      </c>
      <c r="O7">
        <f t="shared" si="0"/>
        <v>38.517400000000002</v>
      </c>
      <c r="P7">
        <f t="shared" si="0"/>
        <v>39.466033333333336</v>
      </c>
      <c r="Q7">
        <f t="shared" si="0"/>
        <v>38.517400000000002</v>
      </c>
    </row>
    <row r="8" spans="1:17" x14ac:dyDescent="0.2">
      <c r="A8" s="4"/>
    </row>
    <row r="9" spans="1:17" x14ac:dyDescent="0.2">
      <c r="A9" s="4" t="s">
        <v>27</v>
      </c>
      <c r="B9">
        <f t="shared" ref="B9:Q9" si="1">STDEV(B2:B4)</f>
        <v>0.54399010101287626</v>
      </c>
      <c r="C9">
        <f t="shared" si="1"/>
        <v>0.13149533578546863</v>
      </c>
      <c r="D9">
        <f t="shared" si="1"/>
        <v>0.62470158475867688</v>
      </c>
      <c r="E9">
        <f t="shared" si="1"/>
        <v>0.12096951406587265</v>
      </c>
      <c r="F9">
        <f t="shared" si="1"/>
        <v>0.18276351751193196</v>
      </c>
      <c r="G9">
        <f t="shared" si="1"/>
        <v>0.10741396557245356</v>
      </c>
      <c r="H9">
        <f t="shared" si="1"/>
        <v>0.18276351751193196</v>
      </c>
      <c r="I9">
        <f t="shared" si="1"/>
        <v>0.10741396557245356</v>
      </c>
      <c r="J9">
        <f t="shared" si="1"/>
        <v>0.18276351751193196</v>
      </c>
      <c r="K9">
        <f t="shared" si="1"/>
        <v>0.10741396557245356</v>
      </c>
      <c r="L9">
        <f t="shared" si="1"/>
        <v>0.18331238365151514</v>
      </c>
      <c r="M9">
        <f t="shared" si="1"/>
        <v>0.10741396557245356</v>
      </c>
      <c r="N9">
        <f t="shared" si="1"/>
        <v>0.18276351751193196</v>
      </c>
      <c r="O9">
        <f t="shared" si="1"/>
        <v>0.10741396557245356</v>
      </c>
      <c r="P9">
        <f t="shared" si="1"/>
        <v>0.18281756844825806</v>
      </c>
      <c r="Q9">
        <f t="shared" si="1"/>
        <v>0.10741396557245356</v>
      </c>
    </row>
    <row r="10" spans="1:17" x14ac:dyDescent="0.2">
      <c r="A10" s="4"/>
    </row>
    <row r="11" spans="1:17" ht="17" thickBot="1" x14ac:dyDescent="0.25">
      <c r="A11" s="5" t="s">
        <v>37</v>
      </c>
      <c r="B11" s="7">
        <v>7.0518582037937499E-4</v>
      </c>
      <c r="C11" s="6" t="s">
        <v>39</v>
      </c>
      <c r="D11" s="1">
        <v>3.7694503444519849E-3</v>
      </c>
      <c r="E11" s="6" t="s">
        <v>39</v>
      </c>
      <c r="F11" s="1">
        <v>6.2883749547724062E-6</v>
      </c>
      <c r="G11" s="6" t="s">
        <v>39</v>
      </c>
      <c r="H11" s="1">
        <v>1.5236309456989308E-3</v>
      </c>
      <c r="I11" s="6" t="s">
        <v>39</v>
      </c>
      <c r="J11" s="1">
        <v>1.5236309456989308E-3</v>
      </c>
      <c r="K11" s="6" t="s">
        <v>39</v>
      </c>
      <c r="L11" s="1">
        <v>1.4540733679931483E-3</v>
      </c>
      <c r="M11" s="6" t="s">
        <v>39</v>
      </c>
      <c r="N11" s="1">
        <v>1.5236309456989308E-3</v>
      </c>
      <c r="O11" s="6" t="s">
        <v>39</v>
      </c>
      <c r="P11" s="1">
        <v>1.4942603443316032E-3</v>
      </c>
      <c r="Q11" s="6" t="s">
        <v>39</v>
      </c>
    </row>
    <row r="12" spans="1:17" ht="17" thickTop="1" x14ac:dyDescent="0.2">
      <c r="A12" s="4"/>
    </row>
    <row r="13" spans="1:17" ht="17" thickBot="1" x14ac:dyDescent="0.25">
      <c r="A13" s="5" t="s">
        <v>38</v>
      </c>
      <c r="B13" s="7">
        <v>0.18053342194585997</v>
      </c>
      <c r="C13" s="6" t="s">
        <v>39</v>
      </c>
      <c r="D13" s="6" t="s">
        <v>39</v>
      </c>
      <c r="E13" s="6" t="s">
        <v>39</v>
      </c>
      <c r="F13" s="7">
        <v>8.0554573983084222E-5</v>
      </c>
      <c r="G13" s="6" t="s">
        <v>39</v>
      </c>
      <c r="H13" s="7">
        <v>8.0554573983084222E-5</v>
      </c>
      <c r="I13" s="6" t="s">
        <v>39</v>
      </c>
      <c r="J13" s="7">
        <v>8.0554573983084222E-5</v>
      </c>
      <c r="K13" s="6" t="s">
        <v>39</v>
      </c>
      <c r="L13" s="7">
        <v>8.1348296721297754E-5</v>
      </c>
      <c r="M13" s="6" t="s">
        <v>39</v>
      </c>
      <c r="N13" s="7">
        <v>8.0554573983084222E-5</v>
      </c>
      <c r="O13" s="6" t="s">
        <v>39</v>
      </c>
      <c r="P13" s="7">
        <v>8.0823917551510433E-5</v>
      </c>
      <c r="Q13" s="6" t="s">
        <v>39</v>
      </c>
    </row>
    <row r="14" spans="1:17" ht="17" thickTop="1" x14ac:dyDescent="0.2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893A-06F9-8446-948B-A80D121DA0A5}">
  <dimension ref="A1:C14"/>
  <sheetViews>
    <sheetView workbookViewId="0">
      <selection activeCell="B13" sqref="B13"/>
    </sheetView>
  </sheetViews>
  <sheetFormatPr baseColWidth="10" defaultRowHeight="16" x14ac:dyDescent="0.2"/>
  <cols>
    <col min="1" max="1" width="16" customWidth="1"/>
  </cols>
  <sheetData>
    <row r="1" spans="1:3" x14ac:dyDescent="0.2">
      <c r="A1" t="s">
        <v>28</v>
      </c>
    </row>
    <row r="2" spans="1:3" ht="17" thickBot="1" x14ac:dyDescent="0.25"/>
    <row r="3" spans="1:3" x14ac:dyDescent="0.2">
      <c r="A3" s="3"/>
      <c r="B3" s="3" t="s">
        <v>29</v>
      </c>
      <c r="C3" s="3" t="s">
        <v>30</v>
      </c>
    </row>
    <row r="4" spans="1:3" x14ac:dyDescent="0.2">
      <c r="A4" s="1" t="s">
        <v>17</v>
      </c>
      <c r="B4" s="1">
        <v>45.631100000000004</v>
      </c>
      <c r="C4" s="1">
        <v>44.856299999999997</v>
      </c>
    </row>
    <row r="5" spans="1:3" x14ac:dyDescent="0.2">
      <c r="A5" s="1" t="s">
        <v>18</v>
      </c>
      <c r="B5" s="1">
        <v>0.39025207000000234</v>
      </c>
      <c r="C5" s="1">
        <v>0.29592522999999932</v>
      </c>
    </row>
    <row r="6" spans="1:3" x14ac:dyDescent="0.2">
      <c r="A6" s="1" t="s">
        <v>19</v>
      </c>
      <c r="B6" s="1">
        <v>3</v>
      </c>
      <c r="C6" s="1">
        <v>3</v>
      </c>
    </row>
    <row r="7" spans="1:3" x14ac:dyDescent="0.2">
      <c r="A7" s="1" t="s">
        <v>31</v>
      </c>
      <c r="B7" s="1">
        <v>0.34308865000000083</v>
      </c>
      <c r="C7" s="1"/>
    </row>
    <row r="8" spans="1:3" x14ac:dyDescent="0.2">
      <c r="A8" s="1" t="s">
        <v>20</v>
      </c>
      <c r="B8" s="1">
        <v>0</v>
      </c>
      <c r="C8" s="1"/>
    </row>
    <row r="9" spans="1:3" x14ac:dyDescent="0.2">
      <c r="A9" s="1" t="s">
        <v>21</v>
      </c>
      <c r="B9" s="1">
        <v>4</v>
      </c>
      <c r="C9" s="1"/>
    </row>
    <row r="10" spans="1:3" x14ac:dyDescent="0.2">
      <c r="A10" s="1" t="s">
        <v>22</v>
      </c>
      <c r="B10" s="1">
        <v>1.6200636065961884</v>
      </c>
      <c r="C10" s="1"/>
    </row>
    <row r="11" spans="1:3" x14ac:dyDescent="0.2">
      <c r="A11" s="1" t="s">
        <v>23</v>
      </c>
      <c r="B11" s="1">
        <v>9.0266710972929987E-2</v>
      </c>
      <c r="C11" s="1"/>
    </row>
    <row r="12" spans="1:3" x14ac:dyDescent="0.2">
      <c r="A12" s="1" t="s">
        <v>24</v>
      </c>
      <c r="B12" s="1">
        <v>2.1318467863266499</v>
      </c>
      <c r="C12" s="1"/>
    </row>
    <row r="13" spans="1:3" x14ac:dyDescent="0.2">
      <c r="A13" s="1" t="s">
        <v>25</v>
      </c>
      <c r="B13" s="1">
        <v>0.18053342194585997</v>
      </c>
      <c r="C13" s="1"/>
    </row>
    <row r="14" spans="1:3" ht="17" thickBot="1" x14ac:dyDescent="0.25">
      <c r="A14" s="2" t="s">
        <v>26</v>
      </c>
      <c r="B14" s="2">
        <v>2.7764451051977934</v>
      </c>
      <c r="C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D05B-38A8-7444-AE02-4F6CE021DFE8}">
  <dimension ref="A1:C14"/>
  <sheetViews>
    <sheetView workbookViewId="0">
      <selection activeCell="B13" sqref="B13"/>
    </sheetView>
  </sheetViews>
  <sheetFormatPr baseColWidth="10" defaultRowHeight="16" x14ac:dyDescent="0.2"/>
  <cols>
    <col min="2" max="2" width="12.1640625" bestFit="1" customWidth="1"/>
  </cols>
  <sheetData>
    <row r="1" spans="1:3" x14ac:dyDescent="0.2">
      <c r="A1" t="s">
        <v>28</v>
      </c>
    </row>
    <row r="2" spans="1:3" ht="17" thickBot="1" x14ac:dyDescent="0.25"/>
    <row r="3" spans="1:3" x14ac:dyDescent="0.2">
      <c r="A3" s="3"/>
      <c r="B3" s="3" t="s">
        <v>29</v>
      </c>
      <c r="C3" s="3" t="s">
        <v>30</v>
      </c>
    </row>
    <row r="4" spans="1:3" x14ac:dyDescent="0.2">
      <c r="A4" s="1" t="s">
        <v>17</v>
      </c>
      <c r="B4" s="1">
        <v>45.631100000000004</v>
      </c>
      <c r="C4" s="1">
        <v>39.460966666666671</v>
      </c>
    </row>
    <row r="5" spans="1:3" x14ac:dyDescent="0.2">
      <c r="A5" s="1" t="s">
        <v>18</v>
      </c>
      <c r="B5" s="1">
        <v>0.39025207000000234</v>
      </c>
      <c r="C5" s="1">
        <v>3.3402503333334263E-2</v>
      </c>
    </row>
    <row r="6" spans="1:3" x14ac:dyDescent="0.2">
      <c r="A6" s="1" t="s">
        <v>19</v>
      </c>
      <c r="B6" s="1">
        <v>3</v>
      </c>
      <c r="C6" s="1">
        <v>3</v>
      </c>
    </row>
    <row r="7" spans="1:3" x14ac:dyDescent="0.2">
      <c r="A7" s="1" t="s">
        <v>31</v>
      </c>
      <c r="B7" s="1">
        <v>0.21182728666666831</v>
      </c>
      <c r="C7" s="1"/>
    </row>
    <row r="8" spans="1:3" x14ac:dyDescent="0.2">
      <c r="A8" s="1" t="s">
        <v>20</v>
      </c>
      <c r="B8" s="1">
        <v>0</v>
      </c>
      <c r="C8" s="1"/>
    </row>
    <row r="9" spans="1:3" x14ac:dyDescent="0.2">
      <c r="A9" s="1" t="s">
        <v>21</v>
      </c>
      <c r="B9" s="1">
        <v>4</v>
      </c>
      <c r="C9" s="1"/>
    </row>
    <row r="10" spans="1:3" x14ac:dyDescent="0.2">
      <c r="A10" s="1" t="s">
        <v>22</v>
      </c>
      <c r="B10" s="1">
        <v>16.41909542404462</v>
      </c>
      <c r="C10" s="1"/>
    </row>
    <row r="11" spans="1:3" x14ac:dyDescent="0.2">
      <c r="A11" s="1" t="s">
        <v>23</v>
      </c>
      <c r="B11" s="1">
        <v>4.0277286991542097E-5</v>
      </c>
      <c r="C11" s="1"/>
    </row>
    <row r="12" spans="1:3" x14ac:dyDescent="0.2">
      <c r="A12" s="1" t="s">
        <v>24</v>
      </c>
      <c r="B12" s="1">
        <v>2.1318467863266499</v>
      </c>
      <c r="C12" s="1"/>
    </row>
    <row r="13" spans="1:3" x14ac:dyDescent="0.2">
      <c r="A13" s="1" t="s">
        <v>25</v>
      </c>
      <c r="B13" s="1">
        <v>8.0554573983084222E-5</v>
      </c>
      <c r="C13" s="1"/>
    </row>
    <row r="14" spans="1:3" ht="17" thickBot="1" x14ac:dyDescent="0.25">
      <c r="A14" s="2" t="s">
        <v>26</v>
      </c>
      <c r="B14" s="2">
        <v>2.7764451051977934</v>
      </c>
      <c r="C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AE6F-FC1A-9D40-B579-2FF502EECEE6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28</v>
      </c>
    </row>
    <row r="2" spans="1:3" ht="17" thickBot="1" x14ac:dyDescent="0.25"/>
    <row r="3" spans="1:3" x14ac:dyDescent="0.2">
      <c r="A3" s="3"/>
      <c r="B3" s="3" t="s">
        <v>29</v>
      </c>
      <c r="C3" s="3" t="s">
        <v>30</v>
      </c>
    </row>
    <row r="4" spans="1:3" x14ac:dyDescent="0.2">
      <c r="A4" s="1" t="s">
        <v>17</v>
      </c>
      <c r="B4" s="1">
        <v>45.631100000000004</v>
      </c>
      <c r="C4" s="1">
        <v>39.460966666666671</v>
      </c>
    </row>
    <row r="5" spans="1:3" x14ac:dyDescent="0.2">
      <c r="A5" s="1" t="s">
        <v>18</v>
      </c>
      <c r="B5" s="1">
        <v>0.39025207000000234</v>
      </c>
      <c r="C5" s="1">
        <v>3.3402503333334263E-2</v>
      </c>
    </row>
    <row r="6" spans="1:3" x14ac:dyDescent="0.2">
      <c r="A6" s="1" t="s">
        <v>19</v>
      </c>
      <c r="B6" s="1">
        <v>3</v>
      </c>
      <c r="C6" s="1">
        <v>3</v>
      </c>
    </row>
    <row r="7" spans="1:3" x14ac:dyDescent="0.2">
      <c r="A7" s="1" t="s">
        <v>31</v>
      </c>
      <c r="B7" s="1">
        <v>0.21182728666666831</v>
      </c>
      <c r="C7" s="1"/>
    </row>
    <row r="8" spans="1:3" x14ac:dyDescent="0.2">
      <c r="A8" s="1" t="s">
        <v>20</v>
      </c>
      <c r="B8" s="1">
        <v>0</v>
      </c>
      <c r="C8" s="1"/>
    </row>
    <row r="9" spans="1:3" x14ac:dyDescent="0.2">
      <c r="A9" s="1" t="s">
        <v>21</v>
      </c>
      <c r="B9" s="1">
        <v>4</v>
      </c>
      <c r="C9" s="1"/>
    </row>
    <row r="10" spans="1:3" x14ac:dyDescent="0.2">
      <c r="A10" s="1" t="s">
        <v>22</v>
      </c>
      <c r="B10" s="1">
        <v>16.41909542404462</v>
      </c>
      <c r="C10" s="1"/>
    </row>
    <row r="11" spans="1:3" x14ac:dyDescent="0.2">
      <c r="A11" s="1" t="s">
        <v>23</v>
      </c>
      <c r="B11" s="1">
        <v>4.0277286991542111E-5</v>
      </c>
      <c r="C11" s="1"/>
    </row>
    <row r="12" spans="1:3" x14ac:dyDescent="0.2">
      <c r="A12" s="1" t="s">
        <v>24</v>
      </c>
      <c r="B12" s="1">
        <v>2.1318467863266499</v>
      </c>
      <c r="C12" s="1"/>
    </row>
    <row r="13" spans="1:3" x14ac:dyDescent="0.2">
      <c r="A13" s="1" t="s">
        <v>25</v>
      </c>
      <c r="B13" s="1">
        <v>8.0554573983084222E-5</v>
      </c>
      <c r="C13" s="1"/>
    </row>
    <row r="14" spans="1:3" ht="17" thickBot="1" x14ac:dyDescent="0.25">
      <c r="A14" s="2" t="s">
        <v>26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926D-975E-164C-9427-145CA3167DC3}">
  <dimension ref="A1:C14"/>
  <sheetViews>
    <sheetView workbookViewId="0">
      <selection activeCell="B13" sqref="B13"/>
    </sheetView>
  </sheetViews>
  <sheetFormatPr baseColWidth="10" defaultRowHeight="16" x14ac:dyDescent="0.2"/>
  <cols>
    <col min="1" max="1" width="40.1640625" bestFit="1" customWidth="1"/>
  </cols>
  <sheetData>
    <row r="1" spans="1:3" x14ac:dyDescent="0.2">
      <c r="A1" t="s">
        <v>28</v>
      </c>
    </row>
    <row r="2" spans="1:3" ht="17" thickBot="1" x14ac:dyDescent="0.25"/>
    <row r="3" spans="1:3" x14ac:dyDescent="0.2">
      <c r="A3" s="3"/>
      <c r="B3" s="3" t="s">
        <v>29</v>
      </c>
      <c r="C3" s="3" t="s">
        <v>30</v>
      </c>
    </row>
    <row r="4" spans="1:3" x14ac:dyDescent="0.2">
      <c r="A4" s="1" t="s">
        <v>17</v>
      </c>
      <c r="B4" s="1">
        <v>45.631100000000004</v>
      </c>
      <c r="C4" s="1">
        <v>39.460966666666671</v>
      </c>
    </row>
    <row r="5" spans="1:3" x14ac:dyDescent="0.2">
      <c r="A5" s="1" t="s">
        <v>18</v>
      </c>
      <c r="B5" s="1">
        <v>0.39025207000000234</v>
      </c>
      <c r="C5" s="1">
        <v>3.3402503333334263E-2</v>
      </c>
    </row>
    <row r="6" spans="1:3" x14ac:dyDescent="0.2">
      <c r="A6" s="1" t="s">
        <v>19</v>
      </c>
      <c r="B6" s="1">
        <v>3</v>
      </c>
      <c r="C6" s="1">
        <v>3</v>
      </c>
    </row>
    <row r="7" spans="1:3" x14ac:dyDescent="0.2">
      <c r="A7" s="1" t="s">
        <v>31</v>
      </c>
      <c r="B7" s="1">
        <v>0.21182728666666831</v>
      </c>
      <c r="C7" s="1"/>
    </row>
    <row r="8" spans="1:3" x14ac:dyDescent="0.2">
      <c r="A8" s="1" t="s">
        <v>20</v>
      </c>
      <c r="B8" s="1">
        <v>0</v>
      </c>
      <c r="C8" s="1"/>
    </row>
    <row r="9" spans="1:3" x14ac:dyDescent="0.2">
      <c r="A9" s="1" t="s">
        <v>21</v>
      </c>
      <c r="B9" s="1">
        <v>4</v>
      </c>
      <c r="C9" s="1"/>
    </row>
    <row r="10" spans="1:3" x14ac:dyDescent="0.2">
      <c r="A10" s="1" t="s">
        <v>22</v>
      </c>
      <c r="B10" s="1">
        <v>16.41909542404462</v>
      </c>
      <c r="C10" s="1"/>
    </row>
    <row r="11" spans="1:3" x14ac:dyDescent="0.2">
      <c r="A11" s="1" t="s">
        <v>23</v>
      </c>
      <c r="B11" s="1">
        <v>4.0277286991542111E-5</v>
      </c>
      <c r="C11" s="1"/>
    </row>
    <row r="12" spans="1:3" x14ac:dyDescent="0.2">
      <c r="A12" s="1" t="s">
        <v>24</v>
      </c>
      <c r="B12" s="1">
        <v>2.1318467863266499</v>
      </c>
      <c r="C12" s="1"/>
    </row>
    <row r="13" spans="1:3" x14ac:dyDescent="0.2">
      <c r="A13" s="1" t="s">
        <v>25</v>
      </c>
      <c r="B13" s="1">
        <v>8.0554573983084222E-5</v>
      </c>
      <c r="C13" s="1"/>
    </row>
    <row r="14" spans="1:3" ht="17" thickBot="1" x14ac:dyDescent="0.25">
      <c r="A14" s="2" t="s">
        <v>26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BA34-D706-044F-941A-F7FB9549497A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28</v>
      </c>
    </row>
    <row r="2" spans="1:3" ht="17" thickBot="1" x14ac:dyDescent="0.25"/>
    <row r="3" spans="1:3" x14ac:dyDescent="0.2">
      <c r="A3" s="3"/>
      <c r="B3" s="3" t="s">
        <v>29</v>
      </c>
      <c r="C3" s="3" t="s">
        <v>30</v>
      </c>
    </row>
    <row r="4" spans="1:3" x14ac:dyDescent="0.2">
      <c r="A4" s="1" t="s">
        <v>17</v>
      </c>
      <c r="B4" s="1">
        <v>45.631100000000004</v>
      </c>
      <c r="C4" s="1">
        <v>39.474799999999995</v>
      </c>
    </row>
    <row r="5" spans="1:3" x14ac:dyDescent="0.2">
      <c r="A5" s="1" t="s">
        <v>18</v>
      </c>
      <c r="B5" s="1">
        <v>0.39025207000000234</v>
      </c>
      <c r="C5" s="1">
        <v>3.3603430000000274E-2</v>
      </c>
    </row>
    <row r="6" spans="1:3" x14ac:dyDescent="0.2">
      <c r="A6" s="1" t="s">
        <v>19</v>
      </c>
      <c r="B6" s="1">
        <v>3</v>
      </c>
      <c r="C6" s="1">
        <v>3</v>
      </c>
    </row>
    <row r="7" spans="1:3" x14ac:dyDescent="0.2">
      <c r="A7" s="1" t="s">
        <v>31</v>
      </c>
      <c r="B7" s="1">
        <v>0.2119277500000013</v>
      </c>
      <c r="C7" s="1"/>
    </row>
    <row r="8" spans="1:3" x14ac:dyDescent="0.2">
      <c r="A8" s="1" t="s">
        <v>20</v>
      </c>
      <c r="B8" s="1">
        <v>0</v>
      </c>
      <c r="C8" s="1"/>
    </row>
    <row r="9" spans="1:3" x14ac:dyDescent="0.2">
      <c r="A9" s="1" t="s">
        <v>21</v>
      </c>
      <c r="B9" s="1">
        <v>4</v>
      </c>
      <c r="C9" s="1"/>
    </row>
    <row r="10" spans="1:3" x14ac:dyDescent="0.2">
      <c r="A10" s="1" t="s">
        <v>22</v>
      </c>
      <c r="B10" s="1">
        <v>16.378400661230071</v>
      </c>
      <c r="C10" s="1"/>
    </row>
    <row r="11" spans="1:3" x14ac:dyDescent="0.2">
      <c r="A11" s="1" t="s">
        <v>23</v>
      </c>
      <c r="B11" s="1">
        <v>4.0674148360648877E-5</v>
      </c>
      <c r="C11" s="1"/>
    </row>
    <row r="12" spans="1:3" x14ac:dyDescent="0.2">
      <c r="A12" s="1" t="s">
        <v>24</v>
      </c>
      <c r="B12" s="1">
        <v>2.1318467863266499</v>
      </c>
      <c r="C12" s="1"/>
    </row>
    <row r="13" spans="1:3" x14ac:dyDescent="0.2">
      <c r="A13" s="1" t="s">
        <v>25</v>
      </c>
      <c r="B13" s="1">
        <v>8.1348296721297754E-5</v>
      </c>
      <c r="C13" s="1"/>
    </row>
    <row r="14" spans="1:3" ht="17" thickBot="1" x14ac:dyDescent="0.25">
      <c r="A14" s="2" t="s">
        <v>26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7AE0-B9AA-8745-BC6D-FC07D41F378E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28</v>
      </c>
    </row>
    <row r="2" spans="1:3" ht="17" thickBot="1" x14ac:dyDescent="0.25"/>
    <row r="3" spans="1:3" x14ac:dyDescent="0.2">
      <c r="A3" s="3"/>
      <c r="B3" s="3" t="s">
        <v>29</v>
      </c>
      <c r="C3" s="3" t="s">
        <v>30</v>
      </c>
    </row>
    <row r="4" spans="1:3" x14ac:dyDescent="0.2">
      <c r="A4" s="1" t="s">
        <v>17</v>
      </c>
      <c r="B4" s="1">
        <v>45.631100000000004</v>
      </c>
      <c r="C4" s="1">
        <v>39.460966666666671</v>
      </c>
    </row>
    <row r="5" spans="1:3" x14ac:dyDescent="0.2">
      <c r="A5" s="1" t="s">
        <v>18</v>
      </c>
      <c r="B5" s="1">
        <v>0.39025207000000234</v>
      </c>
      <c r="C5" s="1">
        <v>3.3402503333334263E-2</v>
      </c>
    </row>
    <row r="6" spans="1:3" x14ac:dyDescent="0.2">
      <c r="A6" s="1" t="s">
        <v>19</v>
      </c>
      <c r="B6" s="1">
        <v>3</v>
      </c>
      <c r="C6" s="1">
        <v>3</v>
      </c>
    </row>
    <row r="7" spans="1:3" x14ac:dyDescent="0.2">
      <c r="A7" s="1" t="s">
        <v>31</v>
      </c>
      <c r="B7" s="1">
        <v>0.21182728666666831</v>
      </c>
      <c r="C7" s="1"/>
    </row>
    <row r="8" spans="1:3" x14ac:dyDescent="0.2">
      <c r="A8" s="1" t="s">
        <v>20</v>
      </c>
      <c r="B8" s="1">
        <v>0</v>
      </c>
      <c r="C8" s="1"/>
    </row>
    <row r="9" spans="1:3" x14ac:dyDescent="0.2">
      <c r="A9" s="1" t="s">
        <v>21</v>
      </c>
      <c r="B9" s="1">
        <v>4</v>
      </c>
      <c r="C9" s="1"/>
    </row>
    <row r="10" spans="1:3" x14ac:dyDescent="0.2">
      <c r="A10" s="1" t="s">
        <v>22</v>
      </c>
      <c r="B10" s="1">
        <v>16.41909542404462</v>
      </c>
      <c r="C10" s="1"/>
    </row>
    <row r="11" spans="1:3" x14ac:dyDescent="0.2">
      <c r="A11" s="1" t="s">
        <v>23</v>
      </c>
      <c r="B11" s="1">
        <v>4.0277286991542111E-5</v>
      </c>
      <c r="C11" s="1"/>
    </row>
    <row r="12" spans="1:3" x14ac:dyDescent="0.2">
      <c r="A12" s="1" t="s">
        <v>24</v>
      </c>
      <c r="B12" s="1">
        <v>2.1318467863266499</v>
      </c>
      <c r="C12" s="1"/>
    </row>
    <row r="13" spans="1:3" x14ac:dyDescent="0.2">
      <c r="A13" s="1" t="s">
        <v>25</v>
      </c>
      <c r="B13" s="1">
        <v>8.0554573983084222E-5</v>
      </c>
      <c r="C13" s="1"/>
    </row>
    <row r="14" spans="1:3" ht="17" thickBot="1" x14ac:dyDescent="0.25">
      <c r="A14" s="2" t="s">
        <v>26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BAC0-F888-1C43-B0C7-BA65561B5B6E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28</v>
      </c>
    </row>
    <row r="2" spans="1:3" ht="17" thickBot="1" x14ac:dyDescent="0.25"/>
    <row r="3" spans="1:3" x14ac:dyDescent="0.2">
      <c r="A3" s="3"/>
      <c r="B3" s="3" t="s">
        <v>29</v>
      </c>
      <c r="C3" s="3" t="s">
        <v>30</v>
      </c>
    </row>
    <row r="4" spans="1:3" x14ac:dyDescent="0.2">
      <c r="A4" s="1" t="s">
        <v>17</v>
      </c>
      <c r="B4" s="1">
        <v>45.631100000000004</v>
      </c>
      <c r="C4" s="1">
        <v>39.466033333333336</v>
      </c>
    </row>
    <row r="5" spans="1:3" x14ac:dyDescent="0.2">
      <c r="A5" s="1" t="s">
        <v>18</v>
      </c>
      <c r="B5" s="1">
        <v>0.39025207000000234</v>
      </c>
      <c r="C5" s="1">
        <v>3.3422263333333514E-2</v>
      </c>
    </row>
    <row r="6" spans="1:3" x14ac:dyDescent="0.2">
      <c r="A6" s="1" t="s">
        <v>19</v>
      </c>
      <c r="B6" s="1">
        <v>3</v>
      </c>
      <c r="C6" s="1">
        <v>3</v>
      </c>
    </row>
    <row r="7" spans="1:3" x14ac:dyDescent="0.2">
      <c r="A7" s="1" t="s">
        <v>31</v>
      </c>
      <c r="B7" s="1">
        <v>0.21183716666666794</v>
      </c>
      <c r="C7" s="1"/>
    </row>
    <row r="8" spans="1:3" x14ac:dyDescent="0.2">
      <c r="A8" s="1" t="s">
        <v>20</v>
      </c>
      <c r="B8" s="1">
        <v>0</v>
      </c>
      <c r="C8" s="1"/>
    </row>
    <row r="9" spans="1:3" x14ac:dyDescent="0.2">
      <c r="A9" s="1" t="s">
        <v>21</v>
      </c>
      <c r="B9" s="1">
        <v>4</v>
      </c>
      <c r="C9" s="1"/>
    </row>
    <row r="10" spans="1:3" x14ac:dyDescent="0.2">
      <c r="A10" s="1" t="s">
        <v>22</v>
      </c>
      <c r="B10" s="1">
        <v>16.405230139662425</v>
      </c>
      <c r="C10" s="1"/>
    </row>
    <row r="11" spans="1:3" x14ac:dyDescent="0.2">
      <c r="A11" s="1" t="s">
        <v>23</v>
      </c>
      <c r="B11" s="1">
        <v>4.0411958775755217E-5</v>
      </c>
      <c r="C11" s="1"/>
    </row>
    <row r="12" spans="1:3" x14ac:dyDescent="0.2">
      <c r="A12" s="1" t="s">
        <v>24</v>
      </c>
      <c r="B12" s="1">
        <v>2.1318467863266499</v>
      </c>
      <c r="C12" s="1"/>
    </row>
    <row r="13" spans="1:3" x14ac:dyDescent="0.2">
      <c r="A13" s="1" t="s">
        <v>25</v>
      </c>
      <c r="B13" s="1">
        <v>8.0823917551510433E-5</v>
      </c>
      <c r="C13" s="1"/>
    </row>
    <row r="14" spans="1:3" ht="17" thickBot="1" x14ac:dyDescent="0.25">
      <c r="A14" s="2" t="s">
        <v>26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2E1F-8E01-8548-8B9D-A79163C4B3E4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28</v>
      </c>
    </row>
    <row r="2" spans="1:3" ht="17" thickBot="1" x14ac:dyDescent="0.25"/>
    <row r="3" spans="1:3" x14ac:dyDescent="0.2">
      <c r="A3" s="3"/>
      <c r="B3" s="3" t="s">
        <v>29</v>
      </c>
      <c r="C3" s="3" t="s">
        <v>30</v>
      </c>
    </row>
    <row r="4" spans="1:3" x14ac:dyDescent="0.2">
      <c r="A4" s="1" t="s">
        <v>17</v>
      </c>
      <c r="B4" s="1">
        <v>44.856299999999997</v>
      </c>
      <c r="C4" s="1">
        <v>41.809433333333338</v>
      </c>
    </row>
    <row r="5" spans="1:3" x14ac:dyDescent="0.2">
      <c r="A5" s="1" t="s">
        <v>18</v>
      </c>
      <c r="B5" s="1">
        <v>0.29592522999999932</v>
      </c>
      <c r="C5" s="1">
        <v>1.7291023333333145E-2</v>
      </c>
    </row>
    <row r="6" spans="1:3" x14ac:dyDescent="0.2">
      <c r="A6" s="1" t="s">
        <v>19</v>
      </c>
      <c r="B6" s="1">
        <v>3</v>
      </c>
      <c r="C6" s="1">
        <v>3</v>
      </c>
    </row>
    <row r="7" spans="1:3" x14ac:dyDescent="0.2">
      <c r="A7" s="1" t="s">
        <v>31</v>
      </c>
      <c r="B7" s="1">
        <v>0.15660812666666624</v>
      </c>
      <c r="C7" s="1"/>
    </row>
    <row r="8" spans="1:3" x14ac:dyDescent="0.2">
      <c r="A8" s="1" t="s">
        <v>20</v>
      </c>
      <c r="B8" s="1">
        <v>0</v>
      </c>
      <c r="C8" s="1"/>
    </row>
    <row r="9" spans="1:3" x14ac:dyDescent="0.2">
      <c r="A9" s="1" t="s">
        <v>21</v>
      </c>
      <c r="B9" s="1">
        <v>4</v>
      </c>
      <c r="C9" s="1"/>
    </row>
    <row r="10" spans="1:3" x14ac:dyDescent="0.2">
      <c r="A10" s="1" t="s">
        <v>22</v>
      </c>
      <c r="B10" s="1">
        <v>9.4295709328862998</v>
      </c>
      <c r="C10" s="1"/>
    </row>
    <row r="11" spans="1:3" x14ac:dyDescent="0.2">
      <c r="A11" s="1" t="s">
        <v>23</v>
      </c>
      <c r="B11" s="1">
        <v>3.5259291018968755E-4</v>
      </c>
      <c r="C11" s="1"/>
    </row>
    <row r="12" spans="1:3" x14ac:dyDescent="0.2">
      <c r="A12" s="1" t="s">
        <v>24</v>
      </c>
      <c r="B12" s="1">
        <v>2.1318467863266499</v>
      </c>
      <c r="C12" s="1"/>
    </row>
    <row r="13" spans="1:3" x14ac:dyDescent="0.2">
      <c r="A13" s="1" t="s">
        <v>25</v>
      </c>
      <c r="B13" s="1">
        <v>7.0518582037937499E-4</v>
      </c>
      <c r="C13" s="1"/>
    </row>
    <row r="14" spans="1:3" ht="17" thickBot="1" x14ac:dyDescent="0.25">
      <c r="A14" s="2" t="s">
        <v>26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3143-DAC5-D340-ABA6-C3A52B0DE9CE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28</v>
      </c>
    </row>
    <row r="2" spans="1:3" ht="17" thickBot="1" x14ac:dyDescent="0.25"/>
    <row r="3" spans="1:3" x14ac:dyDescent="0.2">
      <c r="A3" s="3"/>
      <c r="B3" s="3" t="s">
        <v>29</v>
      </c>
      <c r="C3" s="3" t="s">
        <v>30</v>
      </c>
    </row>
    <row r="4" spans="1:3" x14ac:dyDescent="0.2">
      <c r="A4" s="1" t="s">
        <v>17</v>
      </c>
      <c r="B4" s="1">
        <v>45.631100000000004</v>
      </c>
      <c r="C4" s="1">
        <v>43.409033333333333</v>
      </c>
    </row>
    <row r="5" spans="1:3" x14ac:dyDescent="0.2">
      <c r="A5" s="1" t="s">
        <v>18</v>
      </c>
      <c r="B5" s="1">
        <v>0.39025207000000234</v>
      </c>
      <c r="C5" s="1">
        <v>1.4633623333333361E-2</v>
      </c>
    </row>
    <row r="6" spans="1:3" x14ac:dyDescent="0.2">
      <c r="A6" s="1" t="s">
        <v>19</v>
      </c>
      <c r="B6" s="1">
        <v>3</v>
      </c>
      <c r="C6" s="1">
        <v>3</v>
      </c>
    </row>
    <row r="7" spans="1:3" x14ac:dyDescent="0.2">
      <c r="A7" s="1" t="s">
        <v>31</v>
      </c>
      <c r="B7" s="1">
        <v>0.20244284666666784</v>
      </c>
      <c r="C7" s="1"/>
    </row>
    <row r="8" spans="1:3" x14ac:dyDescent="0.2">
      <c r="A8" s="1" t="s">
        <v>20</v>
      </c>
      <c r="B8" s="1">
        <v>0</v>
      </c>
      <c r="C8" s="1"/>
    </row>
    <row r="9" spans="1:3" x14ac:dyDescent="0.2">
      <c r="A9" s="1" t="s">
        <v>21</v>
      </c>
      <c r="B9" s="1">
        <v>4</v>
      </c>
      <c r="C9" s="1"/>
    </row>
    <row r="10" spans="1:3" x14ac:dyDescent="0.2">
      <c r="A10" s="1" t="s">
        <v>22</v>
      </c>
      <c r="B10" s="1">
        <v>6.0485530811535249</v>
      </c>
      <c r="C10" s="1"/>
    </row>
    <row r="11" spans="1:3" x14ac:dyDescent="0.2">
      <c r="A11" s="1" t="s">
        <v>23</v>
      </c>
      <c r="B11" s="1">
        <v>1.8847251722259924E-3</v>
      </c>
      <c r="C11" s="1"/>
    </row>
    <row r="12" spans="1:3" x14ac:dyDescent="0.2">
      <c r="A12" s="1" t="s">
        <v>24</v>
      </c>
      <c r="B12" s="1">
        <v>2.1318467863266499</v>
      </c>
      <c r="C12" s="1"/>
    </row>
    <row r="13" spans="1:3" x14ac:dyDescent="0.2">
      <c r="A13" s="1" t="s">
        <v>25</v>
      </c>
      <c r="B13" s="1">
        <v>3.7694503444519849E-3</v>
      </c>
      <c r="C13" s="1"/>
    </row>
    <row r="14" spans="1:3" ht="17" thickBot="1" x14ac:dyDescent="0.25">
      <c r="A14" s="2" t="s">
        <v>26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F2BB-F996-A14B-9926-C65041AAE969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28</v>
      </c>
    </row>
    <row r="2" spans="1:3" ht="17" thickBot="1" x14ac:dyDescent="0.25"/>
    <row r="3" spans="1:3" x14ac:dyDescent="0.2">
      <c r="A3" s="3"/>
      <c r="B3" s="3" t="s">
        <v>29</v>
      </c>
      <c r="C3" s="3" t="s">
        <v>30</v>
      </c>
    </row>
    <row r="4" spans="1:3" x14ac:dyDescent="0.2">
      <c r="A4" s="1" t="s">
        <v>17</v>
      </c>
      <c r="B4" s="1">
        <v>39.460966666666671</v>
      </c>
      <c r="C4" s="1">
        <v>43.409033333333333</v>
      </c>
    </row>
    <row r="5" spans="1:3" x14ac:dyDescent="0.2">
      <c r="A5" s="1" t="s">
        <v>18</v>
      </c>
      <c r="B5" s="1">
        <v>3.3402503333334263E-2</v>
      </c>
      <c r="C5" s="1">
        <v>1.4633623333333361E-2</v>
      </c>
    </row>
    <row r="6" spans="1:3" x14ac:dyDescent="0.2">
      <c r="A6" s="1" t="s">
        <v>19</v>
      </c>
      <c r="B6" s="1">
        <v>3</v>
      </c>
      <c r="C6" s="1">
        <v>3</v>
      </c>
    </row>
    <row r="7" spans="1:3" x14ac:dyDescent="0.2">
      <c r="A7" s="1" t="s">
        <v>31</v>
      </c>
      <c r="B7" s="1">
        <v>2.4018063333333811E-2</v>
      </c>
      <c r="C7" s="1"/>
    </row>
    <row r="8" spans="1:3" x14ac:dyDescent="0.2">
      <c r="A8" s="1" t="s">
        <v>20</v>
      </c>
      <c r="B8" s="1">
        <v>0</v>
      </c>
      <c r="C8" s="1"/>
    </row>
    <row r="9" spans="1:3" x14ac:dyDescent="0.2">
      <c r="A9" s="1" t="s">
        <v>21</v>
      </c>
      <c r="B9" s="1">
        <v>4</v>
      </c>
      <c r="C9" s="1"/>
    </row>
    <row r="10" spans="1:3" x14ac:dyDescent="0.2">
      <c r="A10" s="1" t="s">
        <v>22</v>
      </c>
      <c r="B10" s="1">
        <v>-31.200468417613763</v>
      </c>
      <c r="C10" s="1"/>
    </row>
    <row r="11" spans="1:3" x14ac:dyDescent="0.2">
      <c r="A11" s="1" t="s">
        <v>23</v>
      </c>
      <c r="B11" s="1">
        <v>3.1441874773862031E-6</v>
      </c>
      <c r="C11" s="1"/>
    </row>
    <row r="12" spans="1:3" x14ac:dyDescent="0.2">
      <c r="A12" s="1" t="s">
        <v>24</v>
      </c>
      <c r="B12" s="1">
        <v>2.1318467863266499</v>
      </c>
      <c r="C12" s="1"/>
    </row>
    <row r="13" spans="1:3" x14ac:dyDescent="0.2">
      <c r="A13" s="1" t="s">
        <v>25</v>
      </c>
      <c r="B13" s="1">
        <v>6.2883749547724062E-6</v>
      </c>
      <c r="C13" s="1"/>
    </row>
    <row r="14" spans="1:3" ht="17" thickBot="1" x14ac:dyDescent="0.25">
      <c r="A14" s="2" t="s">
        <v>26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7CBB-FC9C-AF41-9A0B-CAED24A626D5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28</v>
      </c>
    </row>
    <row r="2" spans="1:3" ht="17" thickBot="1" x14ac:dyDescent="0.25"/>
    <row r="3" spans="1:3" x14ac:dyDescent="0.2">
      <c r="A3" s="3"/>
      <c r="B3" s="3" t="s">
        <v>29</v>
      </c>
      <c r="C3" s="3" t="s">
        <v>30</v>
      </c>
    </row>
    <row r="4" spans="1:3" x14ac:dyDescent="0.2">
      <c r="A4" s="1" t="s">
        <v>17</v>
      </c>
      <c r="B4" s="1">
        <v>39.460966666666671</v>
      </c>
      <c r="C4" s="1">
        <v>38.517400000000002</v>
      </c>
    </row>
    <row r="5" spans="1:3" x14ac:dyDescent="0.2">
      <c r="A5" s="1" t="s">
        <v>18</v>
      </c>
      <c r="B5" s="1">
        <v>3.3402503333334263E-2</v>
      </c>
      <c r="C5" s="1">
        <v>1.1537760000000239E-2</v>
      </c>
    </row>
    <row r="6" spans="1:3" x14ac:dyDescent="0.2">
      <c r="A6" s="1" t="s">
        <v>19</v>
      </c>
      <c r="B6" s="1">
        <v>3</v>
      </c>
      <c r="C6" s="1">
        <v>3</v>
      </c>
    </row>
    <row r="7" spans="1:3" x14ac:dyDescent="0.2">
      <c r="A7" s="1" t="s">
        <v>31</v>
      </c>
      <c r="B7" s="1">
        <v>2.247013166666725E-2</v>
      </c>
      <c r="C7" s="1"/>
    </row>
    <row r="8" spans="1:3" x14ac:dyDescent="0.2">
      <c r="A8" s="1" t="s">
        <v>20</v>
      </c>
      <c r="B8" s="1">
        <v>0</v>
      </c>
      <c r="C8" s="1"/>
    </row>
    <row r="9" spans="1:3" x14ac:dyDescent="0.2">
      <c r="A9" s="1" t="s">
        <v>21</v>
      </c>
      <c r="B9" s="1">
        <v>4</v>
      </c>
      <c r="C9" s="1"/>
    </row>
    <row r="10" spans="1:3" x14ac:dyDescent="0.2">
      <c r="A10" s="1" t="s">
        <v>22</v>
      </c>
      <c r="B10" s="1">
        <v>7.70930825338045</v>
      </c>
      <c r="C10" s="1"/>
    </row>
    <row r="11" spans="1:3" x14ac:dyDescent="0.2">
      <c r="A11" s="1" t="s">
        <v>23</v>
      </c>
      <c r="B11" s="1">
        <v>7.6181547284946542E-4</v>
      </c>
      <c r="C11" s="1"/>
    </row>
    <row r="12" spans="1:3" x14ac:dyDescent="0.2">
      <c r="A12" s="1" t="s">
        <v>24</v>
      </c>
      <c r="B12" s="1">
        <v>2.1318467863266499</v>
      </c>
      <c r="C12" s="1"/>
    </row>
    <row r="13" spans="1:3" x14ac:dyDescent="0.2">
      <c r="A13" s="1" t="s">
        <v>25</v>
      </c>
      <c r="B13" s="1">
        <v>1.5236309456989308E-3</v>
      </c>
      <c r="C13" s="1"/>
    </row>
    <row r="14" spans="1:3" ht="17" thickBot="1" x14ac:dyDescent="0.25">
      <c r="A14" s="2" t="s">
        <v>26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DA1E-7842-CC45-9C73-2436C40311BE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28</v>
      </c>
    </row>
    <row r="2" spans="1:3" ht="17" thickBot="1" x14ac:dyDescent="0.25"/>
    <row r="3" spans="1:3" x14ac:dyDescent="0.2">
      <c r="A3" s="3"/>
      <c r="B3" s="3" t="s">
        <v>29</v>
      </c>
      <c r="C3" s="3" t="s">
        <v>30</v>
      </c>
    </row>
    <row r="4" spans="1:3" x14ac:dyDescent="0.2">
      <c r="A4" s="1" t="s">
        <v>17</v>
      </c>
      <c r="B4" s="1">
        <v>39.460966666666671</v>
      </c>
      <c r="C4" s="1">
        <v>38.517400000000002</v>
      </c>
    </row>
    <row r="5" spans="1:3" x14ac:dyDescent="0.2">
      <c r="A5" s="1" t="s">
        <v>18</v>
      </c>
      <c r="B5" s="1">
        <v>3.3402503333334263E-2</v>
      </c>
      <c r="C5" s="1">
        <v>1.1537760000000239E-2</v>
      </c>
    </row>
    <row r="6" spans="1:3" x14ac:dyDescent="0.2">
      <c r="A6" s="1" t="s">
        <v>19</v>
      </c>
      <c r="B6" s="1">
        <v>3</v>
      </c>
      <c r="C6" s="1">
        <v>3</v>
      </c>
    </row>
    <row r="7" spans="1:3" x14ac:dyDescent="0.2">
      <c r="A7" s="1" t="s">
        <v>31</v>
      </c>
      <c r="B7" s="1">
        <v>2.247013166666725E-2</v>
      </c>
      <c r="C7" s="1"/>
    </row>
    <row r="8" spans="1:3" x14ac:dyDescent="0.2">
      <c r="A8" s="1" t="s">
        <v>20</v>
      </c>
      <c r="B8" s="1">
        <v>0</v>
      </c>
      <c r="C8" s="1"/>
    </row>
    <row r="9" spans="1:3" x14ac:dyDescent="0.2">
      <c r="A9" s="1" t="s">
        <v>21</v>
      </c>
      <c r="B9" s="1">
        <v>4</v>
      </c>
      <c r="C9" s="1"/>
    </row>
    <row r="10" spans="1:3" x14ac:dyDescent="0.2">
      <c r="A10" s="1" t="s">
        <v>22</v>
      </c>
      <c r="B10" s="1">
        <v>7.70930825338045</v>
      </c>
      <c r="C10" s="1"/>
    </row>
    <row r="11" spans="1:3" x14ac:dyDescent="0.2">
      <c r="A11" s="1" t="s">
        <v>23</v>
      </c>
      <c r="B11" s="1">
        <v>7.6181547284946542E-4</v>
      </c>
      <c r="C11" s="1"/>
    </row>
    <row r="12" spans="1:3" x14ac:dyDescent="0.2">
      <c r="A12" s="1" t="s">
        <v>24</v>
      </c>
      <c r="B12" s="1">
        <v>2.1318467863266499</v>
      </c>
      <c r="C12" s="1"/>
    </row>
    <row r="13" spans="1:3" x14ac:dyDescent="0.2">
      <c r="A13" s="1" t="s">
        <v>25</v>
      </c>
      <c r="B13" s="1">
        <v>1.5236309456989308E-3</v>
      </c>
      <c r="C13" s="1"/>
    </row>
    <row r="14" spans="1:3" ht="17" thickBot="1" x14ac:dyDescent="0.25">
      <c r="A14" s="2" t="s">
        <v>26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F19E-8276-1B4C-BED5-55220B0DA2A0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28</v>
      </c>
    </row>
    <row r="2" spans="1:3" ht="17" thickBot="1" x14ac:dyDescent="0.25"/>
    <row r="3" spans="1:3" x14ac:dyDescent="0.2">
      <c r="A3" s="3"/>
      <c r="B3" s="3" t="s">
        <v>29</v>
      </c>
      <c r="C3" s="3" t="s">
        <v>30</v>
      </c>
    </row>
    <row r="4" spans="1:3" x14ac:dyDescent="0.2">
      <c r="A4" s="1" t="s">
        <v>17</v>
      </c>
      <c r="B4" s="1">
        <v>39.474799999999995</v>
      </c>
      <c r="C4" s="1">
        <v>38.517400000000002</v>
      </c>
    </row>
    <row r="5" spans="1:3" x14ac:dyDescent="0.2">
      <c r="A5" s="1" t="s">
        <v>18</v>
      </c>
      <c r="B5" s="1">
        <v>3.3603430000000274E-2</v>
      </c>
      <c r="C5" s="1">
        <v>1.1537760000000239E-2</v>
      </c>
    </row>
    <row r="6" spans="1:3" x14ac:dyDescent="0.2">
      <c r="A6" s="1" t="s">
        <v>19</v>
      </c>
      <c r="B6" s="1">
        <v>3</v>
      </c>
      <c r="C6" s="1">
        <v>3</v>
      </c>
    </row>
    <row r="7" spans="1:3" x14ac:dyDescent="0.2">
      <c r="A7" s="1" t="s">
        <v>31</v>
      </c>
      <c r="B7" s="1">
        <v>2.2570595000000256E-2</v>
      </c>
      <c r="C7" s="1"/>
    </row>
    <row r="8" spans="1:3" x14ac:dyDescent="0.2">
      <c r="A8" s="1" t="s">
        <v>20</v>
      </c>
      <c r="B8" s="1">
        <v>0</v>
      </c>
      <c r="C8" s="1"/>
    </row>
    <row r="9" spans="1:3" x14ac:dyDescent="0.2">
      <c r="A9" s="1" t="s">
        <v>21</v>
      </c>
      <c r="B9" s="1">
        <v>4</v>
      </c>
      <c r="C9" s="1"/>
    </row>
    <row r="10" spans="1:3" x14ac:dyDescent="0.2">
      <c r="A10" s="1" t="s">
        <v>22</v>
      </c>
      <c r="B10" s="1">
        <v>7.8049036954720918</v>
      </c>
      <c r="C10" s="1"/>
    </row>
    <row r="11" spans="1:3" x14ac:dyDescent="0.2">
      <c r="A11" s="1" t="s">
        <v>23</v>
      </c>
      <c r="B11" s="1">
        <v>7.2703668399657414E-4</v>
      </c>
      <c r="C11" s="1"/>
    </row>
    <row r="12" spans="1:3" x14ac:dyDescent="0.2">
      <c r="A12" s="1" t="s">
        <v>24</v>
      </c>
      <c r="B12" s="1">
        <v>2.1318467863266499</v>
      </c>
      <c r="C12" s="1"/>
    </row>
    <row r="13" spans="1:3" x14ac:dyDescent="0.2">
      <c r="A13" s="1" t="s">
        <v>25</v>
      </c>
      <c r="B13" s="1">
        <v>1.4540733679931483E-3</v>
      </c>
      <c r="C13" s="1"/>
    </row>
    <row r="14" spans="1:3" ht="17" thickBot="1" x14ac:dyDescent="0.25">
      <c r="A14" s="2" t="s">
        <v>26</v>
      </c>
      <c r="B14" s="2">
        <v>2.7764451051977934</v>
      </c>
      <c r="C14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EB72-17E3-164A-80DE-5A17659C89E4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28</v>
      </c>
    </row>
    <row r="2" spans="1:3" ht="17" thickBot="1" x14ac:dyDescent="0.25"/>
    <row r="3" spans="1:3" x14ac:dyDescent="0.2">
      <c r="A3" s="3"/>
      <c r="B3" s="3" t="s">
        <v>29</v>
      </c>
      <c r="C3" s="3" t="s">
        <v>30</v>
      </c>
    </row>
    <row r="4" spans="1:3" x14ac:dyDescent="0.2">
      <c r="A4" s="1" t="s">
        <v>17</v>
      </c>
      <c r="B4" s="1">
        <v>39.460966666666671</v>
      </c>
      <c r="C4" s="1">
        <v>38.517400000000002</v>
      </c>
    </row>
    <row r="5" spans="1:3" x14ac:dyDescent="0.2">
      <c r="A5" s="1" t="s">
        <v>18</v>
      </c>
      <c r="B5" s="1">
        <v>3.3402503333334263E-2</v>
      </c>
      <c r="C5" s="1">
        <v>1.1537760000000239E-2</v>
      </c>
    </row>
    <row r="6" spans="1:3" x14ac:dyDescent="0.2">
      <c r="A6" s="1" t="s">
        <v>19</v>
      </c>
      <c r="B6" s="1">
        <v>3</v>
      </c>
      <c r="C6" s="1">
        <v>3</v>
      </c>
    </row>
    <row r="7" spans="1:3" x14ac:dyDescent="0.2">
      <c r="A7" s="1" t="s">
        <v>31</v>
      </c>
      <c r="B7" s="1">
        <v>2.247013166666725E-2</v>
      </c>
      <c r="C7" s="1"/>
    </row>
    <row r="8" spans="1:3" x14ac:dyDescent="0.2">
      <c r="A8" s="1" t="s">
        <v>20</v>
      </c>
      <c r="B8" s="1">
        <v>0</v>
      </c>
      <c r="C8" s="1"/>
    </row>
    <row r="9" spans="1:3" x14ac:dyDescent="0.2">
      <c r="A9" s="1" t="s">
        <v>21</v>
      </c>
      <c r="B9" s="1">
        <v>4</v>
      </c>
      <c r="C9" s="1"/>
    </row>
    <row r="10" spans="1:3" x14ac:dyDescent="0.2">
      <c r="A10" s="1" t="s">
        <v>22</v>
      </c>
      <c r="B10" s="1">
        <v>7.70930825338045</v>
      </c>
      <c r="C10" s="1"/>
    </row>
    <row r="11" spans="1:3" x14ac:dyDescent="0.2">
      <c r="A11" s="1" t="s">
        <v>23</v>
      </c>
      <c r="B11" s="1">
        <v>7.6181547284946542E-4</v>
      </c>
      <c r="C11" s="1"/>
    </row>
    <row r="12" spans="1:3" x14ac:dyDescent="0.2">
      <c r="A12" s="1" t="s">
        <v>24</v>
      </c>
      <c r="B12" s="1">
        <v>2.1318467863266499</v>
      </c>
      <c r="C12" s="1"/>
    </row>
    <row r="13" spans="1:3" x14ac:dyDescent="0.2">
      <c r="A13" s="1" t="s">
        <v>25</v>
      </c>
      <c r="B13" s="1">
        <v>1.5236309456989308E-3</v>
      </c>
      <c r="C13" s="1"/>
    </row>
    <row r="14" spans="1:3" ht="17" thickBot="1" x14ac:dyDescent="0.25">
      <c r="A14" s="2" t="s">
        <v>26</v>
      </c>
      <c r="B14" s="2">
        <v>2.7764451051977934</v>
      </c>
      <c r="C14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CCBA-D731-4642-9D71-EB3C301AFAC2}">
  <dimension ref="A1:C14"/>
  <sheetViews>
    <sheetView tabSelected="1"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28</v>
      </c>
    </row>
    <row r="2" spans="1:3" ht="17" thickBot="1" x14ac:dyDescent="0.25"/>
    <row r="3" spans="1:3" x14ac:dyDescent="0.2">
      <c r="A3" s="3"/>
      <c r="B3" s="3" t="s">
        <v>29</v>
      </c>
      <c r="C3" s="3" t="s">
        <v>30</v>
      </c>
    </row>
    <row r="4" spans="1:3" x14ac:dyDescent="0.2">
      <c r="A4" s="1" t="s">
        <v>17</v>
      </c>
      <c r="B4" s="1">
        <v>39.466033333333336</v>
      </c>
      <c r="C4" s="1">
        <v>38.517400000000002</v>
      </c>
    </row>
    <row r="5" spans="1:3" x14ac:dyDescent="0.2">
      <c r="A5" s="1" t="s">
        <v>18</v>
      </c>
      <c r="B5" s="1">
        <v>3.3422263333333514E-2</v>
      </c>
      <c r="C5" s="1">
        <v>1.1537760000000239E-2</v>
      </c>
    </row>
    <row r="6" spans="1:3" x14ac:dyDescent="0.2">
      <c r="A6" s="1" t="s">
        <v>19</v>
      </c>
      <c r="B6" s="1">
        <v>3</v>
      </c>
      <c r="C6" s="1">
        <v>3</v>
      </c>
    </row>
    <row r="7" spans="1:3" x14ac:dyDescent="0.2">
      <c r="A7" s="1" t="s">
        <v>31</v>
      </c>
      <c r="B7" s="1">
        <v>2.2480011666666876E-2</v>
      </c>
      <c r="C7" s="1"/>
    </row>
    <row r="8" spans="1:3" x14ac:dyDescent="0.2">
      <c r="A8" s="1" t="s">
        <v>20</v>
      </c>
      <c r="B8" s="1">
        <v>0</v>
      </c>
      <c r="C8" s="1"/>
    </row>
    <row r="9" spans="1:3" x14ac:dyDescent="0.2">
      <c r="A9" s="1" t="s">
        <v>21</v>
      </c>
      <c r="B9" s="1">
        <v>4</v>
      </c>
      <c r="C9" s="1"/>
    </row>
    <row r="10" spans="1:3" x14ac:dyDescent="0.2">
      <c r="A10" s="1" t="s">
        <v>22</v>
      </c>
      <c r="B10" s="1">
        <v>7.7490014886491796</v>
      </c>
      <c r="C10" s="1"/>
    </row>
    <row r="11" spans="1:3" x14ac:dyDescent="0.2">
      <c r="A11" s="1" t="s">
        <v>23</v>
      </c>
      <c r="B11" s="1">
        <v>7.4713017216580162E-4</v>
      </c>
      <c r="C11" s="1"/>
    </row>
    <row r="12" spans="1:3" x14ac:dyDescent="0.2">
      <c r="A12" s="1" t="s">
        <v>24</v>
      </c>
      <c r="B12" s="1">
        <v>2.1318467863266499</v>
      </c>
      <c r="C12" s="1"/>
    </row>
    <row r="13" spans="1:3" x14ac:dyDescent="0.2">
      <c r="A13" s="1" t="s">
        <v>25</v>
      </c>
      <c r="B13" s="1">
        <v>1.4942603443316032E-3</v>
      </c>
      <c r="C13" s="1"/>
    </row>
    <row r="14" spans="1:3" ht="17" thickBot="1" x14ac:dyDescent="0.25">
      <c r="A14" s="2" t="s">
        <v>26</v>
      </c>
      <c r="B14" s="2">
        <v>2.7764451051977934</v>
      </c>
      <c r="C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59680EE403C479B1C63607F609D87" ma:contentTypeVersion="8" ma:contentTypeDescription="Create a new document." ma:contentTypeScope="" ma:versionID="11918d70d8d3065df309ac5ae35a2eb5">
  <xsd:schema xmlns:xsd="http://www.w3.org/2001/XMLSchema" xmlns:xs="http://www.w3.org/2001/XMLSchema" xmlns:p="http://schemas.microsoft.com/office/2006/metadata/properties" xmlns:ns2="804e8fd3-6c94-4aaf-a7fe-71d4db2b51fb" targetNamespace="http://schemas.microsoft.com/office/2006/metadata/properties" ma:root="true" ma:fieldsID="9c96ab15c9dc4b0dd846d063ccd56cba" ns2:_="">
    <xsd:import namespace="804e8fd3-6c94-4aaf-a7fe-71d4db2b51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e8fd3-6c94-4aaf-a7fe-71d4db2b51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262691-72E2-4434-A5AF-5CF0D924B25E}"/>
</file>

<file path=customXml/itemProps2.xml><?xml version="1.0" encoding="utf-8"?>
<ds:datastoreItem xmlns:ds="http://schemas.openxmlformats.org/officeDocument/2006/customXml" ds:itemID="{401CC800-019F-4E7A-ACB7-E15F5088E556}"/>
</file>

<file path=customXml/itemProps3.xml><?xml version="1.0" encoding="utf-8"?>
<ds:datastoreItem xmlns:ds="http://schemas.openxmlformats.org/officeDocument/2006/customXml" ds:itemID="{906D72D3-0848-4BB6-BE91-518AFACB44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ROC - model1_3-randomSample</vt:lpstr>
      <vt:lpstr>ROC - model1.1-1.8-randomSample</vt:lpstr>
      <vt:lpstr>FSc - model1_3-randomSample</vt:lpstr>
      <vt:lpstr>FSc - model1.1-1.8-randomSample</vt:lpstr>
      <vt:lpstr>Accu - model1_3-randomSample</vt:lpstr>
      <vt:lpstr>Accu - model1.1-1.8-randomSa</vt:lpstr>
      <vt:lpstr>1.2 - 1.1 t-test</vt:lpstr>
      <vt:lpstr>1.2.1-3 t-test</vt:lpstr>
      <vt:lpstr>1.2-1.4 t-test</vt:lpstr>
      <vt:lpstr>1.2 - 1.5 t-test</vt:lpstr>
      <vt:lpstr>1.2 - 1.6 t-test</vt:lpstr>
      <vt:lpstr>1.2 - 1.7 t-test</vt:lpstr>
      <vt:lpstr>1.2 - 1.8 t-test</vt:lpstr>
      <vt:lpstr>t-test_accu_1.1</vt:lpstr>
      <vt:lpstr>t-test_accu_1.2</vt:lpstr>
      <vt:lpstr>t-test_accu_1.3</vt:lpstr>
      <vt:lpstr>t-test_accu_1.4</vt:lpstr>
      <vt:lpstr>t-test_accu_1.5</vt:lpstr>
      <vt:lpstr>t-test_accu_1.6</vt:lpstr>
      <vt:lpstr>t-test_accu_1.7</vt:lpstr>
      <vt:lpstr>t-test_accu_1.8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Stone, Robert W</dc:creator>
  <cp:lastModifiedBy>Stone, Robert W</cp:lastModifiedBy>
  <dcterms:created xsi:type="dcterms:W3CDTF">2020-11-06T12:34:14Z</dcterms:created>
  <dcterms:modified xsi:type="dcterms:W3CDTF">2020-11-07T11:34:43Z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0x01010035259680EE403C479B1C63607F609D87</vt:lpwstr>
  </property>
</Properties>
</file>