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740" windowWidth="29400" windowHeight="18380" tabRatio="600" firstSheet="0" activeTab="3" autoFilterDateGrouping="1"/>
  </bookViews>
  <sheets>
    <sheet xmlns:r="http://schemas.openxmlformats.org/officeDocument/2006/relationships" name="Context" sheetId="1" state="veryHidden" r:id="rId1"/>
    <sheet xmlns:r="http://schemas.openxmlformats.org/officeDocument/2006/relationships" name="InlineXBRL" sheetId="2" state="veryHidden" r:id="rId2"/>
    <sheet xmlns:r="http://schemas.openxmlformats.org/officeDocument/2006/relationships" name="GENERAL INFO" sheetId="3" state="visible" r:id="rId3"/>
    <sheet xmlns:r="http://schemas.openxmlformats.org/officeDocument/2006/relationships" name="BALANCE SHEET" sheetId="4" state="visible" r:id="rId4"/>
    <sheet xmlns:r="http://schemas.openxmlformats.org/officeDocument/2006/relationships" name="INCOME STATEMENT" sheetId="5" state="visible" r:id="rId5"/>
    <sheet xmlns:r="http://schemas.openxmlformats.org/officeDocument/2006/relationships" name="CASH FLOW" sheetId="6" state="visible" r:id="rId6"/>
    <sheet xmlns:r="http://schemas.openxmlformats.org/officeDocument/2006/relationships" name="ACCOUNTING POLICIES" sheetId="7" state="visible" r:id="rId7"/>
    <sheet xmlns:r="http://schemas.openxmlformats.org/officeDocument/2006/relationships" name="CREDIT BY CURRENCY" sheetId="8" state="visible" r:id="rId8"/>
    <sheet xmlns:r="http://schemas.openxmlformats.org/officeDocument/2006/relationships" name="GIRO BREAKDOWN" sheetId="9" state="visible" r:id="rId9"/>
    <sheet xmlns:r="http://schemas.openxmlformats.org/officeDocument/2006/relationships" name="SAVINGS BREAKDOWN" sheetId="10" state="visible" r:id="rId10"/>
    <sheet xmlns:r="http://schemas.openxmlformats.org/officeDocument/2006/relationships" name="TIME DEPOSITS BREAKDOWN" sheetId="11" state="visible" r:id="rId11"/>
    <sheet xmlns:r="http://schemas.openxmlformats.org/officeDocument/2006/relationships" name="hidden" sheetId="12" state="hidden" r:id="rId12"/>
    <sheet xmlns:r="http://schemas.openxmlformats.org/officeDocument/2006/relationships" name="Token" sheetId="13" state="hidden" r:id="rId13"/>
  </sheets>
  <definedNames/>
  <calcPr calcId="191029" fullCalcOnLoad="1"/>
</workbook>
</file>

<file path=xl/styles.xml><?xml version="1.0" encoding="utf-8"?>
<styleSheet xmlns="http://schemas.openxmlformats.org/spreadsheetml/2006/main">
  <numFmts count="7">
    <numFmt numFmtId="164" formatCode="yyyy\-mm\-dd"/>
    <numFmt numFmtId="165" formatCode="#,##0.00000;\(#,##0.00000\)"/>
    <numFmt numFmtId="166" formatCode="#,##0;\(#,##0\)"/>
    <numFmt numFmtId="167" formatCode="\(#,##0\);#,##0"/>
    <numFmt numFmtId="168" formatCode="0.0%"/>
    <numFmt numFmtId="169" formatCode="#,##0;\(#,##0\);"/>
    <numFmt numFmtId="170" formatCode="\(#,##0\);#,##0;"/>
  </numFmts>
  <fonts count="34">
    <font>
      <name val="Calibri"/>
      <charset val="128"/>
      <family val="2"/>
      <color theme="1"/>
      <sz val="9"/>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Arial"/>
      <family val="2"/>
      <b val="1"/>
      <color rgb="FFA52A2A"/>
      <sz val="14"/>
    </font>
    <font>
      <name val="Arial"/>
      <family val="2"/>
      <color theme="1"/>
      <sz val="9"/>
    </font>
    <font>
      <name val="Arial"/>
      <family val="2"/>
      <b val="1"/>
      <color rgb="FFA52A2A"/>
      <sz val="9"/>
    </font>
    <font>
      <name val="Arial"/>
      <family val="2"/>
      <color rgb="FFA52A2A"/>
      <sz val="9"/>
    </font>
    <font>
      <name val="Arial"/>
      <family val="2"/>
      <b val="1"/>
      <color rgb="FF000000"/>
      <sz val="13.5"/>
    </font>
    <font>
      <name val="Arial"/>
      <family val="2"/>
      <color theme="1"/>
      <sz val="10"/>
    </font>
    <font>
      <name val="Arial"/>
      <family val="2"/>
      <color rgb="FF000000"/>
      <sz val="10"/>
    </font>
    <font>
      <name val="Arial"/>
      <family val="2"/>
      <b val="1"/>
      <color theme="1"/>
      <sz val="12"/>
    </font>
    <font>
      <name val="Arial"/>
      <family val="2"/>
      <color rgb="FF000000"/>
      <sz val="12"/>
    </font>
    <font>
      <name val="Arial"/>
      <family val="2"/>
      <b val="1"/>
      <color rgb="FF000000"/>
      <sz val="12"/>
    </font>
    <font>
      <name val="Arial"/>
      <family val="2"/>
      <b val="1"/>
      <color rgb="FF000000"/>
      <sz val="12"/>
      <u val="single"/>
    </font>
    <font>
      <name val="Arial"/>
      <family val="2"/>
      <color theme="1"/>
      <sz val="12"/>
    </font>
    <font>
      <name val="Arial"/>
      <family val="2"/>
      <sz val="12"/>
    </font>
    <font>
      <name val="Arial"/>
      <family val="2"/>
      <b val="1"/>
      <color rgb="FF000000"/>
      <sz val="10"/>
    </font>
    <font>
      <name val="Arial"/>
      <family val="2"/>
      <sz val="9"/>
    </font>
    <font>
      <name val="Arial"/>
      <family val="2"/>
      <color theme="5" tint="-0.249977111117893"/>
      <sz val="12"/>
    </font>
    <font>
      <name val="Calibri"/>
      <family val="2"/>
      <b val="1"/>
      <color theme="0"/>
      <sz val="11"/>
      <scheme val="minor"/>
    </font>
    <font>
      <name val="Calibri"/>
      <family val="2"/>
      <color theme="0"/>
      <sz val="11"/>
      <scheme val="minor"/>
    </font>
    <font>
      <name val="Arial"/>
      <family val="2"/>
      <b val="1"/>
      <color theme="5" tint="-0.249977111117893"/>
      <sz val="12"/>
    </font>
    <font>
      <name val="Arial"/>
      <family val="2"/>
      <b val="1"/>
      <color rgb="FFC65911"/>
      <sz val="12"/>
    </font>
    <font>
      <name val="Arial"/>
      <family val="2"/>
      <b val="1"/>
      <color theme="4" tint="-0.249977111117893"/>
      <sz val="12"/>
    </font>
    <font>
      <name val="Arial"/>
      <family val="2"/>
      <color theme="4" tint="-0.249977111117893"/>
      <sz val="12"/>
    </font>
    <font>
      <name val="Arial"/>
      <family val="2"/>
      <b val="1"/>
      <color theme="9" tint="-0.249977111117893"/>
      <sz val="12"/>
    </font>
  </fonts>
  <fills count="15">
    <fill>
      <patternFill/>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
      </patternFill>
    </fill>
    <fill>
      <patternFill patternType="solid">
        <fgColor rgb="FFB8B8B8"/>
        <bgColor indexed="64"/>
      </patternFill>
    </fill>
    <fill>
      <patternFill patternType="darkGrid">
        <fgColor indexed="41"/>
        <bgColor indexed="13"/>
      </patternFill>
    </fill>
    <fill>
      <patternFill patternType="solid">
        <fgColor rgb="FF00B0F0"/>
        <bgColor theme="6" tint="0.7999816888943144"/>
      </patternFill>
    </fill>
    <fill>
      <patternFill patternType="solid">
        <fgColor rgb="FFB2BEC9"/>
        <bgColor rgb="FF000000"/>
      </patternFill>
    </fill>
    <fill>
      <patternFill patternType="solid">
        <fgColor rgb="FFB8B8B8"/>
        <bgColor rgb="FF000000"/>
      </patternFill>
    </fill>
    <fill>
      <patternFill patternType="solid">
        <fgColor rgb="FFCCFFFF"/>
        <bgColor rgb="FFEDEDED"/>
      </patternFill>
    </fill>
    <fill>
      <patternFill patternType="darkGrid">
        <fgColor rgb="FFCCFFFF"/>
        <bgColor rgb="FFFFFF00"/>
      </patternFill>
    </fill>
    <fill>
      <patternFill patternType="solid">
        <fgColor rgb="FF00B0F0"/>
        <bgColor rgb="FFEDEDED"/>
      </patternFill>
    </fill>
    <fill>
      <patternFill patternType="solid">
        <fgColor theme="0"/>
        <bgColor theme="6" tint="0.7999816888943144"/>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style="thick">
        <color rgb="FFFFFFFF"/>
      </right>
      <top/>
      <bottom style="medium">
        <color rgb="FFCCCCCC"/>
      </bottom>
      <diagonal/>
    </border>
  </borders>
  <cellStyleXfs count="20">
    <xf numFmtId="0" fontId="0" fillId="0" borderId="0" applyAlignment="1">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cellStyleXfs>
  <cellXfs count="165">
    <xf numFmtId="0" fontId="0" fillId="0" borderId="0" applyAlignment="1" pivotButton="0" quotePrefix="0" xfId="0">
      <alignment vertical="center"/>
    </xf>
    <xf numFmtId="0" fontId="11" fillId="0" borderId="0" applyAlignment="1" pivotButton="0" quotePrefix="0" xfId="0">
      <alignment horizontal="left" vertical="top"/>
    </xf>
    <xf numFmtId="0" fontId="12" fillId="0" borderId="0" applyAlignment="1" pivotButton="0" quotePrefix="0" xfId="0">
      <alignment horizontal="left" vertical="center"/>
    </xf>
    <xf numFmtId="0" fontId="12" fillId="0" borderId="0" applyAlignment="1" pivotButton="0" quotePrefix="0" xfId="0">
      <alignment vertical="center"/>
    </xf>
    <xf numFmtId="0" fontId="13" fillId="0" borderId="1" applyAlignment="1" pivotButton="0" quotePrefix="0" xfId="0">
      <alignment horizontal="left" vertical="top"/>
    </xf>
    <xf numFmtId="0" fontId="12" fillId="0" borderId="1" applyAlignment="1" pivotButton="0" quotePrefix="0" xfId="0">
      <alignment horizontal="left" vertical="top" wrapText="1"/>
    </xf>
    <xf numFmtId="0" fontId="14" fillId="0" borderId="1" applyAlignment="1" pivotButton="0" quotePrefix="0" xfId="0">
      <alignment horizontal="left" vertical="top" wrapText="1" indent="1"/>
    </xf>
    <xf numFmtId="0" fontId="14" fillId="0" borderId="1" applyAlignment="1" pivotButton="0" quotePrefix="0" xfId="0">
      <alignment horizontal="left" vertical="top" wrapText="1" indent="2"/>
    </xf>
    <xf numFmtId="0" fontId="13" fillId="0" borderId="1" applyAlignment="1" pivotButton="0" quotePrefix="0" xfId="0">
      <alignment horizontal="left" vertical="top" wrapText="1"/>
    </xf>
    <xf numFmtId="164" fontId="12" fillId="0" borderId="1" applyAlignment="1" pivotButton="0" quotePrefix="0" xfId="0">
      <alignment horizontal="left" vertical="top" wrapText="1"/>
    </xf>
    <xf numFmtId="0" fontId="14" fillId="0" borderId="1" applyAlignment="1" pivotButton="0" quotePrefix="0" xfId="0">
      <alignment horizontal="left" vertical="top" wrapText="1" indent="3"/>
    </xf>
    <xf numFmtId="49" fontId="12" fillId="2" borderId="2" applyAlignment="1" pivotButton="0" quotePrefix="0" xfId="0">
      <alignment horizontal="center" vertical="center"/>
    </xf>
    <xf numFmtId="49" fontId="12" fillId="0" borderId="2" applyAlignment="1" applyProtection="1" pivotButton="0" quotePrefix="0" xfId="0">
      <alignment vertical="center"/>
      <protection locked="0" hidden="0"/>
    </xf>
    <xf numFmtId="0" fontId="12" fillId="0" borderId="0" applyAlignment="1" applyProtection="1" pivotButton="0" quotePrefix="0" xfId="0">
      <alignment vertical="center"/>
      <protection locked="0" hidden="0"/>
    </xf>
    <xf numFmtId="0" fontId="15" fillId="0" borderId="0" applyAlignment="1" pivotButton="0" quotePrefix="0" xfId="1">
      <alignment horizontal="left" vertical="top"/>
    </xf>
    <xf numFmtId="0" fontId="10" fillId="0" borderId="0" pivotButton="0" quotePrefix="0" xfId="1"/>
    <xf numFmtId="0" fontId="15" fillId="0" borderId="0" applyAlignment="1" pivotButton="0" quotePrefix="0" xfId="1">
      <alignment horizontal="left" vertical="top" wrapText="1"/>
    </xf>
    <xf numFmtId="0" fontId="16" fillId="0" borderId="0" applyAlignment="1" pivotButton="0" quotePrefix="0" xfId="1">
      <alignment wrapText="1"/>
    </xf>
    <xf numFmtId="0" fontId="17" fillId="0" borderId="3" applyAlignment="1" pivotButton="0" quotePrefix="0" xfId="1">
      <alignment horizontal="left" vertical="top" wrapText="1"/>
    </xf>
    <xf numFmtId="0" fontId="17" fillId="0" borderId="3" applyAlignment="1" pivotButton="0" quotePrefix="0" xfId="1">
      <alignment horizontal="left" vertical="top" wrapText="1" indent="1"/>
    </xf>
    <xf numFmtId="0" fontId="15" fillId="0" borderId="0" applyAlignment="1" pivotButton="0" quotePrefix="0" xfId="1">
      <alignment horizontal="right" vertical="top" wrapText="1"/>
    </xf>
    <xf numFmtId="0" fontId="18" fillId="0" borderId="0" applyAlignment="1" pivotButton="0" quotePrefix="0" xfId="1">
      <alignment wrapText="1"/>
    </xf>
    <xf numFmtId="0" fontId="19" fillId="0" borderId="3" applyAlignment="1" pivotButton="0" quotePrefix="0" xfId="1">
      <alignment horizontal="left" vertical="top" wrapText="1" indent="1"/>
    </xf>
    <xf numFmtId="0" fontId="20" fillId="0" borderId="3" applyAlignment="1" pivotButton="0" quotePrefix="0" xfId="1">
      <alignment horizontal="left" vertical="top" wrapText="1"/>
    </xf>
    <xf numFmtId="0" fontId="21" fillId="3" borderId="0" applyAlignment="1" pivotButton="0" quotePrefix="0" xfId="1">
      <alignment horizontal="center" wrapText="1"/>
    </xf>
    <xf numFmtId="0" fontId="22" fillId="4" borderId="4" applyAlignment="1" pivotButton="0" quotePrefix="0" xfId="1">
      <alignment horizontal="center" vertical="top" wrapText="1"/>
    </xf>
    <xf numFmtId="0" fontId="23" fillId="5" borderId="4" applyAlignment="1" applyProtection="1" pivotButton="0" quotePrefix="0" xfId="1">
      <alignment horizontal="center" vertical="top" wrapText="1"/>
      <protection locked="0" hidden="0"/>
    </xf>
    <xf numFmtId="165" fontId="23" fillId="5" borderId="4" applyAlignment="1" applyProtection="1" pivotButton="0" quotePrefix="0" xfId="1">
      <alignment horizontal="center" vertical="top" wrapText="1"/>
      <protection locked="0" hidden="0"/>
    </xf>
    <xf numFmtId="0" fontId="15" fillId="0" borderId="0" applyAlignment="1" pivotButton="0" quotePrefix="0" xfId="11">
      <alignment horizontal="left" vertical="top" wrapText="1"/>
    </xf>
    <xf numFmtId="0" fontId="15" fillId="0" borderId="0" applyAlignment="1" pivotButton="0" quotePrefix="0" xfId="11">
      <alignment horizontal="right" vertical="top" wrapText="1"/>
    </xf>
    <xf numFmtId="0" fontId="1" fillId="0" borderId="0" pivotButton="0" quotePrefix="0" xfId="11"/>
    <xf numFmtId="0" fontId="18" fillId="0" borderId="0" applyAlignment="1" pivotButton="0" quotePrefix="0" xfId="11">
      <alignment wrapText="1"/>
    </xf>
    <xf numFmtId="0" fontId="21" fillId="3" borderId="0" applyAlignment="1" pivotButton="0" quotePrefix="0" xfId="11">
      <alignment horizontal="center" wrapText="1"/>
    </xf>
    <xf numFmtId="0" fontId="20" fillId="0" borderId="3" applyAlignment="1" pivotButton="0" quotePrefix="0" xfId="11">
      <alignment horizontal="left" vertical="top" wrapText="1"/>
    </xf>
    <xf numFmtId="0" fontId="22" fillId="6" borderId="4" applyAlignment="1" pivotButton="0" quotePrefix="0" xfId="11">
      <alignment horizontal="center" vertical="top" wrapText="1"/>
    </xf>
    <xf numFmtId="0" fontId="20" fillId="0" borderId="3" applyAlignment="1" pivotButton="0" quotePrefix="0" xfId="11">
      <alignment horizontal="left" vertical="top" wrapText="1" indent="1"/>
    </xf>
    <xf numFmtId="0" fontId="19" fillId="0" borderId="3" applyAlignment="1" pivotButton="0" quotePrefix="0" xfId="11">
      <alignment horizontal="left" vertical="top" wrapText="1" indent="3"/>
    </xf>
    <xf numFmtId="166" fontId="23" fillId="5" borderId="4" applyAlignment="1" applyProtection="1" pivotButton="0" quotePrefix="0" xfId="11">
      <alignment horizontal="center" vertical="top" wrapText="1"/>
      <protection locked="0" hidden="0"/>
    </xf>
    <xf numFmtId="0" fontId="20" fillId="0" borderId="3" applyAlignment="1" pivotButton="0" quotePrefix="0" xfId="11">
      <alignment horizontal="left" vertical="top" wrapText="1" indent="3"/>
    </xf>
    <xf numFmtId="0" fontId="19" fillId="0" borderId="3" applyAlignment="1" pivotButton="0" quotePrefix="0" xfId="11">
      <alignment horizontal="left" vertical="top" wrapText="1" indent="4"/>
    </xf>
    <xf numFmtId="167" fontId="23" fillId="7" borderId="4" applyAlignment="1" applyProtection="1" pivotButton="0" quotePrefix="0" xfId="11">
      <alignment horizontal="center" vertical="top" wrapText="1"/>
      <protection locked="0" hidden="0"/>
    </xf>
    <xf numFmtId="166" fontId="23" fillId="8" borderId="4" applyAlignment="1" applyProtection="1" pivotButton="0" quotePrefix="0" xfId="11">
      <alignment horizontal="center" vertical="top" wrapText="1"/>
      <protection locked="0" hidden="0"/>
    </xf>
    <xf numFmtId="0" fontId="20" fillId="0" borderId="3" applyAlignment="1" pivotButton="0" quotePrefix="0" xfId="11">
      <alignment horizontal="left" vertical="top" wrapText="1" indent="4"/>
    </xf>
    <xf numFmtId="0" fontId="20" fillId="0" borderId="3" applyAlignment="1" pivotButton="0" quotePrefix="0" xfId="11">
      <alignment horizontal="left" vertical="top" wrapText="1" indent="6"/>
    </xf>
    <xf numFmtId="0" fontId="19" fillId="0" borderId="3" applyAlignment="1" pivotButton="0" quotePrefix="0" xfId="11">
      <alignment horizontal="left" vertical="top" wrapText="1" indent="7"/>
    </xf>
    <xf numFmtId="0" fontId="19" fillId="0" borderId="3" applyAlignment="1" pivotButton="0" quotePrefix="0" xfId="11">
      <alignment horizontal="left" vertical="top" wrapText="1" indent="6"/>
    </xf>
    <xf numFmtId="0" fontId="20" fillId="0" borderId="3" applyAlignment="1" pivotButton="0" quotePrefix="0" xfId="11">
      <alignment horizontal="left" vertical="top" wrapText="1" indent="7"/>
    </xf>
    <xf numFmtId="0" fontId="19" fillId="0" borderId="3" applyAlignment="1" pivotButton="0" quotePrefix="0" xfId="11">
      <alignment horizontal="left" vertical="top" wrapText="1" indent="9"/>
    </xf>
    <xf numFmtId="0" fontId="15" fillId="0" borderId="0" applyAlignment="1" pivotButton="0" quotePrefix="0" xfId="12">
      <alignment horizontal="left" vertical="top" wrapText="1"/>
    </xf>
    <xf numFmtId="0" fontId="15" fillId="0" borderId="0" applyAlignment="1" pivotButton="0" quotePrefix="0" xfId="12">
      <alignment horizontal="right" vertical="top" wrapText="1"/>
    </xf>
    <xf numFmtId="0" fontId="1" fillId="0" borderId="0" pivotButton="0" quotePrefix="0" xfId="12"/>
    <xf numFmtId="0" fontId="21" fillId="3" borderId="0" applyAlignment="1" pivotButton="0" quotePrefix="0" xfId="12">
      <alignment horizontal="center" wrapText="1"/>
    </xf>
    <xf numFmtId="0" fontId="20" fillId="0" borderId="3" applyAlignment="1" pivotButton="0" quotePrefix="0" xfId="12">
      <alignment horizontal="left" vertical="top" wrapText="1"/>
    </xf>
    <xf numFmtId="0" fontId="22" fillId="6" borderId="4" applyAlignment="1" pivotButton="0" quotePrefix="0" xfId="12">
      <alignment horizontal="center" vertical="top" wrapText="1"/>
    </xf>
    <xf numFmtId="0" fontId="20" fillId="0" borderId="3" applyAlignment="1" pivotButton="0" quotePrefix="0" xfId="12">
      <alignment horizontal="left" vertical="top" wrapText="1" indent="1"/>
    </xf>
    <xf numFmtId="0" fontId="19" fillId="0" borderId="3" applyAlignment="1" pivotButton="0" quotePrefix="0" xfId="12">
      <alignment horizontal="left" vertical="top" wrapText="1" indent="3"/>
    </xf>
    <xf numFmtId="166" fontId="23" fillId="5" borderId="4" applyAlignment="1" applyProtection="1" pivotButton="0" quotePrefix="0" xfId="12">
      <alignment horizontal="center" vertical="top" wrapText="1"/>
      <protection locked="0" hidden="0"/>
    </xf>
    <xf numFmtId="167" fontId="23" fillId="7" borderId="4" applyAlignment="1" applyProtection="1" pivotButton="0" quotePrefix="0" xfId="12">
      <alignment horizontal="center" vertical="top" wrapText="1"/>
      <protection locked="0" hidden="0"/>
    </xf>
    <xf numFmtId="0" fontId="20" fillId="0" borderId="3" applyAlignment="1" pivotButton="0" quotePrefix="0" xfId="12">
      <alignment horizontal="left" vertical="top" wrapText="1" indent="3"/>
    </xf>
    <xf numFmtId="0" fontId="19" fillId="0" borderId="3" applyAlignment="1" pivotButton="0" quotePrefix="0" xfId="12">
      <alignment horizontal="left" vertical="top" wrapText="1" indent="4"/>
    </xf>
    <xf numFmtId="0" fontId="20" fillId="0" borderId="3" applyAlignment="1" pivotButton="0" quotePrefix="0" xfId="12">
      <alignment horizontal="left" vertical="top" wrapText="1" indent="4"/>
    </xf>
    <xf numFmtId="166" fontId="23" fillId="8" borderId="4" applyAlignment="1" applyProtection="1" pivotButton="0" quotePrefix="0" xfId="12">
      <alignment horizontal="center" vertical="top" wrapText="1"/>
      <protection locked="0" hidden="0"/>
    </xf>
    <xf numFmtId="0" fontId="19" fillId="0" borderId="3" applyAlignment="1" pivotButton="0" quotePrefix="0" xfId="12">
      <alignment horizontal="left" vertical="top" wrapText="1" indent="1"/>
    </xf>
    <xf numFmtId="0" fontId="24" fillId="0" borderId="3" applyAlignment="1" pivotButton="0" quotePrefix="0" xfId="12">
      <alignment horizontal="left" vertical="top" wrapText="1" indent="1"/>
    </xf>
    <xf numFmtId="0" fontId="24" fillId="0" borderId="3" applyAlignment="1" pivotButton="0" quotePrefix="0" xfId="12">
      <alignment horizontal="left" vertical="top" wrapText="1" indent="3"/>
    </xf>
    <xf numFmtId="0" fontId="17" fillId="0" borderId="3" applyAlignment="1" pivotButton="0" quotePrefix="0" xfId="12">
      <alignment horizontal="left" vertical="top" wrapText="1" indent="4"/>
    </xf>
    <xf numFmtId="0" fontId="17" fillId="0" borderId="3" applyAlignment="1" pivotButton="0" quotePrefix="0" xfId="12">
      <alignment horizontal="left" vertical="top" wrapText="1" indent="3"/>
    </xf>
    <xf numFmtId="0" fontId="17" fillId="0" borderId="3" applyAlignment="1" pivotButton="0" quotePrefix="0" xfId="12">
      <alignment horizontal="left" vertical="top" wrapText="1" indent="1"/>
    </xf>
    <xf numFmtId="167" fontId="25" fillId="7" borderId="4" applyAlignment="1" applyProtection="1" pivotButton="0" quotePrefix="0" xfId="12">
      <alignment horizontal="center" vertical="top" wrapText="1"/>
      <protection locked="0" hidden="0"/>
    </xf>
    <xf numFmtId="165" fontId="23" fillId="5" borderId="4" applyAlignment="1" applyProtection="1" pivotButton="0" quotePrefix="0" xfId="12">
      <alignment horizontal="center" vertical="top" wrapText="1"/>
      <protection locked="0" hidden="0"/>
    </xf>
    <xf numFmtId="0" fontId="1" fillId="0" borderId="0" pivotButton="0" quotePrefix="0" xfId="13"/>
    <xf numFmtId="0" fontId="15" fillId="0" borderId="0" applyAlignment="1" pivotButton="0" quotePrefix="0" xfId="13">
      <alignment horizontal="right" vertical="top" wrapText="1"/>
    </xf>
    <xf numFmtId="0" fontId="18" fillId="0" borderId="0" applyAlignment="1" pivotButton="0" quotePrefix="0" xfId="13">
      <alignment wrapText="1"/>
    </xf>
    <xf numFmtId="0" fontId="21" fillId="3" borderId="0" applyAlignment="1" pivotButton="0" quotePrefix="0" xfId="13">
      <alignment horizontal="center" wrapText="1"/>
    </xf>
    <xf numFmtId="0" fontId="21" fillId="9" borderId="0" applyAlignment="1" pivotButton="0" quotePrefix="0" xfId="0">
      <alignment horizontal="center" wrapText="1"/>
    </xf>
    <xf numFmtId="0" fontId="20" fillId="0" borderId="3" applyAlignment="1" pivotButton="0" quotePrefix="0" xfId="13">
      <alignment horizontal="left" vertical="top" wrapText="1"/>
    </xf>
    <xf numFmtId="0" fontId="22" fillId="6" borderId="4" applyAlignment="1" pivotButton="0" quotePrefix="0" xfId="13">
      <alignment horizontal="center" vertical="top" wrapText="1"/>
    </xf>
    <xf numFmtId="0" fontId="19" fillId="10" borderId="4" applyAlignment="1" pivotButton="0" quotePrefix="0" xfId="0">
      <alignment horizontal="center" vertical="top" wrapText="1"/>
    </xf>
    <xf numFmtId="0" fontId="19" fillId="10" borderId="5" applyAlignment="1" pivotButton="0" quotePrefix="0" xfId="0">
      <alignment horizontal="center" vertical="top" wrapText="1"/>
    </xf>
    <xf numFmtId="0" fontId="20" fillId="0" borderId="3" applyAlignment="1" pivotButton="0" quotePrefix="0" xfId="13">
      <alignment horizontal="left" vertical="top" wrapText="1" indent="1"/>
    </xf>
    <xf numFmtId="0" fontId="20" fillId="0" borderId="3" applyAlignment="1" pivotButton="0" quotePrefix="0" xfId="13">
      <alignment horizontal="left" vertical="top" wrapText="1" indent="3"/>
    </xf>
    <xf numFmtId="0" fontId="19" fillId="0" borderId="3" applyAlignment="1" pivotButton="0" quotePrefix="0" xfId="13">
      <alignment horizontal="left" vertical="top" wrapText="1" indent="4"/>
    </xf>
    <xf numFmtId="166" fontId="23" fillId="5" borderId="4" applyAlignment="1" applyProtection="1" pivotButton="0" quotePrefix="0" xfId="13">
      <alignment horizontal="center" vertical="top" wrapText="1"/>
      <protection locked="0" hidden="0"/>
    </xf>
    <xf numFmtId="166" fontId="23" fillId="11" borderId="4" applyAlignment="1" applyProtection="1" pivotButton="0" quotePrefix="0" xfId="0">
      <alignment horizontal="center" vertical="top" wrapText="1"/>
      <protection locked="0" hidden="0"/>
    </xf>
    <xf numFmtId="166" fontId="23" fillId="11" borderId="5" applyAlignment="1" applyProtection="1" pivotButton="0" quotePrefix="0" xfId="0">
      <alignment horizontal="center" vertical="top" wrapText="1"/>
      <protection locked="0" hidden="0"/>
    </xf>
    <xf numFmtId="167" fontId="23" fillId="7" borderId="4" applyAlignment="1" applyProtection="1" pivotButton="0" quotePrefix="0" xfId="13">
      <alignment horizontal="center" vertical="top" wrapText="1"/>
      <protection locked="0" hidden="0"/>
    </xf>
    <xf numFmtId="167" fontId="23" fillId="12" borderId="4" applyAlignment="1" applyProtection="1" pivotButton="0" quotePrefix="0" xfId="0">
      <alignment horizontal="center" vertical="top" wrapText="1"/>
      <protection locked="0" hidden="0"/>
    </xf>
    <xf numFmtId="167" fontId="23" fillId="12" borderId="5" applyAlignment="1" applyProtection="1" pivotButton="0" quotePrefix="0" xfId="0">
      <alignment horizontal="center" vertical="top" wrapText="1"/>
      <protection locked="0" hidden="0"/>
    </xf>
    <xf numFmtId="0" fontId="20" fillId="0" borderId="3" applyAlignment="1" pivotButton="0" quotePrefix="0" xfId="13">
      <alignment horizontal="left" vertical="top" wrapText="1" indent="4"/>
    </xf>
    <xf numFmtId="0" fontId="19" fillId="0" borderId="3" applyAlignment="1" pivotButton="0" quotePrefix="0" xfId="13">
      <alignment horizontal="left" vertical="top" wrapText="1" indent="6"/>
    </xf>
    <xf numFmtId="166" fontId="23" fillId="8" borderId="4" applyAlignment="1" applyProtection="1" pivotButton="0" quotePrefix="0" xfId="13">
      <alignment horizontal="center" vertical="top" wrapText="1"/>
      <protection locked="0" hidden="0"/>
    </xf>
    <xf numFmtId="166" fontId="23" fillId="13" borderId="4" applyAlignment="1" applyProtection="1" pivotButton="0" quotePrefix="0" xfId="0">
      <alignment horizontal="center" vertical="top" wrapText="1"/>
      <protection locked="0" hidden="0"/>
    </xf>
    <xf numFmtId="166" fontId="23" fillId="13" borderId="5" applyAlignment="1" applyProtection="1" pivotButton="0" quotePrefix="0" xfId="0">
      <alignment horizontal="center" vertical="top" wrapText="1"/>
      <protection locked="0" hidden="0"/>
    </xf>
    <xf numFmtId="0" fontId="19" fillId="0" borderId="3" applyAlignment="1" pivotButton="0" quotePrefix="0" xfId="13">
      <alignment horizontal="left" vertical="top" wrapText="1" indent="3"/>
    </xf>
    <xf numFmtId="0" fontId="19" fillId="0" borderId="3" applyAlignment="1" pivotButton="0" quotePrefix="0" xfId="13">
      <alignment horizontal="left" vertical="top" wrapText="1" indent="1"/>
    </xf>
    <xf numFmtId="168" fontId="26" fillId="14" borderId="4" applyAlignment="1" pivotButton="0" quotePrefix="0" xfId="12">
      <alignment horizontal="center" vertical="top" wrapText="1"/>
    </xf>
    <xf numFmtId="0" fontId="15" fillId="0" borderId="0" applyAlignment="1" pivotButton="0" quotePrefix="0" xfId="14">
      <alignment horizontal="left" vertical="top" wrapText="1"/>
    </xf>
    <xf numFmtId="0" fontId="1" fillId="0" borderId="0" pivotButton="0" quotePrefix="0" xfId="14"/>
    <xf numFmtId="0" fontId="27" fillId="0" borderId="0" pivotButton="0" quotePrefix="0" xfId="14"/>
    <xf numFmtId="0" fontId="18" fillId="0" borderId="0" applyAlignment="1" pivotButton="0" quotePrefix="0" xfId="14">
      <alignment wrapText="1"/>
    </xf>
    <xf numFmtId="0" fontId="16" fillId="0" borderId="0" applyAlignment="1" pivotButton="0" quotePrefix="0" xfId="14">
      <alignment wrapText="1"/>
    </xf>
    <xf numFmtId="0" fontId="21" fillId="3" borderId="0" applyAlignment="1" pivotButton="0" quotePrefix="0" xfId="14">
      <alignment horizontal="center" wrapText="1"/>
    </xf>
    <xf numFmtId="0" fontId="20" fillId="0" borderId="3" applyAlignment="1" pivotButton="0" quotePrefix="0" xfId="14">
      <alignment horizontal="left" vertical="top" wrapText="1"/>
    </xf>
    <xf numFmtId="0" fontId="22" fillId="6" borderId="4" applyAlignment="1" pivotButton="0" quotePrefix="0" xfId="14">
      <alignment horizontal="center" vertical="top" wrapText="1"/>
    </xf>
    <xf numFmtId="0" fontId="19" fillId="0" borderId="3" applyAlignment="1" pivotButton="0" quotePrefix="0" xfId="14">
      <alignment horizontal="left" vertical="top" wrapText="1" indent="1"/>
    </xf>
    <xf numFmtId="0" fontId="23" fillId="5" borderId="4" applyAlignment="1" applyProtection="1" pivotButton="0" quotePrefix="0" xfId="14">
      <alignment horizontal="right" vertical="top" wrapText="1"/>
      <protection locked="0" hidden="0"/>
    </xf>
    <xf numFmtId="0" fontId="1" fillId="0" borderId="0" pivotButton="0" quotePrefix="0" xfId="15"/>
    <xf numFmtId="0" fontId="27" fillId="0" borderId="0" pivotButton="0" quotePrefix="0" xfId="15"/>
    <xf numFmtId="0" fontId="18" fillId="0" borderId="0" pivotButton="0" quotePrefix="0" xfId="15"/>
    <xf numFmtId="0" fontId="22" fillId="0" borderId="0" pivotButton="0" quotePrefix="0" xfId="15"/>
    <xf numFmtId="0" fontId="21" fillId="3" borderId="0" applyAlignment="1" pivotButton="0" quotePrefix="0" xfId="15">
      <alignment horizontal="center" wrapText="1"/>
    </xf>
    <xf numFmtId="0" fontId="20" fillId="0" borderId="3" applyAlignment="1" pivotButton="0" quotePrefix="0" xfId="15">
      <alignment horizontal="left" vertical="top" wrapText="1"/>
    </xf>
    <xf numFmtId="0" fontId="19" fillId="0" borderId="3" applyAlignment="1" pivotButton="0" quotePrefix="0" xfId="15">
      <alignment horizontal="left" vertical="top" wrapText="1"/>
    </xf>
    <xf numFmtId="166" fontId="23" fillId="8" borderId="4" applyAlignment="1" applyProtection="1" pivotButton="0" quotePrefix="0" xfId="16">
      <alignment horizontal="center" vertical="top" wrapText="1"/>
      <protection locked="0" hidden="0"/>
    </xf>
    <xf numFmtId="166" fontId="23" fillId="5" borderId="4" applyAlignment="1" applyProtection="1" pivotButton="0" quotePrefix="0" xfId="16">
      <alignment horizontal="center" vertical="top" wrapText="1"/>
      <protection locked="0" hidden="0"/>
    </xf>
    <xf numFmtId="167" fontId="23" fillId="7" borderId="4" applyAlignment="1" applyProtection="1" pivotButton="0" quotePrefix="0" xfId="18">
      <alignment horizontal="center" vertical="top" wrapText="1"/>
      <protection locked="0" hidden="0"/>
    </xf>
    <xf numFmtId="0" fontId="20" fillId="0" borderId="3" applyAlignment="1" pivotButton="0" quotePrefix="0" xfId="17">
      <alignment horizontal="left" vertical="top" wrapText="1" indent="2"/>
    </xf>
    <xf numFmtId="0" fontId="19" fillId="0" borderId="3" applyAlignment="1" pivotButton="0" quotePrefix="0" xfId="17">
      <alignment horizontal="left" vertical="top" wrapText="1" indent="4"/>
    </xf>
    <xf numFmtId="0" fontId="20" fillId="0" borderId="3" applyAlignment="1" pivotButton="0" quotePrefix="0" xfId="15">
      <alignment horizontal="left" vertical="top" wrapText="1" indent="2"/>
    </xf>
    <xf numFmtId="0" fontId="20" fillId="0" borderId="3" applyAlignment="1" pivotButton="0" quotePrefix="0" xfId="15">
      <alignment horizontal="left" vertical="top" indent="2"/>
    </xf>
    <xf numFmtId="0" fontId="23" fillId="5" borderId="4" applyAlignment="1" applyProtection="1" pivotButton="0" quotePrefix="0" xfId="15">
      <alignment horizontal="center" vertical="top" wrapText="1"/>
      <protection locked="0" hidden="0"/>
    </xf>
    <xf numFmtId="0" fontId="19" fillId="0" borderId="3" applyAlignment="1" pivotButton="0" quotePrefix="0" xfId="15">
      <alignment horizontal="left" vertical="top" wrapText="1" indent="4"/>
    </xf>
    <xf numFmtId="0" fontId="20" fillId="0" borderId="3" applyAlignment="1" pivotButton="0" quotePrefix="0" xfId="13">
      <alignment horizontal="left" vertical="top" wrapText="1" indent="6"/>
    </xf>
    <xf numFmtId="10" fontId="23" fillId="5" borderId="4" applyAlignment="1" applyProtection="1" pivotButton="0" quotePrefix="0" xfId="13">
      <alignment horizontal="center" vertical="top" wrapText="1"/>
      <protection locked="0" hidden="0"/>
    </xf>
    <xf numFmtId="10" fontId="23" fillId="11" borderId="4" applyAlignment="1" applyProtection="1" pivotButton="0" quotePrefix="0" xfId="0">
      <alignment horizontal="center" vertical="top" wrapText="1"/>
      <protection locked="0" hidden="0"/>
    </xf>
    <xf numFmtId="10" fontId="23" fillId="11" borderId="5" applyAlignment="1" applyProtection="1" pivotButton="0" quotePrefix="0" xfId="0">
      <alignment horizontal="center" vertical="top" wrapText="1"/>
      <protection locked="0" hidden="0"/>
    </xf>
    <xf numFmtId="0" fontId="20" fillId="0" borderId="3" applyAlignment="1" pivotButton="0" quotePrefix="0" xfId="13">
      <alignment horizontal="left" vertical="top" wrapText="1" indent="2"/>
    </xf>
    <xf numFmtId="10" fontId="23" fillId="8" borderId="4" applyAlignment="1" applyProtection="1" pivotButton="0" quotePrefix="0" xfId="16">
      <alignment horizontal="center" vertical="top" wrapText="1"/>
      <protection locked="0" hidden="0"/>
    </xf>
    <xf numFmtId="0" fontId="1" fillId="0" borderId="0" pivotButton="0" quotePrefix="0" xfId="19"/>
    <xf numFmtId="0" fontId="28" fillId="0" borderId="0" pivotButton="0" quotePrefix="0" xfId="19"/>
    <xf numFmtId="0" fontId="18" fillId="0" borderId="0" applyAlignment="1" pivotButton="0" quotePrefix="0" xfId="19">
      <alignment wrapText="1"/>
    </xf>
    <xf numFmtId="0" fontId="21" fillId="3" borderId="0" applyAlignment="1" pivotButton="0" quotePrefix="0" xfId="19">
      <alignment horizontal="center" wrapText="1"/>
    </xf>
    <xf numFmtId="0" fontId="20" fillId="0" borderId="3" applyAlignment="1" pivotButton="0" quotePrefix="0" xfId="19">
      <alignment horizontal="left" vertical="top" wrapText="1"/>
    </xf>
    <xf numFmtId="0" fontId="22" fillId="6" borderId="4" applyAlignment="1" pivotButton="0" quotePrefix="0" xfId="19">
      <alignment horizontal="center" vertical="top" wrapText="1"/>
    </xf>
    <xf numFmtId="0" fontId="19" fillId="0" borderId="3" applyAlignment="1" pivotButton="0" quotePrefix="0" xfId="19">
      <alignment horizontal="left" vertical="top" wrapText="1" indent="1"/>
    </xf>
    <xf numFmtId="166" fontId="23" fillId="5" borderId="4" applyAlignment="1" applyProtection="1" pivotButton="0" quotePrefix="0" xfId="19">
      <alignment horizontal="center" vertical="top" wrapText="1"/>
      <protection locked="0" hidden="0"/>
    </xf>
    <xf numFmtId="0" fontId="20" fillId="0" borderId="3" applyAlignment="1" pivotButton="0" quotePrefix="0" xfId="19">
      <alignment horizontal="left" vertical="top" wrapText="1" indent="1"/>
    </xf>
    <xf numFmtId="166" fontId="23" fillId="8" borderId="4" applyAlignment="1" applyProtection="1" pivotButton="0" quotePrefix="0" xfId="19">
      <alignment horizontal="center" vertical="top" wrapText="1"/>
      <protection locked="0" hidden="0"/>
    </xf>
    <xf numFmtId="0" fontId="19" fillId="0" borderId="3" applyAlignment="1" pivotButton="0" quotePrefix="0" xfId="19">
      <alignment horizontal="left" vertical="top" wrapText="1" indent="3"/>
    </xf>
    <xf numFmtId="0" fontId="20" fillId="0" borderId="3" applyAlignment="1" pivotButton="0" quotePrefix="0" xfId="19">
      <alignment horizontal="left" vertical="top" wrapText="1" indent="3"/>
    </xf>
    <xf numFmtId="0" fontId="24" fillId="0" borderId="3" applyAlignment="1" pivotButton="0" quotePrefix="0" xfId="11">
      <alignment horizontal="left" vertical="top" wrapText="1" indent="3"/>
    </xf>
    <xf numFmtId="166" fontId="23" fillId="14" borderId="4" applyAlignment="1" applyProtection="1" pivotButton="0" quotePrefix="0" xfId="11">
      <alignment horizontal="center" vertical="top" wrapText="1"/>
      <protection locked="0" hidden="0"/>
    </xf>
    <xf numFmtId="166" fontId="22" fillId="6" borderId="4" applyAlignment="1" pivotButton="0" quotePrefix="0" xfId="11">
      <alignment horizontal="center" vertical="top" wrapText="1"/>
    </xf>
    <xf numFmtId="0" fontId="29" fillId="0" borderId="3" applyAlignment="1" pivotButton="0" quotePrefix="0" xfId="12">
      <alignment horizontal="left" vertical="top" wrapText="1" indent="5"/>
    </xf>
    <xf numFmtId="0" fontId="29" fillId="0" borderId="3" applyAlignment="1" pivotButton="0" quotePrefix="0" xfId="12">
      <alignment horizontal="left" vertical="top" wrapText="1" indent="3"/>
    </xf>
    <xf numFmtId="0" fontId="29" fillId="0" borderId="3" applyAlignment="1" pivotButton="0" quotePrefix="0" xfId="12">
      <alignment horizontal="left" vertical="top" wrapText="1" indent="2"/>
    </xf>
    <xf numFmtId="0" fontId="30" fillId="0" borderId="3" applyAlignment="1" pivotButton="0" quotePrefix="0" xfId="0">
      <alignment horizontal="left" vertical="top" wrapText="1" indent="5"/>
    </xf>
    <xf numFmtId="0" fontId="31" fillId="0" borderId="3" applyAlignment="1" pivotButton="0" quotePrefix="0" xfId="12">
      <alignment horizontal="left" vertical="top" wrapText="1" indent="5"/>
    </xf>
    <xf numFmtId="0" fontId="22" fillId="0" borderId="3" applyAlignment="1" pivotButton="0" quotePrefix="0" xfId="12">
      <alignment horizontal="left" vertical="top" wrapText="1" indent="5"/>
    </xf>
    <xf numFmtId="169" fontId="23" fillId="14" borderId="4" applyAlignment="1" pivotButton="0" quotePrefix="0" xfId="12">
      <alignment horizontal="center" vertical="top" wrapText="1"/>
    </xf>
    <xf numFmtId="170" fontId="22" fillId="6" borderId="4" applyAlignment="1" pivotButton="0" quotePrefix="0" xfId="12">
      <alignment horizontal="center" vertical="top" wrapText="1"/>
    </xf>
    <xf numFmtId="0" fontId="15" fillId="0" borderId="0" applyAlignment="1" pivotButton="0" quotePrefix="0" xfId="11">
      <alignment horizontal="left" vertical="top" wrapText="1"/>
    </xf>
    <xf numFmtId="0" fontId="15" fillId="0" borderId="0" applyAlignment="1" pivotButton="0" quotePrefix="0" xfId="12">
      <alignment horizontal="left" vertical="top" wrapText="1"/>
    </xf>
    <xf numFmtId="0" fontId="15" fillId="0" borderId="0" applyAlignment="1" pivotButton="0" quotePrefix="0" xfId="13">
      <alignment horizontal="left" vertical="top" wrapText="1"/>
    </xf>
    <xf numFmtId="0" fontId="15" fillId="0" borderId="0" applyAlignment="1" pivotButton="0" quotePrefix="0" xfId="15">
      <alignment horizontal="left" vertical="top" wrapText="1"/>
    </xf>
    <xf numFmtId="0" fontId="1" fillId="0" borderId="0" pivotButton="0" quotePrefix="0" xfId="13"/>
    <xf numFmtId="0" fontId="1" fillId="0" borderId="0" pivotButton="0" quotePrefix="0" xfId="15"/>
    <xf numFmtId="0" fontId="15" fillId="0" borderId="0" applyAlignment="1" pivotButton="0" quotePrefix="0" xfId="19">
      <alignment horizontal="left" vertical="top" wrapText="1"/>
    </xf>
    <xf numFmtId="0" fontId="33" fillId="0" borderId="3" applyAlignment="1" pivotButton="0" quotePrefix="0" xfId="12">
      <alignment horizontal="left" vertical="top" wrapText="1" indent="5"/>
    </xf>
    <xf numFmtId="168" fontId="29" fillId="14" borderId="4" applyAlignment="1" pivotButton="0" quotePrefix="0" xfId="12">
      <alignment horizontal="center" vertical="top" wrapText="1"/>
    </xf>
    <xf numFmtId="0" fontId="33" fillId="0" borderId="3" applyAlignment="1" pivotButton="0" quotePrefix="0" xfId="12">
      <alignment horizontal="left" vertical="top" wrapText="1" indent="3"/>
    </xf>
    <xf numFmtId="0" fontId="33" fillId="0" borderId="3" applyAlignment="1" pivotButton="0" quotePrefix="0" xfId="12">
      <alignment horizontal="left" vertical="top" wrapText="1" indent="7"/>
    </xf>
    <xf numFmtId="169" fontId="22" fillId="6" borderId="4" applyAlignment="1" pivotButton="0" quotePrefix="0" xfId="11">
      <alignment horizontal="center" vertical="top" wrapText="1"/>
    </xf>
    <xf numFmtId="169" fontId="32" fillId="14" borderId="4" applyAlignment="1" pivotButton="0" quotePrefix="0" xfId="12">
      <alignment horizontal="center" vertical="top" wrapText="1"/>
    </xf>
    <xf numFmtId="0" fontId="0" fillId="0" borderId="0" pivotButton="0" quotePrefix="0" xfId="0"/>
  </cellXfs>
  <cellStyles count="20">
    <cellStyle name="Normal" xfId="0" builtinId="0"/>
    <cellStyle name="Normal 2" xfId="1"/>
    <cellStyle name="Normal 2 2" xfId="2"/>
    <cellStyle name="Normal 2 3" xfId="3"/>
    <cellStyle name="Normal 2 4" xfId="4"/>
    <cellStyle name="Normal 2 5" xfId="5"/>
    <cellStyle name="Normal 2 6" xfId="6"/>
    <cellStyle name="Normal 2 7" xfId="7"/>
    <cellStyle name="Normal 2 8" xfId="8"/>
    <cellStyle name="Normal 2 9" xfId="9"/>
    <cellStyle name="Normal 2 10" xfId="10"/>
    <cellStyle name="Normal 2 2 2" xfId="11"/>
    <cellStyle name="Normal 2 3 2" xfId="12"/>
    <cellStyle name="Normal 2 6 2" xfId="13"/>
    <cellStyle name="Normal 2 7 2" xfId="14"/>
    <cellStyle name="Normal 2 11" xfId="15"/>
    <cellStyle name="Normal 2 17" xfId="16"/>
    <cellStyle name="Normal 2 14" xfId="17"/>
    <cellStyle name="Normal 2 13" xfId="18"/>
    <cellStyle name="Normal 2 22" xfId="19"/>
  </cellStyles>
  <dxfs count="36">
    <dxf>
      <font>
        <color rgb="FF9C0006"/>
      </font>
    </dxf>
    <dxf>
      <font>
        <color theme="9" tint="-0.249946592608417"/>
      </font>
    </dxf>
    <dxf>
      <font>
        <color rgb="FF9C0006"/>
      </font>
    </dxf>
    <dxf>
      <font>
        <color theme="9" tint="-0.249946592608417"/>
      </font>
    </dxf>
    <dxf>
      <font>
        <color rgb="FF9C0006"/>
      </font>
    </dxf>
    <dxf>
      <font>
        <color theme="9" tint="-0.249946592608417"/>
      </font>
    </dxf>
    <dxf>
      <font>
        <color rgb="FF9C0006"/>
      </font>
    </dxf>
    <dxf>
      <font>
        <color theme="9" tint="-0.249946592608417"/>
      </font>
    </dxf>
    <dxf>
      <font>
        <color rgb="FF9C0006"/>
      </font>
    </dxf>
    <dxf>
      <font>
        <color theme="9" tint="-0.249946592608417"/>
      </font>
    </dxf>
    <dxf>
      <font>
        <color rgb="FF9C0006"/>
      </font>
    </dxf>
    <dxf>
      <font>
        <color theme="9" tint="-0.249946592608417"/>
      </font>
    </dxf>
    <dxf>
      <font>
        <color rgb="FF9C0006"/>
      </font>
    </dxf>
    <dxf>
      <font>
        <color theme="9" tint="-0.249946592608417"/>
      </font>
    </dxf>
    <dxf>
      <font>
        <color rgb="FF9C0006"/>
      </font>
    </dxf>
    <dxf>
      <font>
        <color theme="9" tint="-0.249946592608417"/>
      </font>
    </dxf>
    <dxf>
      <font>
        <color rgb="FF9C0006"/>
      </font>
    </dxf>
    <dxf>
      <font>
        <color theme="9" tint="-0.249946592608417"/>
      </font>
    </dxf>
    <dxf>
      <font>
        <color rgb="FF9C0006"/>
      </font>
    </dxf>
    <dxf>
      <font>
        <color theme="9" tint="-0.249946592608417"/>
      </font>
    </dxf>
    <dxf>
      <font>
        <color rgb="FF9C0006"/>
      </font>
    </dxf>
    <dxf>
      <font>
        <color theme="9" tint="-0.249946592608417"/>
      </font>
    </dxf>
    <dxf>
      <font>
        <color rgb="FF9C0006"/>
      </font>
    </dxf>
    <dxf>
      <font>
        <color theme="9" tint="-0.249946592608417"/>
      </font>
    </dxf>
    <dxf>
      <font>
        <color rgb="FF9C0006"/>
      </font>
    </dxf>
    <dxf>
      <font>
        <color theme="9" tint="-0.249946592608417"/>
      </font>
    </dxf>
    <dxf>
      <font>
        <color rgb="FF9C0006"/>
      </font>
    </dxf>
    <dxf>
      <font>
        <color theme="9" tint="-0.249946592608417"/>
      </font>
    </dxf>
    <dxf>
      <font>
        <color rgb="FF9C0006"/>
      </font>
    </dxf>
    <dxf>
      <font>
        <color theme="9" tint="-0.249946592608417"/>
      </font>
    </dxf>
    <dxf>
      <font>
        <color rgb="FF9C0006"/>
      </font>
    </dxf>
    <dxf>
      <font>
        <color theme="9" tint="-0.249946592608417"/>
      </font>
    </dxf>
    <dxf>
      <font>
        <color rgb="FF9C0006"/>
      </font>
    </dxf>
    <dxf>
      <font>
        <color theme="9" tint="-0.249946592608417"/>
      </font>
    </dxf>
    <dxf>
      <font>
        <color rgb="FF9C0006"/>
      </font>
    </dxf>
    <dxf>
      <font>
        <color theme="9" tint="-0.249946592608417"/>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styles" Target="styles.xml" Id="rId14"/><Relationship Type="http://schemas.openxmlformats.org/officeDocument/2006/relationships/theme" Target="theme/theme1.xml" Id="rId1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B69"/>
  <sheetViews>
    <sheetView showGridLines="0" workbookViewId="0">
      <selection activeCell="A1" sqref="A1"/>
    </sheetView>
  </sheetViews>
  <sheetFormatPr baseColWidth="10" defaultColWidth="9.3984375" defaultRowHeight="12"/>
  <cols>
    <col collapsed="1" width="29" bestFit="1" customWidth="1" style="3" min="1" max="1"/>
    <col collapsed="1" width="80.796875" customWidth="1" style="2" min="2" max="2"/>
    <col collapsed="1" width="9.3984375" customWidth="1" style="3" min="3" max="16384"/>
  </cols>
  <sheetData>
    <row r="1" ht="18" customHeight="1" s="164">
      <c r="A1" s="1" t="inlineStr">
        <is>
          <t>Context</t>
        </is>
      </c>
    </row>
    <row r="3" ht="13" customHeight="1" s="164" thickBot="1">
      <c r="A3" s="4" t="inlineStr">
        <is>
          <t>entity</t>
        </is>
      </c>
      <c r="B3" s="5" t="n"/>
    </row>
    <row r="4" ht="14" customHeight="1" s="164" thickBot="1">
      <c r="A4" s="6" t="inlineStr">
        <is>
          <t>identifier</t>
        </is>
      </c>
      <c r="B4" s="5" t="inlineStr">
        <is>
          <t>entityCode</t>
        </is>
      </c>
    </row>
    <row r="5" ht="14" customHeight="1" s="164" thickBot="1">
      <c r="A5" s="7" t="inlineStr">
        <is>
          <t>scheme</t>
        </is>
      </c>
      <c r="B5" s="5" t="inlineStr">
        <is>
          <t>http://www.idx.co.id/xbrl</t>
        </is>
      </c>
    </row>
    <row r="7" ht="14" customHeight="1" s="164" thickBot="1">
      <c r="A7" s="8" t="inlineStr">
        <is>
          <t>period</t>
        </is>
      </c>
      <c r="B7" s="5" t="n"/>
    </row>
    <row r="8" ht="14" customHeight="1" s="164" thickBot="1">
      <c r="A8" s="6" t="inlineStr">
        <is>
          <t>startDate</t>
        </is>
      </c>
      <c r="B8" s="9" t="n">
        <v>40544</v>
      </c>
    </row>
    <row r="9" ht="14" customHeight="1" s="164" thickBot="1">
      <c r="A9" s="6" t="inlineStr">
        <is>
          <t>endDate</t>
        </is>
      </c>
      <c r="B9" s="9" t="n">
        <v>40816</v>
      </c>
    </row>
    <row r="10" ht="14" customHeight="1" s="164" thickBot="1">
      <c r="A10" s="6" t="inlineStr">
        <is>
          <t>instant</t>
        </is>
      </c>
      <c r="B10" s="9" t="n">
        <v>40816</v>
      </c>
    </row>
    <row r="11" ht="14" customHeight="1" s="164" thickBot="1">
      <c r="A11" s="6" t="inlineStr">
        <is>
          <t>startDate</t>
        </is>
      </c>
      <c r="B11" s="9" t="n">
        <v>40179</v>
      </c>
    </row>
    <row r="12" ht="14" customHeight="1" s="164" thickBot="1">
      <c r="A12" s="6" t="inlineStr">
        <is>
          <t>endDate</t>
        </is>
      </c>
      <c r="B12" s="9" t="n">
        <v>40543</v>
      </c>
    </row>
    <row r="13" ht="14" customHeight="1" s="164" thickBot="1">
      <c r="A13" s="6" t="inlineStr">
        <is>
          <t>instant</t>
        </is>
      </c>
      <c r="B13" s="9" t="n">
        <v>40543</v>
      </c>
    </row>
    <row r="14" ht="14" customHeight="1" s="164" thickBot="1">
      <c r="A14" s="6" t="inlineStr">
        <is>
          <t>startDate</t>
        </is>
      </c>
      <c r="B14" s="9" t="n">
        <v>40179</v>
      </c>
    </row>
    <row r="15" ht="14" customHeight="1" s="164" thickBot="1">
      <c r="A15" s="6" t="inlineStr">
        <is>
          <t>endDate</t>
        </is>
      </c>
      <c r="B15" s="9" t="n">
        <v>40451</v>
      </c>
    </row>
    <row r="16" ht="14" customHeight="1" s="164" thickBot="1">
      <c r="A16" s="6" t="inlineStr">
        <is>
          <t>instant</t>
        </is>
      </c>
      <c r="B16" s="9" t="n">
        <v>40451</v>
      </c>
    </row>
    <row r="17" ht="14" customHeight="1" s="164" thickBot="1">
      <c r="A17" s="6" t="inlineStr">
        <is>
          <t>instant</t>
        </is>
      </c>
      <c r="B17" s="9" t="n">
        <v>40178</v>
      </c>
    </row>
    <row r="19" ht="13" customHeight="1" s="164" thickBot="1">
      <c r="A19" s="4" t="inlineStr">
        <is>
          <t>CurrentYearDuration</t>
        </is>
      </c>
      <c r="B19" s="5" t="n"/>
    </row>
    <row r="20" ht="14" customHeight="1" s="164" thickBot="1">
      <c r="A20" s="6" t="inlineStr">
        <is>
          <t>entity</t>
        </is>
      </c>
      <c r="B20" s="5" t="n"/>
    </row>
    <row r="21" ht="14" customHeight="1" s="164" thickBot="1">
      <c r="A21" s="7" t="inlineStr">
        <is>
          <t>identifier</t>
        </is>
      </c>
      <c r="B21" s="5" t="inlineStr">
        <is>
          <t>entityCode</t>
        </is>
      </c>
    </row>
    <row r="22" ht="14" customHeight="1" s="164" thickBot="1">
      <c r="A22" s="10" t="inlineStr">
        <is>
          <t>scheme</t>
        </is>
      </c>
      <c r="B22" s="5" t="inlineStr">
        <is>
          <t>http://www.idx.co.id/xbrl</t>
        </is>
      </c>
    </row>
    <row r="23" ht="14" customHeight="1" s="164" thickBot="1">
      <c r="A23" s="6" t="inlineStr">
        <is>
          <t>period</t>
        </is>
      </c>
      <c r="B23" s="5" t="n"/>
    </row>
    <row r="24" ht="14" customHeight="1" s="164" thickBot="1">
      <c r="A24" s="7" t="inlineStr">
        <is>
          <t>startDate</t>
        </is>
      </c>
      <c r="B24" s="9" t="n">
        <v>40544</v>
      </c>
    </row>
    <row r="25" ht="14" customHeight="1" s="164" thickBot="1">
      <c r="A25" s="7" t="inlineStr">
        <is>
          <t>endDate</t>
        </is>
      </c>
      <c r="B25" s="9" t="n">
        <v>40816</v>
      </c>
    </row>
    <row r="27" ht="13" customHeight="1" s="164" thickBot="1">
      <c r="A27" s="4" t="inlineStr">
        <is>
          <t>CurrentYearInstant</t>
        </is>
      </c>
      <c r="B27" s="5" t="n"/>
    </row>
    <row r="28" ht="14" customHeight="1" s="164" thickBot="1">
      <c r="A28" s="6" t="inlineStr">
        <is>
          <t>entity</t>
        </is>
      </c>
      <c r="B28" s="5" t="n"/>
    </row>
    <row r="29" ht="14" customHeight="1" s="164" thickBot="1">
      <c r="A29" s="7" t="inlineStr">
        <is>
          <t>identifier</t>
        </is>
      </c>
      <c r="B29" s="5" t="inlineStr">
        <is>
          <t>entityCode</t>
        </is>
      </c>
    </row>
    <row r="30" ht="14" customHeight="1" s="164" thickBot="1">
      <c r="A30" s="10" t="inlineStr">
        <is>
          <t>scheme</t>
        </is>
      </c>
      <c r="B30" s="5" t="inlineStr">
        <is>
          <t>http://www.idx.co.id/xbrl</t>
        </is>
      </c>
    </row>
    <row r="31" ht="14" customHeight="1" s="164" thickBot="1">
      <c r="A31" s="6" t="inlineStr">
        <is>
          <t>period</t>
        </is>
      </c>
      <c r="B31" s="5" t="n"/>
    </row>
    <row r="32" ht="14" customHeight="1" s="164" thickBot="1">
      <c r="A32" s="7" t="inlineStr">
        <is>
          <t>instant</t>
        </is>
      </c>
      <c r="B32" s="9" t="n">
        <v>40816</v>
      </c>
    </row>
    <row r="34" ht="13" customHeight="1" s="164" thickBot="1">
      <c r="A34" s="4" t="inlineStr">
        <is>
          <t>PriorEndYearDuration</t>
        </is>
      </c>
      <c r="B34" s="5" t="n"/>
    </row>
    <row r="35" ht="14" customHeight="1" s="164" thickBot="1">
      <c r="A35" s="6" t="inlineStr">
        <is>
          <t>entity</t>
        </is>
      </c>
      <c r="B35" s="5" t="n"/>
    </row>
    <row r="36" ht="14" customHeight="1" s="164" thickBot="1">
      <c r="A36" s="7" t="inlineStr">
        <is>
          <t>identifier</t>
        </is>
      </c>
      <c r="B36" s="5" t="inlineStr">
        <is>
          <t>entityCode</t>
        </is>
      </c>
    </row>
    <row r="37" ht="14" customHeight="1" s="164" thickBot="1">
      <c r="A37" s="10" t="inlineStr">
        <is>
          <t>scheme</t>
        </is>
      </c>
      <c r="B37" s="5" t="inlineStr">
        <is>
          <t>http://www.idx.co.id/xbrl</t>
        </is>
      </c>
    </row>
    <row r="38" ht="14" customHeight="1" s="164" thickBot="1">
      <c r="A38" s="6" t="inlineStr">
        <is>
          <t>period</t>
        </is>
      </c>
      <c r="B38" s="5" t="n"/>
    </row>
    <row r="39" ht="14" customHeight="1" s="164" thickBot="1">
      <c r="A39" s="7" t="inlineStr">
        <is>
          <t>startDate</t>
        </is>
      </c>
      <c r="B39" s="9" t="n">
        <v>40179</v>
      </c>
    </row>
    <row r="40" ht="14" customHeight="1" s="164" thickBot="1">
      <c r="A40" s="7" t="inlineStr">
        <is>
          <t>endDate</t>
        </is>
      </c>
      <c r="B40" s="9" t="n">
        <v>40543</v>
      </c>
    </row>
    <row r="42" ht="13" customHeight="1" s="164" thickBot="1">
      <c r="A42" s="4" t="inlineStr">
        <is>
          <t>PriorEndYearInstant</t>
        </is>
      </c>
      <c r="B42" s="5" t="n"/>
    </row>
    <row r="43" ht="14" customHeight="1" s="164" thickBot="1">
      <c r="A43" s="6" t="inlineStr">
        <is>
          <t>entity</t>
        </is>
      </c>
      <c r="B43" s="5" t="n"/>
    </row>
    <row r="44" ht="14" customHeight="1" s="164" thickBot="1">
      <c r="A44" s="7" t="inlineStr">
        <is>
          <t>identifier</t>
        </is>
      </c>
      <c r="B44" s="5" t="inlineStr">
        <is>
          <t>entityCode</t>
        </is>
      </c>
    </row>
    <row r="45" ht="14" customHeight="1" s="164" thickBot="1">
      <c r="A45" s="10" t="inlineStr">
        <is>
          <t>scheme</t>
        </is>
      </c>
      <c r="B45" s="5" t="inlineStr">
        <is>
          <t>http://www.idx.co.id/xbrl</t>
        </is>
      </c>
    </row>
    <row r="46" ht="14" customHeight="1" s="164" thickBot="1">
      <c r="A46" s="6" t="inlineStr">
        <is>
          <t>period</t>
        </is>
      </c>
      <c r="B46" s="5" t="n"/>
    </row>
    <row r="47" ht="14" customHeight="1" s="164" thickBot="1">
      <c r="A47" s="7" t="inlineStr">
        <is>
          <t>instant</t>
        </is>
      </c>
      <c r="B47" s="9" t="n">
        <v>40543</v>
      </c>
    </row>
    <row r="49" ht="13" customHeight="1" s="164" thickBot="1">
      <c r="A49" s="4" t="inlineStr">
        <is>
          <t>PriorYearDuration</t>
        </is>
      </c>
      <c r="B49" s="5" t="n"/>
    </row>
    <row r="50" ht="14" customHeight="1" s="164" thickBot="1">
      <c r="A50" s="6" t="inlineStr">
        <is>
          <t>entity</t>
        </is>
      </c>
      <c r="B50" s="5" t="n"/>
    </row>
    <row r="51" ht="14" customHeight="1" s="164" thickBot="1">
      <c r="A51" s="7" t="inlineStr">
        <is>
          <t>identifier</t>
        </is>
      </c>
      <c r="B51" s="5" t="inlineStr">
        <is>
          <t>entityCode</t>
        </is>
      </c>
    </row>
    <row r="52" ht="14" customHeight="1" s="164" thickBot="1">
      <c r="A52" s="10" t="inlineStr">
        <is>
          <t>scheme</t>
        </is>
      </c>
      <c r="B52" s="5" t="inlineStr">
        <is>
          <t>http://www.idx.co.id/xbrl</t>
        </is>
      </c>
    </row>
    <row r="53" ht="14" customHeight="1" s="164" thickBot="1">
      <c r="A53" s="6" t="inlineStr">
        <is>
          <t>period</t>
        </is>
      </c>
      <c r="B53" s="5" t="n"/>
    </row>
    <row r="54" ht="14" customHeight="1" s="164" thickBot="1">
      <c r="A54" s="7" t="inlineStr">
        <is>
          <t>startDate</t>
        </is>
      </c>
      <c r="B54" s="9" t="n">
        <v>40179</v>
      </c>
    </row>
    <row r="55" ht="14" customHeight="1" s="164" thickBot="1">
      <c r="A55" s="7" t="inlineStr">
        <is>
          <t>endDate</t>
        </is>
      </c>
      <c r="B55" s="9" t="n">
        <v>40451</v>
      </c>
    </row>
    <row r="57" ht="13" customHeight="1" s="164" thickBot="1">
      <c r="A57" s="4" t="inlineStr">
        <is>
          <t>PriorYearInstant</t>
        </is>
      </c>
      <c r="B57" s="5" t="n"/>
    </row>
    <row r="58" ht="14" customHeight="1" s="164" thickBot="1">
      <c r="A58" s="6" t="inlineStr">
        <is>
          <t>entity</t>
        </is>
      </c>
      <c r="B58" s="5" t="n"/>
    </row>
    <row r="59" ht="14" customHeight="1" s="164" thickBot="1">
      <c r="A59" s="7" t="inlineStr">
        <is>
          <t>identifier</t>
        </is>
      </c>
      <c r="B59" s="5" t="inlineStr">
        <is>
          <t>entityCode</t>
        </is>
      </c>
    </row>
    <row r="60" ht="14" customHeight="1" s="164" thickBot="1">
      <c r="A60" s="10" t="inlineStr">
        <is>
          <t>scheme</t>
        </is>
      </c>
      <c r="B60" s="5" t="inlineStr">
        <is>
          <t>http://www.idx.co.id/xbrl</t>
        </is>
      </c>
    </row>
    <row r="61" ht="14" customHeight="1" s="164" thickBot="1">
      <c r="A61" s="6" t="inlineStr">
        <is>
          <t>period</t>
        </is>
      </c>
      <c r="B61" s="5" t="n"/>
    </row>
    <row r="62" ht="14" customHeight="1" s="164" thickBot="1">
      <c r="A62" s="7" t="inlineStr">
        <is>
          <t>instant</t>
        </is>
      </c>
      <c r="B62" s="9" t="n">
        <v>40451</v>
      </c>
    </row>
    <row r="64" ht="13" customHeight="1" s="164" thickBot="1">
      <c r="A64" s="4" t="inlineStr">
        <is>
          <t>Prior2YearsInstant</t>
        </is>
      </c>
      <c r="B64" s="5" t="n"/>
    </row>
    <row r="65" ht="14" customHeight="1" s="164" thickBot="1">
      <c r="A65" s="6" t="inlineStr">
        <is>
          <t>entity</t>
        </is>
      </c>
      <c r="B65" s="5" t="n"/>
    </row>
    <row r="66" ht="14" customHeight="1" s="164" thickBot="1">
      <c r="A66" s="7" t="inlineStr">
        <is>
          <t>identifier</t>
        </is>
      </c>
      <c r="B66" s="5" t="inlineStr">
        <is>
          <t>entityCode</t>
        </is>
      </c>
    </row>
    <row r="67" ht="14" customHeight="1" s="164" thickBot="1">
      <c r="A67" s="10" t="inlineStr">
        <is>
          <t>scheme</t>
        </is>
      </c>
      <c r="B67" s="5" t="inlineStr">
        <is>
          <t>http://www.idx.co.id/xbrl</t>
        </is>
      </c>
    </row>
    <row r="68" ht="14" customHeight="1" s="164" thickBot="1">
      <c r="A68" s="6" t="inlineStr">
        <is>
          <t>period</t>
        </is>
      </c>
      <c r="B68" s="5" t="n"/>
    </row>
    <row r="69" ht="14" customHeight="1" s="164" thickBot="1">
      <c r="A69" s="7" t="inlineStr">
        <is>
          <t>instant</t>
        </is>
      </c>
      <c r="B69" s="9" t="n">
        <v>40178</v>
      </c>
    </row>
  </sheetData>
  <pageMargins left="0.7" right="0.7" top="0.75" bottom="0.75" header="0.3" footer="0.3"/>
  <pageSetup orientation="portrait" paperSize="9"/>
</worksheet>
</file>

<file path=xl/worksheets/sheet10.xml><?xml version="1.0" encoding="utf-8"?>
<worksheet xmlns="http://schemas.openxmlformats.org/spreadsheetml/2006/main">
  <sheetPr>
    <outlinePr summaryBelow="1" summaryRight="1"/>
    <pageSetUpPr/>
  </sheetPr>
  <dimension ref="A1:V18"/>
  <sheetViews>
    <sheetView showGridLines="0" topLeftCell="A1" workbookViewId="0">
      <pane xSplit="2" ySplit="3" topLeftCell="C4" activePane="bottomRight" state="frozen"/>
      <selection pane="topRight"/>
      <selection pane="bottomLeft"/>
      <selection pane="bottomRight" activeCell="T1" sqref="T1:V1048576"/>
    </sheetView>
  </sheetViews>
  <sheetFormatPr baseColWidth="10" defaultColWidth="9.3984375" defaultRowHeight="15"/>
  <cols>
    <col collapsed="1" width="73.19921875" customWidth="1" style="156" min="1" max="1"/>
    <col width="26" customWidth="1" style="156" min="2" max="2"/>
    <col collapsed="1" width="21" customWidth="1" style="156" min="3" max="22"/>
    <col collapsed="1" width="9.3984375" customWidth="1" style="156" min="23" max="16384"/>
  </cols>
  <sheetData>
    <row r="1" ht="18" customHeight="1" s="164">
      <c r="A1" s="154" t="inlineStr">
        <is>
          <t>Rincian piutang usaha berdasarkan rincian pihak</t>
        </is>
      </c>
    </row>
    <row r="2">
      <c r="A2" s="107" t="n">
        <v>1</v>
      </c>
    </row>
    <row r="3" ht="16" customHeight="1" s="164">
      <c r="A3" s="108" t="inlineStr">
        <is>
          <t>Period</t>
        </is>
      </c>
      <c r="B3" s="109" t="n"/>
      <c r="C3" s="110" t="inlineStr">
        <is>
          <t>2022-12-31</t>
        </is>
      </c>
      <c r="D3" s="110" t="inlineStr">
        <is>
          <t>2023-12-31</t>
        </is>
      </c>
      <c r="E3" s="110" t="inlineStr">
        <is>
          <t>2024-12-31</t>
        </is>
      </c>
      <c r="F3" s="110" t="n"/>
      <c r="G3" s="110" t="n"/>
      <c r="H3" s="110" t="n"/>
      <c r="I3" s="110" t="n"/>
      <c r="J3" s="110" t="n"/>
      <c r="K3" s="110" t="n"/>
      <c r="L3" s="110" t="n"/>
      <c r="M3" s="110" t="n"/>
      <c r="N3" s="110" t="n"/>
      <c r="O3" s="110" t="n"/>
      <c r="P3" s="110" t="n"/>
      <c r="Q3" s="110" t="n"/>
      <c r="R3" s="110" t="n"/>
      <c r="S3" s="110" t="n"/>
      <c r="T3" s="110" t="n"/>
      <c r="U3" s="110" t="n"/>
      <c r="V3" s="110" t="n"/>
    </row>
    <row r="4" ht="19" customHeight="1" s="164" thickBot="1">
      <c r="A4" s="111" t="inlineStr">
        <is>
          <t>Rupiah</t>
        </is>
      </c>
      <c r="B4" s="112" t="n"/>
      <c r="C4" s="103" t="n"/>
      <c r="D4" s="103" t="n"/>
      <c r="E4" s="103" t="n"/>
      <c r="F4" s="103" t="n"/>
      <c r="G4" s="103" t="n"/>
      <c r="H4" s="103" t="n"/>
      <c r="I4" s="103" t="n"/>
      <c r="J4" s="103" t="n"/>
      <c r="K4" s="103" t="n"/>
      <c r="L4" s="103" t="n"/>
      <c r="M4" s="103" t="n"/>
      <c r="N4" s="103" t="n"/>
      <c r="O4" s="103" t="n"/>
      <c r="P4" s="103" t="n"/>
      <c r="Q4" s="103" t="n"/>
      <c r="R4" s="103" t="n"/>
      <c r="S4" s="103" t="n"/>
      <c r="T4" s="103" t="n"/>
      <c r="U4" s="103" t="n"/>
      <c r="V4" s="103" t="n"/>
    </row>
    <row r="5" ht="18" customHeight="1" s="164" thickBot="1">
      <c r="A5" s="111" t="inlineStr">
        <is>
          <t>Tabungan - Total</t>
        </is>
      </c>
      <c r="B5" s="112" t="n"/>
      <c r="C5" s="113" t="n">
        <v>1377.032</v>
      </c>
      <c r="D5" s="113" t="n">
        <v>1344.828</v>
      </c>
      <c r="E5" s="113" t="n">
        <v>1545.583</v>
      </c>
      <c r="F5" s="113" t="n"/>
      <c r="G5" s="113" t="n"/>
      <c r="H5" s="113" t="n"/>
      <c r="I5" s="113" t="n"/>
      <c r="J5" s="113" t="n"/>
      <c r="K5" s="113" t="n"/>
      <c r="L5" s="113" t="n"/>
      <c r="M5" s="113" t="n"/>
      <c r="N5" s="113" t="n"/>
      <c r="O5" s="113" t="n"/>
      <c r="P5" s="113" t="n"/>
      <c r="Q5" s="113" t="n"/>
      <c r="R5" s="113" t="n"/>
      <c r="S5" s="113" t="n"/>
      <c r="T5" s="113" t="n"/>
      <c r="U5" s="113" t="n"/>
      <c r="V5" s="113" t="n"/>
    </row>
    <row r="6" ht="18" customHeight="1" s="164" thickBot="1">
      <c r="A6" s="118" t="inlineStr">
        <is>
          <t>Tabungan - Pihak Berelasi - Total</t>
        </is>
      </c>
      <c r="B6" s="112" t="n"/>
      <c r="C6" s="113" t="n">
        <v>14.278</v>
      </c>
      <c r="D6" s="113" t="n">
        <v>47.879</v>
      </c>
      <c r="E6" s="113" t="n">
        <v>22.004</v>
      </c>
      <c r="F6" s="113" t="n"/>
      <c r="G6" s="113" t="n"/>
      <c r="H6" s="113" t="n"/>
      <c r="I6" s="113" t="n"/>
      <c r="J6" s="113" t="n"/>
      <c r="K6" s="113" t="n"/>
      <c r="L6" s="113" t="n"/>
      <c r="M6" s="113" t="n"/>
      <c r="N6" s="113" t="n"/>
      <c r="O6" s="113" t="n"/>
      <c r="P6" s="113" t="n"/>
      <c r="Q6" s="113" t="n"/>
      <c r="R6" s="113" t="n"/>
      <c r="S6" s="113" t="n"/>
      <c r="T6" s="113" t="n"/>
      <c r="U6" s="113" t="n"/>
      <c r="V6" s="113" t="n"/>
    </row>
    <row r="7" ht="18" customHeight="1" s="164" thickBot="1">
      <c r="A7" s="121" t="inlineStr">
        <is>
          <t>Tabungan - Pihak Berelasi - Rupiah</t>
        </is>
      </c>
      <c r="B7" s="112" t="n"/>
      <c r="C7" s="114" t="n">
        <v>12.972</v>
      </c>
      <c r="D7" s="114" t="n">
        <v>46.558</v>
      </c>
      <c r="E7" s="114" t="n">
        <v>14.491</v>
      </c>
      <c r="F7" s="114" t="n"/>
      <c r="G7" s="114" t="n"/>
      <c r="H7" s="114" t="n"/>
      <c r="I7" s="114" t="n"/>
      <c r="J7" s="114" t="n"/>
      <c r="K7" s="114" t="n"/>
      <c r="L7" s="114" t="n"/>
      <c r="M7" s="114" t="n"/>
      <c r="N7" s="114" t="n"/>
      <c r="O7" s="114" t="n"/>
      <c r="P7" s="114" t="n"/>
      <c r="Q7" s="114" t="n"/>
      <c r="R7" s="114" t="n"/>
      <c r="S7" s="114" t="n"/>
      <c r="T7" s="114" t="n"/>
      <c r="U7" s="114" t="n"/>
      <c r="V7" s="114" t="n"/>
    </row>
    <row r="8" ht="18" customHeight="1" s="164" thickBot="1">
      <c r="A8" s="121" t="inlineStr">
        <is>
          <t>Tabungan - Pihak Berelasi - Mata uang asing</t>
        </is>
      </c>
      <c r="B8" s="112" t="n"/>
      <c r="C8" s="114" t="n">
        <v>1.306</v>
      </c>
      <c r="D8" s="114" t="n">
        <v>1.321</v>
      </c>
      <c r="E8" s="114" t="n">
        <v>7.513</v>
      </c>
      <c r="F8" s="114" t="n"/>
      <c r="G8" s="114" t="n"/>
      <c r="H8" s="114" t="n"/>
      <c r="I8" s="114" t="n"/>
      <c r="J8" s="114" t="n"/>
      <c r="K8" s="114" t="n"/>
      <c r="L8" s="114" t="n"/>
      <c r="M8" s="114" t="n"/>
      <c r="N8" s="114" t="n"/>
      <c r="O8" s="114" t="n"/>
      <c r="P8" s="114" t="n"/>
      <c r="Q8" s="114" t="n"/>
      <c r="R8" s="114" t="n"/>
      <c r="S8" s="114" t="n"/>
      <c r="T8" s="114" t="n"/>
      <c r="U8" s="114" t="n"/>
      <c r="V8" s="114" t="n"/>
    </row>
    <row r="9" ht="18" customHeight="1" s="164" thickBot="1">
      <c r="A9" s="118" t="inlineStr">
        <is>
          <t>Tabungan - Pihak Ketiga - Total</t>
        </is>
      </c>
      <c r="B9" s="112" t="n"/>
      <c r="C9" s="113" t="n">
        <v>1362.754</v>
      </c>
      <c r="D9" s="113" t="n">
        <v>1296.949</v>
      </c>
      <c r="E9" s="113" t="n">
        <v>1523.579</v>
      </c>
      <c r="F9" s="113" t="n"/>
      <c r="G9" s="113" t="n"/>
      <c r="H9" s="113" t="n"/>
      <c r="I9" s="113" t="n"/>
      <c r="J9" s="113" t="n"/>
      <c r="K9" s="113" t="n"/>
      <c r="L9" s="113" t="n"/>
      <c r="M9" s="113" t="n"/>
      <c r="N9" s="113" t="n"/>
      <c r="O9" s="113" t="n"/>
      <c r="P9" s="113" t="n"/>
      <c r="Q9" s="113" t="n"/>
      <c r="R9" s="113" t="n"/>
      <c r="S9" s="113" t="n"/>
      <c r="T9" s="113" t="n"/>
      <c r="U9" s="113" t="n"/>
      <c r="V9" s="113" t="n"/>
    </row>
    <row r="10" ht="18" customHeight="1" s="164" thickBot="1">
      <c r="A10" s="121" t="inlineStr">
        <is>
          <t>Tabungan - Pihak Ketiga - Rupiah</t>
        </is>
      </c>
      <c r="B10" s="112" t="n"/>
      <c r="C10" s="114" t="n">
        <v>1307.684</v>
      </c>
      <c r="D10" s="114" t="n">
        <v>1252.731</v>
      </c>
      <c r="E10" s="114" t="n">
        <v>1476.027</v>
      </c>
      <c r="F10" s="114" t="n"/>
      <c r="G10" s="114" t="n"/>
      <c r="H10" s="114" t="n"/>
      <c r="I10" s="114" t="n"/>
      <c r="J10" s="114" t="n"/>
      <c r="K10" s="114" t="n"/>
      <c r="L10" s="114" t="n"/>
      <c r="M10" s="114" t="n"/>
      <c r="N10" s="114" t="n"/>
      <c r="O10" s="114" t="n"/>
      <c r="P10" s="114" t="n"/>
      <c r="Q10" s="114" t="n"/>
      <c r="R10" s="114" t="n"/>
      <c r="S10" s="114" t="n"/>
      <c r="T10" s="114" t="n"/>
      <c r="U10" s="114" t="n"/>
      <c r="V10" s="114" t="n"/>
    </row>
    <row r="11" ht="18" customHeight="1" s="164" thickBot="1">
      <c r="A11" s="121" t="inlineStr">
        <is>
          <t>Tabungan - Pihak Ketiga - Mata uang asing</t>
        </is>
      </c>
      <c r="B11" s="112" t="n"/>
      <c r="C11" s="114" t="n">
        <v>55.07</v>
      </c>
      <c r="D11" s="114" t="n">
        <v>44.218</v>
      </c>
      <c r="E11" s="114" t="n">
        <v>47.552</v>
      </c>
      <c r="F11" s="114" t="n"/>
      <c r="G11" s="114" t="n"/>
      <c r="H11" s="114" t="n"/>
      <c r="I11" s="114" t="n"/>
      <c r="J11" s="114" t="n"/>
      <c r="K11" s="114" t="n"/>
      <c r="L11" s="114" t="n"/>
      <c r="M11" s="114" t="n"/>
      <c r="N11" s="114" t="n"/>
      <c r="O11" s="114" t="n"/>
      <c r="P11" s="114" t="n"/>
      <c r="Q11" s="114" t="n"/>
      <c r="R11" s="114" t="n"/>
      <c r="S11" s="114" t="n"/>
      <c r="T11" s="114" t="n"/>
      <c r="U11" s="114" t="n"/>
      <c r="V11" s="114" t="n"/>
    </row>
    <row r="12" ht="18" customHeight="1" s="164" thickBot="1">
      <c r="A12" s="111" t="inlineStr">
        <is>
          <t>Tabungan wadiah - Total</t>
        </is>
      </c>
      <c r="B12" s="112" t="n"/>
      <c r="C12" s="113" t="n">
        <v/>
      </c>
      <c r="D12" s="113" t="n">
        <v/>
      </c>
      <c r="E12" s="113" t="n">
        <v/>
      </c>
      <c r="F12" s="113" t="n"/>
      <c r="G12" s="113" t="n"/>
      <c r="H12" s="113" t="n"/>
      <c r="I12" s="113" t="n"/>
      <c r="J12" s="113" t="n"/>
      <c r="K12" s="113" t="n"/>
      <c r="L12" s="113" t="n"/>
      <c r="M12" s="113" t="n"/>
      <c r="N12" s="113" t="n"/>
      <c r="O12" s="113" t="n"/>
      <c r="P12" s="113" t="n"/>
      <c r="Q12" s="113" t="n"/>
      <c r="R12" s="113" t="n"/>
      <c r="S12" s="113" t="n"/>
      <c r="T12" s="113" t="n"/>
      <c r="U12" s="113" t="n"/>
      <c r="V12" s="113" t="n"/>
    </row>
    <row r="13" ht="18" customHeight="1" s="164" thickBot="1">
      <c r="A13" s="118" t="inlineStr">
        <is>
          <t>Tabungan wadiah - Pihak Berelasi - Total</t>
        </is>
      </c>
      <c r="B13" s="112" t="n"/>
      <c r="C13" s="113" t="n">
        <v/>
      </c>
      <c r="D13" s="113" t="n">
        <v/>
      </c>
      <c r="E13" s="113" t="n">
        <v/>
      </c>
      <c r="F13" s="113" t="n"/>
      <c r="G13" s="113" t="n"/>
      <c r="H13" s="113" t="n"/>
      <c r="I13" s="113" t="n"/>
      <c r="J13" s="113" t="n"/>
      <c r="K13" s="113" t="n"/>
      <c r="L13" s="113" t="n"/>
      <c r="M13" s="113" t="n"/>
      <c r="N13" s="113" t="n"/>
      <c r="O13" s="113" t="n"/>
      <c r="P13" s="113" t="n"/>
      <c r="Q13" s="113" t="n"/>
      <c r="R13" s="113" t="n"/>
      <c r="S13" s="113" t="n"/>
      <c r="T13" s="113" t="n"/>
      <c r="U13" s="113" t="n"/>
      <c r="V13" s="113" t="n"/>
    </row>
    <row r="14" hidden="1" ht="18" customHeight="1" s="164" thickBot="1">
      <c r="A14" s="121" t="inlineStr">
        <is>
          <t>Tabungan wadiah - Pihak Berelasi - Rupiah</t>
        </is>
      </c>
      <c r="B14" s="112" t="n"/>
      <c r="C14" s="114" t="n">
        <v/>
      </c>
      <c r="D14" s="114" t="n">
        <v/>
      </c>
      <c r="E14" s="114" t="n">
        <v/>
      </c>
      <c r="F14" s="114" t="n"/>
      <c r="G14" s="114" t="n"/>
      <c r="H14" s="114" t="n"/>
      <c r="I14" s="114" t="n"/>
      <c r="J14" s="114" t="n"/>
      <c r="K14" s="114" t="n"/>
      <c r="L14" s="114" t="n"/>
      <c r="M14" s="114" t="n"/>
      <c r="N14" s="114" t="n"/>
      <c r="O14" s="114" t="n"/>
      <c r="P14" s="114" t="n"/>
      <c r="Q14" s="114" t="n"/>
      <c r="R14" s="114" t="n"/>
      <c r="S14" s="114" t="n"/>
      <c r="T14" s="114" t="n"/>
      <c r="U14" s="114" t="n"/>
      <c r="V14" s="114" t="n"/>
    </row>
    <row r="15" hidden="1" ht="18" customHeight="1" s="164" thickBot="1">
      <c r="A15" s="121" t="inlineStr">
        <is>
          <t>Tabungan wadiah - Pihak Berelasi - Mata uang asing</t>
        </is>
      </c>
      <c r="B15" s="112" t="n"/>
      <c r="C15" s="114" t="n">
        <v/>
      </c>
      <c r="D15" s="114" t="n">
        <v/>
      </c>
      <c r="E15" s="114" t="n">
        <v/>
      </c>
      <c r="F15" s="114" t="n"/>
      <c r="G15" s="114" t="n"/>
      <c r="H15" s="114" t="n"/>
      <c r="I15" s="114" t="n"/>
      <c r="J15" s="114" t="n"/>
      <c r="K15" s="114" t="n"/>
      <c r="L15" s="114" t="n"/>
      <c r="M15" s="114" t="n"/>
      <c r="N15" s="114" t="n"/>
      <c r="O15" s="114" t="n"/>
      <c r="P15" s="114" t="n"/>
      <c r="Q15" s="114" t="n"/>
      <c r="R15" s="114" t="n"/>
      <c r="S15" s="114" t="n"/>
      <c r="T15" s="114" t="n"/>
      <c r="U15" s="114" t="n"/>
      <c r="V15" s="114" t="n"/>
    </row>
    <row r="16" ht="18" customHeight="1" s="164" thickBot="1">
      <c r="A16" s="118" t="inlineStr">
        <is>
          <t>Tabungan wadiah - Pihak Ketiga - Total</t>
        </is>
      </c>
      <c r="B16" s="112" t="n"/>
      <c r="C16" s="113" t="n">
        <v/>
      </c>
      <c r="D16" s="113" t="n">
        <v/>
      </c>
      <c r="E16" s="113" t="n">
        <v/>
      </c>
      <c r="F16" s="113" t="n"/>
      <c r="G16" s="113" t="n"/>
      <c r="H16" s="113" t="n"/>
      <c r="I16" s="113" t="n"/>
      <c r="J16" s="113" t="n"/>
      <c r="K16" s="113" t="n"/>
      <c r="L16" s="113" t="n"/>
      <c r="M16" s="113" t="n"/>
      <c r="N16" s="113" t="n"/>
      <c r="O16" s="113" t="n"/>
      <c r="P16" s="113" t="n"/>
      <c r="Q16" s="113" t="n"/>
      <c r="R16" s="113" t="n"/>
      <c r="S16" s="113" t="n"/>
      <c r="T16" s="113" t="n"/>
      <c r="U16" s="113" t="n"/>
      <c r="V16" s="113" t="n"/>
    </row>
    <row r="17" hidden="1" ht="18" customHeight="1" s="164" thickBot="1">
      <c r="A17" s="121" t="inlineStr">
        <is>
          <t>Tabungan wadiah - Pihak Ketiga - Rupiah</t>
        </is>
      </c>
      <c r="B17" s="112" t="n"/>
      <c r="C17" s="114" t="n">
        <v/>
      </c>
      <c r="D17" s="114" t="n">
        <v/>
      </c>
      <c r="E17" s="114" t="n">
        <v/>
      </c>
      <c r="F17" s="114" t="n"/>
      <c r="G17" s="114" t="n"/>
      <c r="H17" s="114" t="n"/>
      <c r="I17" s="114" t="n"/>
      <c r="J17" s="114" t="n"/>
      <c r="K17" s="114" t="n"/>
      <c r="L17" s="114" t="n"/>
      <c r="M17" s="114" t="n"/>
      <c r="N17" s="114" t="n"/>
      <c r="O17" s="114" t="n"/>
      <c r="P17" s="114" t="n"/>
      <c r="Q17" s="114" t="n"/>
      <c r="R17" s="114" t="n"/>
      <c r="S17" s="114" t="n"/>
      <c r="T17" s="114" t="n"/>
      <c r="U17" s="114" t="n"/>
      <c r="V17" s="114" t="n"/>
    </row>
    <row r="18" hidden="1" ht="18" customHeight="1" s="164" thickBot="1">
      <c r="A18" s="121" t="inlineStr">
        <is>
          <t>Tabungan wadiah - Pihak Ketiga - Mata uang asing</t>
        </is>
      </c>
      <c r="B18" s="112" t="n"/>
      <c r="C18" s="114" t="n">
        <v/>
      </c>
      <c r="D18" s="114" t="n">
        <v/>
      </c>
      <c r="E18" s="114" t="n">
        <v/>
      </c>
      <c r="F18" s="114" t="n"/>
      <c r="G18" s="114" t="n"/>
      <c r="H18" s="114" t="n"/>
      <c r="I18" s="114" t="n"/>
      <c r="J18" s="114" t="n"/>
      <c r="K18" s="114" t="n"/>
      <c r="L18" s="114" t="n"/>
      <c r="M18" s="114" t="n"/>
      <c r="N18" s="114" t="n"/>
      <c r="O18" s="114" t="n"/>
      <c r="P18" s="114" t="n"/>
      <c r="Q18" s="114" t="n"/>
      <c r="R18" s="114" t="n"/>
      <c r="S18" s="114" t="n"/>
      <c r="T18" s="114" t="n"/>
      <c r="U18" s="114" t="n"/>
      <c r="V18" s="114" t="n"/>
    </row>
  </sheetData>
  <mergeCells count="1">
    <mergeCell ref="A1:C1"/>
  </mergeCells>
  <dataValidations count="2">
    <dataValidation sqref="C5:V6 C9:V9 C12:V13 C16:V16" showErrorMessage="1" showInputMessage="1" allowBlank="1" errorTitle="Invalid Data Type" error="Please input data in Numeric Data Type" type="decimal">
      <formula1>-9.99999999999999E+33</formula1>
      <formula2>9.99999999999999E+33</formula2>
    </dataValidation>
    <dataValidation sqref="C17:V18 C10:V11 C7:V8 C14:V15"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1.xml><?xml version="1.0" encoding="utf-8"?>
<worksheet xmlns="http://schemas.openxmlformats.org/spreadsheetml/2006/main">
  <sheetPr>
    <outlinePr summaryBelow="1" summaryRight="1"/>
    <pageSetUpPr/>
  </sheetPr>
  <dimension ref="A1:V18"/>
  <sheetViews>
    <sheetView showGridLines="0" topLeftCell="A1" workbookViewId="0">
      <pane xSplit="2" ySplit="3" topLeftCell="C4" activePane="bottomRight" state="frozen"/>
      <selection pane="topRight"/>
      <selection pane="bottomLeft"/>
      <selection pane="bottomRight" activeCell="T1" sqref="T1:V1048576"/>
    </sheetView>
  </sheetViews>
  <sheetFormatPr baseColWidth="10" defaultColWidth="9.3984375" defaultRowHeight="15"/>
  <cols>
    <col collapsed="1" width="73.19921875" customWidth="1" style="156" min="1" max="1"/>
    <col width="26" customWidth="1" style="156" min="2" max="2"/>
    <col collapsed="1" width="21" customWidth="1" style="156" min="3" max="22"/>
    <col collapsed="1" width="9.3984375" customWidth="1" style="156" min="23" max="16384"/>
  </cols>
  <sheetData>
    <row r="1" ht="18" customHeight="1" s="164">
      <c r="A1" s="154" t="inlineStr">
        <is>
          <t>Deposito berjangka dan deposito wakalah</t>
        </is>
      </c>
    </row>
    <row r="2">
      <c r="A2" s="107" t="n">
        <v>1</v>
      </c>
    </row>
    <row r="3" ht="16" customHeight="1" s="164">
      <c r="A3" s="108" t="inlineStr">
        <is>
          <t>Period</t>
        </is>
      </c>
      <c r="B3" s="109" t="n"/>
      <c r="C3" s="110" t="inlineStr">
        <is>
          <t>2022-12-31</t>
        </is>
      </c>
      <c r="D3" s="110" t="inlineStr">
        <is>
          <t>2023-12-31</t>
        </is>
      </c>
      <c r="E3" s="110" t="inlineStr">
        <is>
          <t>2024-12-31</t>
        </is>
      </c>
      <c r="F3" s="110" t="n"/>
      <c r="G3" s="110" t="n"/>
      <c r="H3" s="110" t="n"/>
      <c r="I3" s="110" t="n"/>
      <c r="J3" s="110" t="n"/>
      <c r="K3" s="110" t="n"/>
      <c r="L3" s="110" t="n"/>
      <c r="M3" s="110" t="n"/>
      <c r="N3" s="110" t="n"/>
      <c r="O3" s="110" t="n"/>
      <c r="P3" s="110" t="n"/>
      <c r="Q3" s="110" t="n"/>
      <c r="R3" s="110" t="n"/>
      <c r="S3" s="110" t="n"/>
      <c r="T3" s="110" t="n"/>
      <c r="U3" s="110" t="n"/>
      <c r="V3" s="110" t="n"/>
    </row>
    <row r="4" ht="19" customHeight="1" s="164" thickBot="1">
      <c r="A4" s="111" t="inlineStr">
        <is>
          <t>Rupiah</t>
        </is>
      </c>
      <c r="B4" s="112" t="n"/>
      <c r="C4" s="103" t="n"/>
      <c r="D4" s="103" t="n"/>
      <c r="E4" s="103" t="n"/>
      <c r="F4" s="103" t="n"/>
      <c r="G4" s="103" t="n"/>
      <c r="H4" s="103" t="n"/>
      <c r="I4" s="103" t="n"/>
      <c r="J4" s="103" t="n"/>
      <c r="K4" s="103" t="n"/>
      <c r="L4" s="103" t="n"/>
      <c r="M4" s="103" t="n"/>
      <c r="N4" s="103" t="n"/>
      <c r="O4" s="103" t="n"/>
      <c r="P4" s="103" t="n"/>
      <c r="Q4" s="103" t="n"/>
      <c r="R4" s="103" t="n"/>
      <c r="S4" s="103" t="n"/>
      <c r="T4" s="103" t="n"/>
      <c r="U4" s="103" t="n"/>
      <c r="V4" s="103" t="n"/>
    </row>
    <row r="5" ht="18" customHeight="1" s="164" thickBot="1">
      <c r="A5" s="111" t="inlineStr">
        <is>
          <t>Deposito berjangka - Total</t>
        </is>
      </c>
      <c r="B5" s="112" t="n"/>
      <c r="C5" s="113" t="n">
        <v>8307.063</v>
      </c>
      <c r="D5" s="113" t="n">
        <v>10589.193</v>
      </c>
      <c r="E5" s="113" t="n">
        <v>16502.841</v>
      </c>
      <c r="F5" s="113" t="n"/>
      <c r="G5" s="113" t="n"/>
      <c r="H5" s="113" t="n"/>
      <c r="I5" s="113" t="n"/>
      <c r="J5" s="113" t="n"/>
      <c r="K5" s="113" t="n"/>
      <c r="L5" s="113" t="n"/>
      <c r="M5" s="113" t="n"/>
      <c r="N5" s="113" t="n"/>
      <c r="O5" s="113" t="n"/>
      <c r="P5" s="113" t="n"/>
      <c r="Q5" s="113" t="n"/>
      <c r="R5" s="113" t="n"/>
      <c r="S5" s="113" t="n"/>
      <c r="T5" s="113" t="n"/>
      <c r="U5" s="113" t="n"/>
      <c r="V5" s="113" t="n"/>
    </row>
    <row r="6" ht="18" customHeight="1" s="164" thickBot="1">
      <c r="A6" s="118" t="inlineStr">
        <is>
          <t>Deposito berjangka - Pihak Berelasi - Total</t>
        </is>
      </c>
      <c r="B6" s="112" t="n"/>
      <c r="C6" s="113" t="n">
        <v>921.986</v>
      </c>
      <c r="D6" s="113" t="n">
        <v>976.473</v>
      </c>
      <c r="E6" s="113" t="n">
        <v>2116.13</v>
      </c>
      <c r="F6" s="113" t="n"/>
      <c r="G6" s="113" t="n"/>
      <c r="H6" s="113" t="n"/>
      <c r="I6" s="113" t="n"/>
      <c r="J6" s="113" t="n"/>
      <c r="K6" s="113" t="n"/>
      <c r="L6" s="113" t="n"/>
      <c r="M6" s="113" t="n"/>
      <c r="N6" s="113" t="n"/>
      <c r="O6" s="113" t="n"/>
      <c r="P6" s="113" t="n"/>
      <c r="Q6" s="113" t="n"/>
      <c r="R6" s="113" t="n"/>
      <c r="S6" s="113" t="n"/>
      <c r="T6" s="113" t="n"/>
      <c r="U6" s="113" t="n"/>
      <c r="V6" s="113" t="n"/>
    </row>
    <row r="7" ht="18" customHeight="1" s="164" thickBot="1">
      <c r="A7" s="121" t="inlineStr">
        <is>
          <t>Deposito berjangka - Pihak Berelasi - Rupiah</t>
        </is>
      </c>
      <c r="B7" s="112" t="n"/>
      <c r="C7" s="114" t="n">
        <v>910.066</v>
      </c>
      <c r="D7" s="114" t="n">
        <v>833.155</v>
      </c>
      <c r="E7" s="114" t="n">
        <v>1766.921</v>
      </c>
      <c r="F7" s="114" t="n"/>
      <c r="G7" s="114" t="n"/>
      <c r="H7" s="114" t="n"/>
      <c r="I7" s="114" t="n"/>
      <c r="J7" s="114" t="n"/>
      <c r="K7" s="114" t="n"/>
      <c r="L7" s="114" t="n"/>
      <c r="M7" s="114" t="n"/>
      <c r="N7" s="114" t="n"/>
      <c r="O7" s="114" t="n"/>
      <c r="P7" s="114" t="n"/>
      <c r="Q7" s="114" t="n"/>
      <c r="R7" s="114" t="n"/>
      <c r="S7" s="114" t="n"/>
      <c r="T7" s="114" t="n"/>
      <c r="U7" s="114" t="n"/>
      <c r="V7" s="114" t="n"/>
    </row>
    <row r="8" ht="18" customHeight="1" s="164" thickBot="1">
      <c r="A8" s="121" t="inlineStr">
        <is>
          <t>Deposito berjangka - Pihak Berelasi - Mata uang asing</t>
        </is>
      </c>
      <c r="B8" s="112" t="n"/>
      <c r="C8" s="114" t="n">
        <v>11.92</v>
      </c>
      <c r="D8" s="114" t="n">
        <v>143.318</v>
      </c>
      <c r="E8" s="114" t="n">
        <v>349.209</v>
      </c>
      <c r="F8" s="114" t="n"/>
      <c r="G8" s="114" t="n"/>
      <c r="H8" s="114" t="n"/>
      <c r="I8" s="114" t="n"/>
      <c r="J8" s="114" t="n"/>
      <c r="K8" s="114" t="n"/>
      <c r="L8" s="114" t="n"/>
      <c r="M8" s="114" t="n"/>
      <c r="N8" s="114" t="n"/>
      <c r="O8" s="114" t="n"/>
      <c r="P8" s="114" t="n"/>
      <c r="Q8" s="114" t="n"/>
      <c r="R8" s="114" t="n"/>
      <c r="S8" s="114" t="n"/>
      <c r="T8" s="114" t="n"/>
      <c r="U8" s="114" t="n"/>
      <c r="V8" s="114" t="n"/>
    </row>
    <row r="9" ht="18" customHeight="1" s="164" thickBot="1">
      <c r="A9" s="118" t="inlineStr">
        <is>
          <t>Deposito berjangka - Pihak Ketiga - Total</t>
        </is>
      </c>
      <c r="B9" s="112" t="n"/>
      <c r="C9" s="113" t="n">
        <v>7385.077</v>
      </c>
      <c r="D9" s="113" t="n">
        <v>9612.719999999999</v>
      </c>
      <c r="E9" s="113" t="n">
        <v>14386.711</v>
      </c>
      <c r="F9" s="113" t="n"/>
      <c r="G9" s="113" t="n"/>
      <c r="H9" s="113" t="n"/>
      <c r="I9" s="113" t="n"/>
      <c r="J9" s="113" t="n"/>
      <c r="K9" s="113" t="n"/>
      <c r="L9" s="113" t="n"/>
      <c r="M9" s="113" t="n"/>
      <c r="N9" s="113" t="n"/>
      <c r="O9" s="113" t="n"/>
      <c r="P9" s="113" t="n"/>
      <c r="Q9" s="113" t="n"/>
      <c r="R9" s="113" t="n"/>
      <c r="S9" s="113" t="n"/>
      <c r="T9" s="113" t="n"/>
      <c r="U9" s="113" t="n"/>
      <c r="V9" s="113" t="n"/>
    </row>
    <row r="10" ht="18" customHeight="1" s="164" thickBot="1">
      <c r="A10" s="121" t="inlineStr">
        <is>
          <t>Deposito berjangka - Pihak Ketiga - Rupiah</t>
        </is>
      </c>
      <c r="B10" s="112" t="n"/>
      <c r="C10" s="114" t="n">
        <v>6789.179</v>
      </c>
      <c r="D10" s="114" t="n">
        <v>8942.271000000001</v>
      </c>
      <c r="E10" s="114" t="n">
        <v>13214.801</v>
      </c>
      <c r="F10" s="114" t="n"/>
      <c r="G10" s="114" t="n"/>
      <c r="H10" s="114" t="n"/>
      <c r="I10" s="114" t="n"/>
      <c r="J10" s="114" t="n"/>
      <c r="K10" s="114" t="n"/>
      <c r="L10" s="114" t="n"/>
      <c r="M10" s="114" t="n"/>
      <c r="N10" s="114" t="n"/>
      <c r="O10" s="114" t="n"/>
      <c r="P10" s="114" t="n"/>
      <c r="Q10" s="114" t="n"/>
      <c r="R10" s="114" t="n"/>
      <c r="S10" s="114" t="n"/>
      <c r="T10" s="114" t="n"/>
      <c r="U10" s="114" t="n"/>
      <c r="V10" s="114" t="n"/>
    </row>
    <row r="11" ht="18" customHeight="1" s="164" thickBot="1">
      <c r="A11" s="121" t="inlineStr">
        <is>
          <t>Deposito berjangka - Pihak Ketiga - Mata uang asing</t>
        </is>
      </c>
      <c r="B11" s="112" t="n"/>
      <c r="C11" s="114" t="n">
        <v>595.898</v>
      </c>
      <c r="D11" s="114" t="n">
        <v>670.449</v>
      </c>
      <c r="E11" s="114" t="n">
        <v>1171.91</v>
      </c>
      <c r="F11" s="114" t="n"/>
      <c r="G11" s="114" t="n"/>
      <c r="H11" s="114" t="n"/>
      <c r="I11" s="114" t="n"/>
      <c r="J11" s="114" t="n"/>
      <c r="K11" s="114" t="n"/>
      <c r="L11" s="114" t="n"/>
      <c r="M11" s="114" t="n"/>
      <c r="N11" s="114" t="n"/>
      <c r="O11" s="114" t="n"/>
      <c r="P11" s="114" t="n"/>
      <c r="Q11" s="114" t="n"/>
      <c r="R11" s="114" t="n"/>
      <c r="S11" s="114" t="n"/>
      <c r="T11" s="114" t="n"/>
      <c r="U11" s="114" t="n"/>
      <c r="V11" s="114" t="n"/>
    </row>
    <row r="12" ht="18" customHeight="1" s="164" thickBot="1">
      <c r="A12" s="111" t="inlineStr">
        <is>
          <t>Deposito wakalah - Total</t>
        </is>
      </c>
      <c r="B12" s="112" t="n"/>
      <c r="C12" s="113" t="n">
        <v/>
      </c>
      <c r="D12" s="113" t="n">
        <v/>
      </c>
      <c r="E12" s="113" t="n">
        <v/>
      </c>
      <c r="F12" s="113" t="n"/>
      <c r="G12" s="113" t="n"/>
      <c r="H12" s="113" t="n"/>
      <c r="I12" s="113" t="n"/>
      <c r="J12" s="113" t="n"/>
      <c r="K12" s="113" t="n"/>
      <c r="L12" s="113" t="n"/>
      <c r="M12" s="113" t="n"/>
      <c r="N12" s="113" t="n"/>
      <c r="O12" s="113" t="n"/>
      <c r="P12" s="113" t="n"/>
      <c r="Q12" s="113" t="n"/>
      <c r="R12" s="113" t="n"/>
      <c r="S12" s="113" t="n"/>
      <c r="T12" s="113" t="n"/>
      <c r="U12" s="113" t="n"/>
      <c r="V12" s="113" t="n"/>
    </row>
    <row r="13" ht="18" customHeight="1" s="164" thickBot="1">
      <c r="A13" s="118" t="inlineStr">
        <is>
          <t>Deposito wakalah - Pihak Berelasi - Total</t>
        </is>
      </c>
      <c r="B13" s="112" t="n"/>
      <c r="C13" s="113" t="n">
        <v/>
      </c>
      <c r="D13" s="113" t="n">
        <v/>
      </c>
      <c r="E13" s="113" t="n">
        <v/>
      </c>
      <c r="F13" s="113" t="n"/>
      <c r="G13" s="113" t="n"/>
      <c r="H13" s="113" t="n"/>
      <c r="I13" s="113" t="n"/>
      <c r="J13" s="113" t="n"/>
      <c r="K13" s="113" t="n"/>
      <c r="L13" s="113" t="n"/>
      <c r="M13" s="113" t="n"/>
      <c r="N13" s="113" t="n"/>
      <c r="O13" s="113" t="n"/>
      <c r="P13" s="113" t="n"/>
      <c r="Q13" s="113" t="n"/>
      <c r="R13" s="113" t="n"/>
      <c r="S13" s="113" t="n"/>
      <c r="T13" s="113" t="n"/>
      <c r="U13" s="113" t="n"/>
      <c r="V13" s="113" t="n"/>
    </row>
    <row r="14" hidden="1" ht="18" customHeight="1" s="164" thickBot="1">
      <c r="A14" s="121" t="inlineStr">
        <is>
          <t>Deposito wakalah - Pihak Berelasi - Rupiah</t>
        </is>
      </c>
      <c r="B14" s="112" t="n"/>
      <c r="C14" s="114" t="n">
        <v/>
      </c>
      <c r="D14" s="114" t="n">
        <v/>
      </c>
      <c r="E14" s="114" t="n">
        <v/>
      </c>
      <c r="F14" s="114" t="n"/>
      <c r="G14" s="114" t="n"/>
      <c r="H14" s="114" t="n"/>
      <c r="I14" s="114" t="n"/>
      <c r="J14" s="114" t="n"/>
      <c r="K14" s="114" t="n"/>
      <c r="L14" s="114" t="n"/>
      <c r="M14" s="114" t="n"/>
      <c r="N14" s="114" t="n"/>
      <c r="O14" s="114" t="n"/>
      <c r="P14" s="114" t="n"/>
      <c r="Q14" s="114" t="n"/>
      <c r="R14" s="114" t="n"/>
      <c r="S14" s="114" t="n"/>
      <c r="T14" s="114" t="n"/>
      <c r="U14" s="114" t="n"/>
      <c r="V14" s="114" t="n"/>
    </row>
    <row r="15" hidden="1" ht="18" customHeight="1" s="164" thickBot="1">
      <c r="A15" s="121" t="inlineStr">
        <is>
          <t>Deposito wakalah - Pihak Berelasi - Mata uang asing</t>
        </is>
      </c>
      <c r="B15" s="112" t="n"/>
      <c r="C15" s="114" t="n">
        <v/>
      </c>
      <c r="D15" s="114" t="n">
        <v/>
      </c>
      <c r="E15" s="114" t="n">
        <v/>
      </c>
      <c r="F15" s="114" t="n"/>
      <c r="G15" s="114" t="n"/>
      <c r="H15" s="114" t="n"/>
      <c r="I15" s="114" t="n"/>
      <c r="J15" s="114" t="n"/>
      <c r="K15" s="114" t="n"/>
      <c r="L15" s="114" t="n"/>
      <c r="M15" s="114" t="n"/>
      <c r="N15" s="114" t="n"/>
      <c r="O15" s="114" t="n"/>
      <c r="P15" s="114" t="n"/>
      <c r="Q15" s="114" t="n"/>
      <c r="R15" s="114" t="n"/>
      <c r="S15" s="114" t="n"/>
      <c r="T15" s="114" t="n"/>
      <c r="U15" s="114" t="n"/>
      <c r="V15" s="114" t="n"/>
    </row>
    <row r="16" ht="18" customHeight="1" s="164" thickBot="1">
      <c r="A16" s="118" t="inlineStr">
        <is>
          <t>Deposito wakalah - Pihak Ketiga - Total</t>
        </is>
      </c>
      <c r="B16" s="112" t="n"/>
      <c r="C16" s="113" t="n">
        <v/>
      </c>
      <c r="D16" s="113" t="n">
        <v/>
      </c>
      <c r="E16" s="113" t="n">
        <v/>
      </c>
      <c r="F16" s="113" t="n"/>
      <c r="G16" s="113" t="n"/>
      <c r="H16" s="113" t="n"/>
      <c r="I16" s="113" t="n"/>
      <c r="J16" s="113" t="n"/>
      <c r="K16" s="113" t="n"/>
      <c r="L16" s="113" t="n"/>
      <c r="M16" s="113" t="n"/>
      <c r="N16" s="113" t="n"/>
      <c r="O16" s="113" t="n"/>
      <c r="P16" s="113" t="n"/>
      <c r="Q16" s="113" t="n"/>
      <c r="R16" s="113" t="n"/>
      <c r="S16" s="113" t="n"/>
      <c r="T16" s="113" t="n"/>
      <c r="U16" s="113" t="n"/>
      <c r="V16" s="113" t="n"/>
    </row>
    <row r="17" hidden="1" ht="18" customHeight="1" s="164" thickBot="1">
      <c r="A17" s="121" t="inlineStr">
        <is>
          <t>Deposito wakalah - Pihak Ketiga - Rupiah</t>
        </is>
      </c>
      <c r="B17" s="112" t="n"/>
      <c r="C17" s="114" t="n">
        <v/>
      </c>
      <c r="D17" s="114" t="n">
        <v/>
      </c>
      <c r="E17" s="114" t="n">
        <v/>
      </c>
      <c r="F17" s="114" t="n"/>
      <c r="G17" s="114" t="n"/>
      <c r="H17" s="114" t="n"/>
      <c r="I17" s="114" t="n"/>
      <c r="J17" s="114" t="n"/>
      <c r="K17" s="114" t="n"/>
      <c r="L17" s="114" t="n"/>
      <c r="M17" s="114" t="n"/>
      <c r="N17" s="114" t="n"/>
      <c r="O17" s="114" t="n"/>
      <c r="P17" s="114" t="n"/>
      <c r="Q17" s="114" t="n"/>
      <c r="R17" s="114" t="n"/>
      <c r="S17" s="114" t="n"/>
      <c r="T17" s="114" t="n"/>
      <c r="U17" s="114" t="n"/>
      <c r="V17" s="114" t="n"/>
    </row>
    <row r="18" hidden="1" ht="18" customHeight="1" s="164" thickBot="1">
      <c r="A18" s="121" t="inlineStr">
        <is>
          <t>Deposito wakalah - Pihak Ketiga - Mata uang asing</t>
        </is>
      </c>
      <c r="B18" s="112" t="n"/>
      <c r="C18" s="114" t="n">
        <v/>
      </c>
      <c r="D18" s="114" t="n">
        <v/>
      </c>
      <c r="E18" s="114" t="n">
        <v/>
      </c>
      <c r="F18" s="114" t="n"/>
      <c r="G18" s="114" t="n"/>
      <c r="H18" s="114" t="n"/>
      <c r="I18" s="114" t="n"/>
      <c r="J18" s="114" t="n"/>
      <c r="K18" s="114" t="n"/>
      <c r="L18" s="114" t="n"/>
      <c r="M18" s="114" t="n"/>
      <c r="N18" s="114" t="n"/>
      <c r="O18" s="114" t="n"/>
      <c r="P18" s="114" t="n"/>
      <c r="Q18" s="114" t="n"/>
      <c r="R18" s="114" t="n"/>
      <c r="S18" s="114" t="n"/>
      <c r="T18" s="114" t="n"/>
      <c r="U18" s="114" t="n"/>
      <c r="V18" s="114" t="n"/>
    </row>
  </sheetData>
  <mergeCells count="1">
    <mergeCell ref="A1:C1"/>
  </mergeCells>
  <dataValidations disablePrompts="1" count="1">
    <dataValidation sqref="C5:V1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2.xml><?xml version="1.0" encoding="utf-8"?>
<worksheet xmlns="http://schemas.openxmlformats.org/spreadsheetml/2006/main">
  <sheetPr>
    <outlinePr summaryBelow="1" summaryRight="1"/>
    <pageSetUpPr/>
  </sheetPr>
  <dimension ref="A1:T129"/>
  <sheetViews>
    <sheetView workbookViewId="0">
      <selection activeCell="A1" sqref="A1"/>
    </sheetView>
  </sheetViews>
  <sheetFormatPr baseColWidth="10" defaultColWidth="9" defaultRowHeight="12"/>
  <sheetData>
    <row r="1">
      <c r="A1" s="0" t="inlineStr">
        <is>
          <t>Entitas tunggal / Single entity</t>
        </is>
      </c>
      <c r="B1" s="0" t="inlineStr">
        <is>
          <t>Ya / Yes</t>
        </is>
      </c>
      <c r="C1" s="0" t="inlineStr">
        <is>
          <t>Ya / Yes</t>
        </is>
      </c>
      <c r="D1" s="0" t="inlineStr">
        <is>
          <t>Tidak Diaudit / Unaudit</t>
        </is>
      </c>
      <c r="E1" s="0" t="inlineStr">
        <is>
          <t>Saham / Stock</t>
        </is>
      </c>
      <c r="F1" s="0" t="inlineStr">
        <is>
          <t>Local Company - Indonesia Jurisdiction</t>
        </is>
      </c>
      <c r="G1" s="0" t="inlineStr">
        <is>
          <t>Utama / Main</t>
        </is>
      </c>
      <c r="H1" s="0" t="inlineStr">
        <is>
          <t>Wajar Tanpa Modifikasian / Unqualified</t>
        </is>
      </c>
      <c r="I1" s="0" t="inlineStr">
        <is>
          <t>PSAK</t>
        </is>
      </c>
      <c r="J1" s="0" t="inlineStr">
        <is>
          <t>1</t>
        </is>
      </c>
      <c r="K1" s="0" t="inlineStr">
        <is>
          <t>A111. Oil &amp; Gas Production &amp; Refinery</t>
        </is>
      </c>
      <c r="L1" s="0" t="inlineStr">
        <is>
          <t>A11. Oil &amp; Gas</t>
        </is>
      </c>
      <c r="M1" s="0" t="inlineStr">
        <is>
          <t>A1. Oil, Gas &amp; Coal</t>
        </is>
      </c>
      <c r="N1" s="0" t="inlineStr">
        <is>
          <t>A. Energy</t>
        </is>
      </c>
      <c r="O1" s="0" t="inlineStr">
        <is>
          <t>Kuartal I / First Quarter</t>
        </is>
      </c>
      <c r="P1" s="0" t="inlineStr">
        <is>
          <t>Ya / Yes</t>
        </is>
      </c>
      <c r="Q1" s="0" t="inlineStr">
        <is>
          <t>Satuan Penuh / Full Amount</t>
        </is>
      </c>
      <c r="R1" s="0" t="inlineStr">
        <is>
          <t>Asuransi / Insurance</t>
        </is>
      </c>
      <c r="S1" s="0" t="inlineStr">
        <is>
          <t>Rupiah / IDR</t>
        </is>
      </c>
      <c r="T1" s="0" t="inlineStr">
        <is>
          <t>Indonesian Government</t>
        </is>
      </c>
    </row>
    <row r="2">
      <c r="A2" s="0" t="inlineStr">
        <is>
          <t>Entitas grup / Group entity</t>
        </is>
      </c>
      <c r="B2" s="0" t="inlineStr">
        <is>
          <t>Tidak / No</t>
        </is>
      </c>
      <c r="C2" s="0" t="inlineStr">
        <is>
          <t>Tidak / No</t>
        </is>
      </c>
      <c r="D2" s="0" t="inlineStr">
        <is>
          <t>Ditelaah secara Terbatas / Limited Review</t>
        </is>
      </c>
      <c r="E2" s="0" t="inlineStr">
        <is>
          <t>Obligasi / Bond</t>
        </is>
      </c>
      <c r="F2" s="0" t="inlineStr">
        <is>
          <t>Joint Venture - Indonesia Jurisdiction</t>
        </is>
      </c>
      <c r="G2" s="0" t="inlineStr">
        <is>
          <t>Pengembangan / Development</t>
        </is>
      </c>
      <c r="H2" s="0" t="inlineStr">
        <is>
          <t>Wajar Dengan Pengecualian / Qualified</t>
        </is>
      </c>
      <c r="I2" s="0" t="inlineStr">
        <is>
          <t>ETAP</t>
        </is>
      </c>
      <c r="J2" s="0" t="inlineStr">
        <is>
          <t>2</t>
        </is>
      </c>
      <c r="K2" s="0" t="inlineStr">
        <is>
          <t>A112. Oil &amp; Gas Storage &amp; Distribution</t>
        </is>
      </c>
      <c r="L2" s="0" t="inlineStr">
        <is>
          <t>A12. Coal</t>
        </is>
      </c>
      <c r="M2" s="0" t="inlineStr">
        <is>
          <t>A2. Alternative Energy</t>
        </is>
      </c>
      <c r="N2" s="0" t="inlineStr">
        <is>
          <t>B. Basic Materials</t>
        </is>
      </c>
      <c r="O2" s="0" t="inlineStr">
        <is>
          <t>Kuartal II / Second Quarter</t>
        </is>
      </c>
      <c r="P2" s="0" t="inlineStr">
        <is>
          <t>Tidak / No</t>
        </is>
      </c>
      <c r="Q2" s="0" t="inlineStr">
        <is>
          <t>Ribuan / In Thousand</t>
        </is>
      </c>
      <c r="R2" s="0" t="inlineStr">
        <is>
          <t>Infrastruktur / Infrastructure</t>
        </is>
      </c>
      <c r="S2" s="0" t="inlineStr">
        <is>
          <t>Dollar Amerika / USD</t>
        </is>
      </c>
      <c r="T2" s="0" t="inlineStr">
        <is>
          <t>Individual WNI</t>
        </is>
      </c>
    </row>
    <row r="3">
      <c r="D3" s="0" t="inlineStr">
        <is>
          <t>Diaudit / Audited</t>
        </is>
      </c>
      <c r="E3" s="0" t="inlineStr">
        <is>
          <t>Saham dan Obligasi / Stock and Bond</t>
        </is>
      </c>
      <c r="F3" s="0" t="inlineStr">
        <is>
          <t>Joint Venture - Non-Indonesia Jurisdiction</t>
        </is>
      </c>
      <c r="G3" s="0" t="inlineStr">
        <is>
          <t>Akselerasi / Acceleration</t>
        </is>
      </c>
      <c r="H3" s="0" t="inlineStr">
        <is>
          <t>Tidak Wajar / Adverse</t>
        </is>
      </c>
      <c r="J3" s="0" t="inlineStr">
        <is>
          <t>3</t>
        </is>
      </c>
      <c r="K3" s="0" t="inlineStr">
        <is>
          <t>A121. Coal Production</t>
        </is>
      </c>
      <c r="L3" s="0" t="inlineStr">
        <is>
          <t>A13. Oil, Gas &amp; Coal Supports</t>
        </is>
      </c>
      <c r="M3" s="0" t="inlineStr">
        <is>
          <t>B1. Basic Materials</t>
        </is>
      </c>
      <c r="N3" s="0" t="inlineStr">
        <is>
          <t>C. Industrials</t>
        </is>
      </c>
      <c r="O3" s="0" t="inlineStr">
        <is>
          <t>Kuartal III / Third Quarter</t>
        </is>
      </c>
      <c r="Q3" s="0" t="inlineStr">
        <is>
          <t>Jutaan / In Million</t>
        </is>
      </c>
      <c r="R3" s="0" t="inlineStr">
        <is>
          <t>Keuangan dan Syariah / Financial and Sharia</t>
        </is>
      </c>
      <c r="T3" s="0" t="inlineStr">
        <is>
          <t>Individual Foreign, Residential</t>
        </is>
      </c>
    </row>
    <row r="4">
      <c r="E4" s="0" t="inlineStr">
        <is>
          <t>Sertifikat Penitipan Efek Indonesia / Indonesian Depository Receipt</t>
        </is>
      </c>
      <c r="F4" s="0" t="inlineStr">
        <is>
          <t>Foreign Company</t>
        </is>
      </c>
      <c r="G4" s="0" t="inlineStr">
        <is>
          <t>Ekonomi Baru / New Economy</t>
        </is>
      </c>
      <c r="H4" s="0" t="inlineStr">
        <is>
          <t>Tidak Memberikan Pendapat / Disclaimer</t>
        </is>
      </c>
      <c r="J4" s="0" t="inlineStr">
        <is>
          <t>4</t>
        </is>
      </c>
      <c r="K4" s="0" t="inlineStr">
        <is>
          <t>A122. Coal Distribution</t>
        </is>
      </c>
      <c r="L4" s="0" t="inlineStr">
        <is>
          <t>A21. Alternative Energy Equipment</t>
        </is>
      </c>
      <c r="M4" s="0" t="inlineStr">
        <is>
          <t>C1. Industrial Goods</t>
        </is>
      </c>
      <c r="N4" s="0" t="inlineStr">
        <is>
          <t>D. Consumer Non-Cyclicals</t>
        </is>
      </c>
      <c r="O4" s="0" t="inlineStr">
        <is>
          <t>Tahunan / Annual</t>
        </is>
      </c>
      <c r="Q4" s="0" t="inlineStr">
        <is>
          <t>Miliaran / In Billion</t>
        </is>
      </c>
      <c r="R4" s="0" t="inlineStr">
        <is>
          <t>Kontrak Investasi Kolektif / Collective</t>
        </is>
      </c>
      <c r="T4" s="0" t="inlineStr">
        <is>
          <t>Individual Foreign, Non-Residential</t>
        </is>
      </c>
    </row>
    <row r="5">
      <c r="E5" s="0" t="inlineStr">
        <is>
          <t>Efek Beragun Aset / Asset-Backed Securities</t>
        </is>
      </c>
      <c r="G5" s="0" t="inlineStr">
        <is>
          <t>Pemantauan Khusus / Watchlist</t>
        </is>
      </c>
      <c r="J5" s="0" t="inlineStr">
        <is>
          <t>5</t>
        </is>
      </c>
      <c r="K5" s="0" t="inlineStr">
        <is>
          <t>A131. Oil &amp; Gas Drilling Service</t>
        </is>
      </c>
      <c r="L5" s="0" t="inlineStr">
        <is>
          <t>A22. Alternative Fuels</t>
        </is>
      </c>
      <c r="M5" s="0" t="inlineStr">
        <is>
          <t>C2. Industrial Services</t>
        </is>
      </c>
      <c r="N5" s="0" t="inlineStr">
        <is>
          <t>E. Consumer Cyclicals</t>
        </is>
      </c>
      <c r="R5" s="0" t="inlineStr">
        <is>
          <t>Pembiayaan / Financing</t>
        </is>
      </c>
      <c r="T5" s="0" t="inlineStr">
        <is>
          <t>National Corporation</t>
        </is>
      </c>
    </row>
    <row r="6">
      <c r="E6" s="0" t="inlineStr">
        <is>
          <t>Kontrak Investasi Kolektif / Collective Investment Contract</t>
        </is>
      </c>
      <c r="G6" s="0" t="inlineStr">
        <is>
          <t>Lain-lain / Other</t>
        </is>
      </c>
      <c r="K6" s="0" t="inlineStr">
        <is>
          <t>A132. Oil, Gas &amp; Coal Equipment &amp; Services</t>
        </is>
      </c>
      <c r="L6" s="0" t="inlineStr">
        <is>
          <t>B11. Chemicals</t>
        </is>
      </c>
      <c r="M6" s="0" t="inlineStr">
        <is>
          <t>C3. Multi-sector Holdings</t>
        </is>
      </c>
      <c r="N6" s="0" t="inlineStr">
        <is>
          <t>F. Healthcare</t>
        </is>
      </c>
      <c r="R6" s="0" t="inlineStr">
        <is>
          <t>Properti / Property</t>
        </is>
      </c>
      <c r="T6" s="0" t="inlineStr">
        <is>
          <t>Foreign Corporation</t>
        </is>
      </c>
    </row>
    <row r="7">
      <c r="K7" s="0" t="inlineStr">
        <is>
          <t>A211. Alternative Energy Equipment</t>
        </is>
      </c>
      <c r="L7" s="0" t="inlineStr">
        <is>
          <t>B12. Construction Materials</t>
        </is>
      </c>
      <c r="M7" s="0" t="inlineStr">
        <is>
          <t>D1. Food &amp; Staples Retailing</t>
        </is>
      </c>
      <c r="N7" s="0" t="inlineStr">
        <is>
          <t>G. Financials</t>
        </is>
      </c>
      <c r="R7" s="0" t="inlineStr">
        <is>
          <t>Sekuritas / Securities</t>
        </is>
      </c>
      <c r="T7" s="0" t="inlineStr">
        <is>
          <t>National and Foreign Corporation</t>
        </is>
      </c>
    </row>
    <row r="8">
      <c r="K8" s="0" t="inlineStr">
        <is>
          <t>A221. Alternative Fuels</t>
        </is>
      </c>
      <c r="L8" s="0" t="inlineStr">
        <is>
          <t>B13. Containers &amp; Packaging</t>
        </is>
      </c>
      <c r="M8" s="0" t="inlineStr">
        <is>
          <t>D2. Food &amp; Beverage</t>
        </is>
      </c>
      <c r="N8" s="0" t="inlineStr">
        <is>
          <t>H. Properties &amp; Real Estate</t>
        </is>
      </c>
      <c r="R8" s="0" t="inlineStr">
        <is>
          <t>Umum / General</t>
        </is>
      </c>
      <c r="T8" s="0" t="inlineStr">
        <is>
          <t>No Controlling Shareholder</t>
        </is>
      </c>
    </row>
    <row r="9">
      <c r="K9" s="0" t="inlineStr">
        <is>
          <t>B111. Basic Chemicals</t>
        </is>
      </c>
      <c r="L9" s="0" t="inlineStr">
        <is>
          <t>B14. Metals &amp; Minerals</t>
        </is>
      </c>
      <c r="M9" s="0" t="inlineStr">
        <is>
          <t>D3. Tobacco</t>
        </is>
      </c>
      <c r="N9" s="0" t="inlineStr">
        <is>
          <t>I. Technology</t>
        </is>
      </c>
    </row>
    <row r="10">
      <c r="K10" s="0" t="inlineStr">
        <is>
          <t>B112. Agricultural Chemicals</t>
        </is>
      </c>
      <c r="L10" s="0" t="inlineStr">
        <is>
          <t>B15. Forestry &amp; Paper</t>
        </is>
      </c>
      <c r="M10" s="0" t="inlineStr">
        <is>
          <t>D4. Nondurable Household Products</t>
        </is>
      </c>
      <c r="N10" s="0" t="inlineStr">
        <is>
          <t>J. Infrastructures</t>
        </is>
      </c>
    </row>
    <row r="11">
      <c r="K11" s="0" t="inlineStr">
        <is>
          <t>B113. Specialty Chemicals</t>
        </is>
      </c>
      <c r="L11" s="0" t="inlineStr">
        <is>
          <t>C11. Aerospace &amp; Defense</t>
        </is>
      </c>
      <c r="M11" s="0" t="inlineStr">
        <is>
          <t>E1. Automobiles &amp; Components</t>
        </is>
      </c>
      <c r="N11" s="0" t="inlineStr">
        <is>
          <t>K. Transportation &amp; Logistic</t>
        </is>
      </c>
    </row>
    <row r="12">
      <c r="K12" s="0" t="inlineStr">
        <is>
          <t>B121. Construction Materials</t>
        </is>
      </c>
      <c r="L12" s="0" t="inlineStr">
        <is>
          <t>C12. Building Products &amp; Fixtures</t>
        </is>
      </c>
      <c r="M12" s="0" t="inlineStr">
        <is>
          <t>E2. Household Goods</t>
        </is>
      </c>
      <c r="N12" s="0" t="inlineStr">
        <is>
          <t>Z. Listed Investment Product</t>
        </is>
      </c>
    </row>
    <row r="13">
      <c r="K13" s="0" t="inlineStr">
        <is>
          <t>B131. Containers &amp; Packaging</t>
        </is>
      </c>
      <c r="L13" s="0" t="inlineStr">
        <is>
          <t>C13. Electrical</t>
        </is>
      </c>
      <c r="M13" s="0" t="inlineStr">
        <is>
          <t>E3. Leisure Goods</t>
        </is>
      </c>
    </row>
    <row r="14">
      <c r="K14" s="0" t="inlineStr">
        <is>
          <t>B141. Aluminum</t>
        </is>
      </c>
      <c r="L14" s="0" t="inlineStr">
        <is>
          <t>C14. Machinery</t>
        </is>
      </c>
      <c r="M14" s="0" t="inlineStr">
        <is>
          <t>E4. Apparel &amp; Luxury Goods</t>
        </is>
      </c>
    </row>
    <row r="15">
      <c r="K15" s="0" t="inlineStr">
        <is>
          <t>B142. Cooper</t>
        </is>
      </c>
      <c r="L15" s="0" t="inlineStr">
        <is>
          <t>C21. Diversified Industrial Trading</t>
        </is>
      </c>
      <c r="M15" s="0" t="inlineStr">
        <is>
          <t>E5. Consumer Services</t>
        </is>
      </c>
    </row>
    <row r="16">
      <c r="K16" s="0" t="inlineStr">
        <is>
          <t>B143. Gold</t>
        </is>
      </c>
      <c r="L16" s="0" t="inlineStr">
        <is>
          <t>C22. Commercial Services</t>
        </is>
      </c>
      <c r="M16" s="0" t="inlineStr">
        <is>
          <t>E6. Media &amp; Entertainment</t>
        </is>
      </c>
    </row>
    <row r="17">
      <c r="K17" s="0" t="inlineStr">
        <is>
          <t>B144. Iron &amp; Steel</t>
        </is>
      </c>
      <c r="L17" s="0" t="inlineStr">
        <is>
          <t>C23. Professional Services</t>
        </is>
      </c>
      <c r="M17" s="0" t="inlineStr">
        <is>
          <t>E7. Retailing</t>
        </is>
      </c>
    </row>
    <row r="18">
      <c r="K18" s="0" t="inlineStr">
        <is>
          <t>B145. Precious Metals &amp; Minerals</t>
        </is>
      </c>
      <c r="L18" s="0" t="inlineStr">
        <is>
          <t>C31. Multi-sector Holdings</t>
        </is>
      </c>
      <c r="M18" s="0" t="inlineStr">
        <is>
          <t>F1. Healthcare Equipment &amp; Providers</t>
        </is>
      </c>
    </row>
    <row r="19">
      <c r="K19" s="0" t="inlineStr">
        <is>
          <t>B146. Diversified Metals &amp; Minerals</t>
        </is>
      </c>
      <c r="L19" s="0" t="inlineStr">
        <is>
          <t>D11. Food &amp; Staples Retailing</t>
        </is>
      </c>
      <c r="M19" s="0" t="inlineStr">
        <is>
          <t>F2. Pharmaceuticals &amp; Health Care Research</t>
        </is>
      </c>
    </row>
    <row r="20">
      <c r="K20" s="0" t="inlineStr">
        <is>
          <t>B147. Mining Equipment &amp; Services</t>
        </is>
      </c>
      <c r="L20" s="0" t="inlineStr">
        <is>
          <t>D21. Beverages</t>
        </is>
      </c>
      <c r="M20" s="0" t="inlineStr">
        <is>
          <t>G1. Banks</t>
        </is>
      </c>
    </row>
    <row r="21">
      <c r="K21" s="0" t="inlineStr">
        <is>
          <t>B151. Timber</t>
        </is>
      </c>
      <c r="L21" s="0" t="inlineStr">
        <is>
          <t>D22. Processed Foods</t>
        </is>
      </c>
      <c r="M21" s="0" t="inlineStr">
        <is>
          <t>G2. Financing Service</t>
        </is>
      </c>
    </row>
    <row r="22">
      <c r="K22" s="0" t="inlineStr">
        <is>
          <t>B152. Paper</t>
        </is>
      </c>
      <c r="L22" s="0" t="inlineStr">
        <is>
          <t>D23. Agricultural Products</t>
        </is>
      </c>
      <c r="M22" s="0" t="inlineStr">
        <is>
          <t>G3. Investment Service</t>
        </is>
      </c>
    </row>
    <row r="23">
      <c r="K23" s="0" t="inlineStr">
        <is>
          <t>B153. Diversified Forest</t>
        </is>
      </c>
      <c r="L23" s="0" t="inlineStr">
        <is>
          <t>D31. Tobacco</t>
        </is>
      </c>
      <c r="M23" s="0" t="inlineStr">
        <is>
          <t>G4. Insurance</t>
        </is>
      </c>
    </row>
    <row r="24">
      <c r="K24" s="0" t="inlineStr">
        <is>
          <t>C111. Aerospace &amp; Defense</t>
        </is>
      </c>
      <c r="L24" s="0" t="inlineStr">
        <is>
          <t>D41. Household Products</t>
        </is>
      </c>
      <c r="M24" s="0" t="inlineStr">
        <is>
          <t>G5. Holding &amp; Investment Companies</t>
        </is>
      </c>
    </row>
    <row r="25">
      <c r="K25" s="0" t="inlineStr">
        <is>
          <t>C121. Building Products &amp; Fixtures</t>
        </is>
      </c>
      <c r="L25" s="0" t="inlineStr">
        <is>
          <t>D42. Personal Care Products</t>
        </is>
      </c>
      <c r="M25" s="0" t="inlineStr">
        <is>
          <t>H1. Properties &amp; Real Estate</t>
        </is>
      </c>
    </row>
    <row r="26">
      <c r="K26" s="0" t="inlineStr">
        <is>
          <t>C131. Electrical Components &amp; Equipment</t>
        </is>
      </c>
      <c r="L26" s="0" t="inlineStr">
        <is>
          <t>E11. Auto Components</t>
        </is>
      </c>
      <c r="M26" s="0" t="inlineStr">
        <is>
          <t>I1. Software &amp; IT Services</t>
        </is>
      </c>
    </row>
    <row r="27">
      <c r="K27" s="0" t="inlineStr">
        <is>
          <t>C132. Heavy Electrical Equipment</t>
        </is>
      </c>
      <c r="L27" s="0" t="inlineStr">
        <is>
          <t>E12. Automobiles</t>
        </is>
      </c>
      <c r="M27" s="0" t="inlineStr">
        <is>
          <t>I2. Technology Hardware &amp; Equipment</t>
        </is>
      </c>
    </row>
    <row r="28">
      <c r="K28" s="0" t="inlineStr">
        <is>
          <t>C141. Construction Machinery &amp; Heavy Vehicles</t>
        </is>
      </c>
      <c r="L28" s="0" t="inlineStr">
        <is>
          <t>E21. Household Goods</t>
        </is>
      </c>
      <c r="M28" s="0" t="inlineStr">
        <is>
          <t>J1. Transportation Infrastructure</t>
        </is>
      </c>
    </row>
    <row r="29">
      <c r="K29" s="0" t="inlineStr">
        <is>
          <t>C142. Agricultural &amp; Farm Machinery</t>
        </is>
      </c>
      <c r="L29" s="0" t="inlineStr">
        <is>
          <t>E31. Consumer Electronics</t>
        </is>
      </c>
      <c r="M29" s="0" t="inlineStr">
        <is>
          <t>J2. Heavy Constructions &amp; Civil Engineering</t>
        </is>
      </c>
    </row>
    <row r="30">
      <c r="K30" s="0" t="inlineStr">
        <is>
          <t>C143. Industrial Machinery &amp; Components</t>
        </is>
      </c>
      <c r="L30" s="0" t="inlineStr">
        <is>
          <t>E32. Sport Equipment &amp; Hobbies Goods</t>
        </is>
      </c>
      <c r="M30" s="0" t="inlineStr">
        <is>
          <t>J3. Telecommunication</t>
        </is>
      </c>
    </row>
    <row r="31">
      <c r="K31" s="0" t="inlineStr">
        <is>
          <t>C211. Diversified Industrial Trading</t>
        </is>
      </c>
      <c r="L31" s="0" t="inlineStr">
        <is>
          <t>E41. Apparel &amp; Luxury Goods</t>
        </is>
      </c>
      <c r="M31" s="0" t="inlineStr">
        <is>
          <t>J4. Utilities</t>
        </is>
      </c>
    </row>
    <row r="32">
      <c r="K32" s="0" t="inlineStr">
        <is>
          <t>C221. Commercial Printing</t>
        </is>
      </c>
      <c r="L32" s="0" t="inlineStr">
        <is>
          <t>E51. Tourism &amp; Recreation</t>
        </is>
      </c>
      <c r="M32" s="0" t="inlineStr">
        <is>
          <t>K1. Transportation</t>
        </is>
      </c>
    </row>
    <row r="33">
      <c r="K33" s="0" t="inlineStr">
        <is>
          <t>C222. Environmental &amp; Facilities Services</t>
        </is>
      </c>
      <c r="L33" s="0" t="inlineStr">
        <is>
          <t>E52. Education &amp; Support Services</t>
        </is>
      </c>
      <c r="M33" s="0" t="inlineStr">
        <is>
          <t>K2. Logistics &amp; Deliveries</t>
        </is>
      </c>
    </row>
    <row r="34">
      <c r="K34" s="0" t="inlineStr">
        <is>
          <t>C223. Office Supplies</t>
        </is>
      </c>
      <c r="L34" s="0" t="inlineStr">
        <is>
          <t>E61. Media</t>
        </is>
      </c>
      <c r="M34" s="0" t="inlineStr">
        <is>
          <t>Z1. Investment Trusts</t>
        </is>
      </c>
    </row>
    <row r="35">
      <c r="K35" s="0" t="inlineStr">
        <is>
          <t>C224. Business Support Services</t>
        </is>
      </c>
      <c r="L35" s="0" t="inlineStr">
        <is>
          <t>E62. Entertainment &amp; Movie Production</t>
        </is>
      </c>
      <c r="M35" s="0" t="inlineStr">
        <is>
          <t>Z2. Bonds</t>
        </is>
      </c>
    </row>
    <row r="36">
      <c r="K36" s="0" t="inlineStr">
        <is>
          <t>C231. Human Resource &amp; Employment Services</t>
        </is>
      </c>
      <c r="L36" s="0" t="inlineStr">
        <is>
          <t>E71. Consumer Distributors</t>
        </is>
      </c>
    </row>
    <row r="37">
      <c r="K37" s="0" t="inlineStr">
        <is>
          <t>C232. Research &amp; Consulting Services</t>
        </is>
      </c>
      <c r="L37" s="0" t="inlineStr">
        <is>
          <t>E72. Internet &amp; Homeshop Retail</t>
        </is>
      </c>
    </row>
    <row r="38">
      <c r="K38" s="0" t="inlineStr">
        <is>
          <t>C311. Multi-sector Holdings</t>
        </is>
      </c>
      <c r="L38" s="0" t="inlineStr">
        <is>
          <t>E73. Department Stores</t>
        </is>
      </c>
    </row>
    <row r="39">
      <c r="K39" s="0" t="inlineStr">
        <is>
          <t>D111. Drug Retail &amp; Distributors</t>
        </is>
      </c>
      <c r="L39" s="0" t="inlineStr">
        <is>
          <t>E74. Specialty Retail</t>
        </is>
      </c>
    </row>
    <row r="40">
      <c r="K40" s="0" t="inlineStr">
        <is>
          <t>D112. Food Retail &amp; Distributors</t>
        </is>
      </c>
      <c r="L40" s="0" t="inlineStr">
        <is>
          <t>F11. Healthcare Equipment &amp; Supplies</t>
        </is>
      </c>
    </row>
    <row r="41">
      <c r="K41" s="0" t="inlineStr">
        <is>
          <t>D113. Supermarkets &amp; Convenience Store</t>
        </is>
      </c>
      <c r="L41" s="0" t="inlineStr">
        <is>
          <t>F12. Healthcare Providers</t>
        </is>
      </c>
    </row>
    <row r="42">
      <c r="K42" s="0" t="inlineStr">
        <is>
          <t>D211. Liquors</t>
        </is>
      </c>
      <c r="L42" s="0" t="inlineStr">
        <is>
          <t>F21. Pharmaceuticals</t>
        </is>
      </c>
    </row>
    <row r="43">
      <c r="K43" s="0" t="inlineStr">
        <is>
          <t>D212. Soft Drinks</t>
        </is>
      </c>
      <c r="L43" s="0" t="inlineStr">
        <is>
          <t>F22. Healthcare Research</t>
        </is>
      </c>
    </row>
    <row r="44">
      <c r="K44" s="0" t="inlineStr">
        <is>
          <t>D221. Dairy Products</t>
        </is>
      </c>
      <c r="L44" s="0" t="inlineStr">
        <is>
          <t>G11. Banks</t>
        </is>
      </c>
    </row>
    <row r="45">
      <c r="K45" s="0" t="inlineStr">
        <is>
          <t>D222. Processed Foods</t>
        </is>
      </c>
      <c r="L45" s="0" t="inlineStr">
        <is>
          <t>G21. Consumer Financing</t>
        </is>
      </c>
    </row>
    <row r="46">
      <c r="K46" s="0" t="inlineStr">
        <is>
          <t>D231. Fish, Meat, &amp; Poultry</t>
        </is>
      </c>
      <c r="L46" s="0" t="inlineStr">
        <is>
          <t>G22. Business Financing</t>
        </is>
      </c>
    </row>
    <row r="47">
      <c r="K47" s="0" t="inlineStr">
        <is>
          <t>D232. Plantations &amp; Crops</t>
        </is>
      </c>
      <c r="L47" s="0" t="inlineStr">
        <is>
          <t>G31. Investment Services</t>
        </is>
      </c>
    </row>
    <row r="48">
      <c r="K48" s="0" t="inlineStr">
        <is>
          <t>D311. Tobacco</t>
        </is>
      </c>
      <c r="L48" s="0" t="inlineStr">
        <is>
          <t>G41. Insurance</t>
        </is>
      </c>
    </row>
    <row r="49">
      <c r="K49" s="0" t="inlineStr">
        <is>
          <t>D411. Household Products</t>
        </is>
      </c>
      <c r="L49" s="0" t="inlineStr">
        <is>
          <t>G51. Holding &amp; Investment Companies</t>
        </is>
      </c>
    </row>
    <row r="50">
      <c r="K50" s="0" t="inlineStr">
        <is>
          <t>D421. Personal Care Products</t>
        </is>
      </c>
      <c r="L50" s="0" t="inlineStr">
        <is>
          <t>H11. Real Estate Management &amp; Development</t>
        </is>
      </c>
    </row>
    <row r="51">
      <c r="K51" s="0" t="inlineStr">
        <is>
          <t>E111. Auto Parts &amp; Equipment</t>
        </is>
      </c>
      <c r="L51" s="0" t="inlineStr">
        <is>
          <t>I11. Online Applications &amp; Services</t>
        </is>
      </c>
    </row>
    <row r="52">
      <c r="K52" s="0" t="inlineStr">
        <is>
          <t>E112. Tires</t>
        </is>
      </c>
      <c r="L52" s="0" t="inlineStr">
        <is>
          <t>I12. IT Services &amp; Consulting</t>
        </is>
      </c>
    </row>
    <row r="53">
      <c r="K53" s="0" t="inlineStr">
        <is>
          <t>E121. Car Manufacturers</t>
        </is>
      </c>
      <c r="L53" s="0" t="inlineStr">
        <is>
          <t>I13. Software</t>
        </is>
      </c>
    </row>
    <row r="54">
      <c r="K54" s="0" t="inlineStr">
        <is>
          <t>E122. Motorcycle Manufacturers</t>
        </is>
      </c>
      <c r="L54" s="0" t="inlineStr">
        <is>
          <t>I21. Networking Equipment</t>
        </is>
      </c>
    </row>
    <row r="55">
      <c r="K55" s="0" t="inlineStr">
        <is>
          <t>E211. Home Furnishings</t>
        </is>
      </c>
      <c r="L55" s="0" t="inlineStr">
        <is>
          <t>I22. Computer Hardware</t>
        </is>
      </c>
    </row>
    <row r="56">
      <c r="K56" s="0" t="inlineStr">
        <is>
          <t>E212. Household Appliances</t>
        </is>
      </c>
      <c r="L56" s="0" t="inlineStr">
        <is>
          <t>I23. Electronic Equipment, Instruments &amp; Components</t>
        </is>
      </c>
    </row>
    <row r="57">
      <c r="K57" s="0" t="inlineStr">
        <is>
          <t>E213. Housewares &amp; Specialties</t>
        </is>
      </c>
      <c r="L57" s="0" t="inlineStr">
        <is>
          <t>J11. Transport Infrastructure Operator</t>
        </is>
      </c>
    </row>
    <row r="58">
      <c r="K58" s="0" t="inlineStr">
        <is>
          <t>E311. Consumer Electronics</t>
        </is>
      </c>
      <c r="L58" s="0" t="inlineStr">
        <is>
          <t>J21. Heavy Constructions &amp; Civil Engineering</t>
        </is>
      </c>
    </row>
    <row r="59">
      <c r="K59" s="0" t="inlineStr">
        <is>
          <t>E321. Sport Equipment &amp; Hobbies Goods</t>
        </is>
      </c>
      <c r="L59" s="0" t="inlineStr">
        <is>
          <t>J31. Telecommunication Service</t>
        </is>
      </c>
    </row>
    <row r="60">
      <c r="K60" s="0" t="inlineStr">
        <is>
          <t>E411. Clothing, Accessories &amp; Bags</t>
        </is>
      </c>
      <c r="L60" s="0" t="inlineStr">
        <is>
          <t>J32. Wireless Telecommunication Services</t>
        </is>
      </c>
    </row>
    <row r="61">
      <c r="K61" s="0" t="inlineStr">
        <is>
          <t>E412. Footwear</t>
        </is>
      </c>
      <c r="L61" s="0" t="inlineStr">
        <is>
          <t>J41. Electric Utilities</t>
        </is>
      </c>
    </row>
    <row r="62">
      <c r="K62" s="0" t="inlineStr">
        <is>
          <t>E413. Textiles</t>
        </is>
      </c>
      <c r="L62" s="0" t="inlineStr">
        <is>
          <t>J42. Gas Utilities</t>
        </is>
      </c>
    </row>
    <row r="63">
      <c r="K63" s="0" t="inlineStr">
        <is>
          <t>E511. Gaming Venue</t>
        </is>
      </c>
      <c r="L63" s="0" t="inlineStr">
        <is>
          <t>J43. Water Utilities</t>
        </is>
      </c>
    </row>
    <row r="64">
      <c r="K64" s="0" t="inlineStr">
        <is>
          <t>E512. Hotels, Resorts &amp; Cruise Lines</t>
        </is>
      </c>
      <c r="L64" s="0" t="inlineStr">
        <is>
          <t>K11. Airlines</t>
        </is>
      </c>
    </row>
    <row r="65">
      <c r="K65" s="0" t="inlineStr">
        <is>
          <t>E513. Travel Agencies</t>
        </is>
      </c>
      <c r="L65" s="0" t="inlineStr">
        <is>
          <t>K12. Passenger Marine Transportation</t>
        </is>
      </c>
    </row>
    <row r="66">
      <c r="K66" s="0" t="inlineStr">
        <is>
          <t>E514. Recreational &amp; Sports Facilities</t>
        </is>
      </c>
      <c r="L66" s="0" t="inlineStr">
        <is>
          <t>K13. Passenger Land Transportation</t>
        </is>
      </c>
    </row>
    <row r="67">
      <c r="K67" s="0" t="inlineStr">
        <is>
          <t>E515. Restaurants</t>
        </is>
      </c>
      <c r="L67" s="0" t="inlineStr">
        <is>
          <t>K21. Logistics &amp; Deliveries</t>
        </is>
      </c>
    </row>
    <row r="68">
      <c r="K68" s="0" t="inlineStr">
        <is>
          <t>E521. Education Services</t>
        </is>
      </c>
      <c r="L68" s="0" t="inlineStr">
        <is>
          <t>Z11. Investment Trusts</t>
        </is>
      </c>
    </row>
    <row r="69">
      <c r="K69" s="0" t="inlineStr">
        <is>
          <t>E522. Consumer Support Services</t>
        </is>
      </c>
      <c r="L69" s="0" t="inlineStr">
        <is>
          <t>Z21. Bonds</t>
        </is>
      </c>
    </row>
    <row r="70">
      <c r="K70" s="0" t="inlineStr">
        <is>
          <t>E611. Advertising</t>
        </is>
      </c>
    </row>
    <row r="71">
      <c r="K71" s="0" t="inlineStr">
        <is>
          <t>E612. Broadcasting</t>
        </is>
      </c>
    </row>
    <row r="72">
      <c r="K72" s="0" t="inlineStr">
        <is>
          <t>E613. Cable &amp; Satellite</t>
        </is>
      </c>
    </row>
    <row r="73">
      <c r="K73" s="0" t="inlineStr">
        <is>
          <t>E614. Consumer Publishing</t>
        </is>
      </c>
    </row>
    <row r="74">
      <c r="K74" s="0" t="inlineStr">
        <is>
          <t>E621. Entertainment &amp; Movie Production</t>
        </is>
      </c>
    </row>
    <row r="75">
      <c r="K75" s="0" t="inlineStr">
        <is>
          <t>E711. Consumer Distributors</t>
        </is>
      </c>
    </row>
    <row r="76">
      <c r="K76" s="0" t="inlineStr">
        <is>
          <t>E721. Internet &amp; Homeshop Retail</t>
        </is>
      </c>
    </row>
    <row r="77">
      <c r="K77" s="0" t="inlineStr">
        <is>
          <t>E731. Department Stores</t>
        </is>
      </c>
    </row>
    <row r="78">
      <c r="K78" s="0" t="inlineStr">
        <is>
          <t>E741. Apparel &amp; Textile Retail</t>
        </is>
      </c>
    </row>
    <row r="79">
      <c r="K79" s="0" t="inlineStr">
        <is>
          <t>E742. Electronics Retail</t>
        </is>
      </c>
    </row>
    <row r="80">
      <c r="K80" s="0" t="inlineStr">
        <is>
          <t>E743. Home Improvement Retail</t>
        </is>
      </c>
    </row>
    <row r="81">
      <c r="K81" s="0" t="inlineStr">
        <is>
          <t>E744. Specialty Stores</t>
        </is>
      </c>
    </row>
    <row r="82">
      <c r="K82" s="0" t="inlineStr">
        <is>
          <t>E745. Automotive Retail</t>
        </is>
      </c>
    </row>
    <row r="83">
      <c r="K83" s="0" t="inlineStr">
        <is>
          <t>F111. Healthcare Equipment</t>
        </is>
      </c>
    </row>
    <row r="84">
      <c r="K84" s="0" t="inlineStr">
        <is>
          <t>F112. Healthcare Supplies &amp; Distributions</t>
        </is>
      </c>
    </row>
    <row r="85">
      <c r="K85" s="0" t="inlineStr">
        <is>
          <t>F121. Healthcare Providers</t>
        </is>
      </c>
    </row>
    <row r="86">
      <c r="K86" s="0" t="inlineStr">
        <is>
          <t>F211. Pharmaceuticals</t>
        </is>
      </c>
    </row>
    <row r="87">
      <c r="K87" s="0" t="inlineStr">
        <is>
          <t>F221. Healthcare Research</t>
        </is>
      </c>
    </row>
    <row r="88">
      <c r="K88" s="0" t="inlineStr">
        <is>
          <t>G111. Banks</t>
        </is>
      </c>
    </row>
    <row r="89">
      <c r="K89" s="0" t="inlineStr">
        <is>
          <t>G211. Consumer Financing</t>
        </is>
      </c>
    </row>
    <row r="90">
      <c r="K90" s="0" t="inlineStr">
        <is>
          <t>G221. Venture Capital</t>
        </is>
      </c>
    </row>
    <row r="91">
      <c r="K91" s="0" t="inlineStr">
        <is>
          <t>G222. Specialize Business Financing</t>
        </is>
      </c>
    </row>
    <row r="92">
      <c r="K92" s="0" t="inlineStr">
        <is>
          <t>G311. Investment Management</t>
        </is>
      </c>
    </row>
    <row r="93">
      <c r="K93" s="0" t="inlineStr">
        <is>
          <t>G312. Investment Banking &amp; Brokerage Services</t>
        </is>
      </c>
    </row>
    <row r="94">
      <c r="K94" s="0" t="inlineStr">
        <is>
          <t>G313. Market Operators</t>
        </is>
      </c>
    </row>
    <row r="95">
      <c r="K95" s="0" t="inlineStr">
        <is>
          <t>G314. Investment Service Support</t>
        </is>
      </c>
    </row>
    <row r="96">
      <c r="K96" s="0" t="inlineStr">
        <is>
          <t>G411. Insurance Brokers</t>
        </is>
      </c>
    </row>
    <row r="97">
      <c r="K97" s="0" t="inlineStr">
        <is>
          <t>G412. General Insurance</t>
        </is>
      </c>
    </row>
    <row r="98">
      <c r="K98" s="0" t="inlineStr">
        <is>
          <t>G413. Life Insurance</t>
        </is>
      </c>
    </row>
    <row r="99">
      <c r="K99" s="0" t="inlineStr">
        <is>
          <t>G414. Reinsurance</t>
        </is>
      </c>
    </row>
    <row r="100">
      <c r="K100" s="0" t="inlineStr">
        <is>
          <t>G511. Financial Holdings</t>
        </is>
      </c>
    </row>
    <row r="101">
      <c r="K101" s="0" t="inlineStr">
        <is>
          <t>G512. Investment Companies</t>
        </is>
      </c>
    </row>
    <row r="102">
      <c r="K102" s="0" t="inlineStr">
        <is>
          <t>H111. Real Estate Development &amp; Management</t>
        </is>
      </c>
    </row>
    <row r="103">
      <c r="K103" s="0" t="inlineStr">
        <is>
          <t>H112. Real Estate Services</t>
        </is>
      </c>
    </row>
    <row r="104">
      <c r="K104" s="0" t="inlineStr">
        <is>
          <t>I111. Online Applications &amp; Services</t>
        </is>
      </c>
    </row>
    <row r="105">
      <c r="K105" s="0" t="inlineStr">
        <is>
          <t>I121. IT Services &amp; Consulting</t>
        </is>
      </c>
    </row>
    <row r="106">
      <c r="K106" s="0" t="inlineStr">
        <is>
          <t>I131. Software</t>
        </is>
      </c>
    </row>
    <row r="107">
      <c r="K107" s="0" t="inlineStr">
        <is>
          <t>I211. Networking Equipment</t>
        </is>
      </c>
    </row>
    <row r="108">
      <c r="K108" s="0" t="inlineStr">
        <is>
          <t>I221. Computer Hardware</t>
        </is>
      </c>
    </row>
    <row r="109">
      <c r="K109" s="0" t="inlineStr">
        <is>
          <t>I231. Electronic Equipment &amp; Instruments</t>
        </is>
      </c>
    </row>
    <row r="110">
      <c r="K110" s="0" t="inlineStr">
        <is>
          <t>I232. Electronic Components &amp; Semiconductors</t>
        </is>
      </c>
    </row>
    <row r="111">
      <c r="K111" s="0" t="inlineStr">
        <is>
          <t>J111. Airport Operators</t>
        </is>
      </c>
    </row>
    <row r="112">
      <c r="K112" s="0" t="inlineStr">
        <is>
          <t>J112. Highways &amp; Railtracks</t>
        </is>
      </c>
    </row>
    <row r="113">
      <c r="K113" s="0" t="inlineStr">
        <is>
          <t>J113. Marine Ports &amp; Services</t>
        </is>
      </c>
    </row>
    <row r="114">
      <c r="K114" s="0" t="inlineStr">
        <is>
          <t>J211. Heavy Constructions &amp; Civil Engineering</t>
        </is>
      </c>
    </row>
    <row r="115">
      <c r="K115" s="0" t="inlineStr">
        <is>
          <t>J311. Wired Telecommunication Service</t>
        </is>
      </c>
    </row>
    <row r="116">
      <c r="K116" s="0" t="inlineStr">
        <is>
          <t>J312. Integrated Telecommunication Service</t>
        </is>
      </c>
    </row>
    <row r="117">
      <c r="K117" s="0" t="inlineStr">
        <is>
          <t>J321. Wireless Telecommunication Services</t>
        </is>
      </c>
    </row>
    <row r="118">
      <c r="K118" s="0" t="inlineStr">
        <is>
          <t>J411. Electric Utilities</t>
        </is>
      </c>
    </row>
    <row r="119">
      <c r="K119" s="0" t="inlineStr">
        <is>
          <t>J421. Gas Utilities</t>
        </is>
      </c>
    </row>
    <row r="120">
      <c r="K120" s="0" t="inlineStr">
        <is>
          <t>J431. Water Utilities</t>
        </is>
      </c>
    </row>
    <row r="121">
      <c r="K121" s="0" t="inlineStr">
        <is>
          <t>K111. Airlines</t>
        </is>
      </c>
    </row>
    <row r="122">
      <c r="K122" s="0" t="inlineStr">
        <is>
          <t>K121. Passenger Marine Transportation</t>
        </is>
      </c>
    </row>
    <row r="123">
      <c r="K123" s="0" t="inlineStr">
        <is>
          <t>K131. Rail</t>
        </is>
      </c>
    </row>
    <row r="124">
      <c r="K124" s="0" t="inlineStr">
        <is>
          <t>K132. Road Transportation</t>
        </is>
      </c>
    </row>
    <row r="125">
      <c r="K125" s="0" t="inlineStr">
        <is>
          <t>K211. Logistics &amp; Deliveries</t>
        </is>
      </c>
    </row>
    <row r="126">
      <c r="K126" s="0" t="inlineStr">
        <is>
          <t>Z111. Mutual Fund / ETFs</t>
        </is>
      </c>
    </row>
    <row r="127">
      <c r="K127" s="0" t="inlineStr">
        <is>
          <t>Z112. Real Estate Investment Trusts</t>
        </is>
      </c>
    </row>
    <row r="128">
      <c r="K128" s="0" t="inlineStr">
        <is>
          <t>Z113. Infrastructure Investment Trusts</t>
        </is>
      </c>
    </row>
    <row r="129">
      <c r="K129" s="0" t="inlineStr">
        <is>
          <t>Z211. Government Bonds</t>
        </is>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10" defaultColWidth="9" defaultRowHeight="12"/>
  <sheetData>
    <row r="1">
      <c r="A1" s="0" t="inlineStr">
        <is>
          <t>1234567890ABCD</t>
        </is>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2"/>
  <sheetViews>
    <sheetView workbookViewId="0">
      <selection activeCell="B2" sqref="B2"/>
    </sheetView>
  </sheetViews>
  <sheetFormatPr baseColWidth="10" defaultColWidth="9.3984375" defaultRowHeight="12"/>
  <cols>
    <col collapsed="1" width="100.796875" customWidth="1" style="12" min="1" max="1"/>
    <col collapsed="1" width="50.796875" customWidth="1" style="12" min="2" max="2"/>
    <col collapsed="1" width="9.3984375" customWidth="1" style="13" min="3" max="16384"/>
  </cols>
  <sheetData>
    <row r="1" customFormat="1" s="3">
      <c r="A1" s="11" t="inlineStr">
        <is>
          <t>Inline XBRL file names</t>
        </is>
      </c>
      <c r="B1" s="11" t="inlineStr">
        <is>
          <t>Worksheet names</t>
        </is>
      </c>
    </row>
    <row r="2">
      <c r="A2" s="12" t="inlineStr">
        <is>
          <t>1000000.html</t>
        </is>
      </c>
      <c r="B2" s="12" t="inlineStr">
        <is>
          <t>1000000</t>
        </is>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P45"/>
  <sheetViews>
    <sheetView showGridLines="0" topLeftCell="A1" workbookViewId="0">
      <pane xSplit="2" ySplit="3" topLeftCell="C4" activePane="bottomRight" state="frozen"/>
      <selection pane="topRight"/>
      <selection pane="bottomLeft"/>
      <selection pane="bottomRight" activeCell="D9" sqref="D9"/>
    </sheetView>
  </sheetViews>
  <sheetFormatPr baseColWidth="10" defaultColWidth="9.3984375" defaultRowHeight="15"/>
  <cols>
    <col collapsed="1" width="42.59765625" bestFit="1" customWidth="1" style="15" min="1" max="1"/>
    <col width="21" customWidth="1" style="15" min="2" max="2"/>
    <col collapsed="1" width="21" customWidth="1" style="15" min="3" max="4"/>
    <col width="21" customWidth="1" style="15" min="5" max="5"/>
    <col collapsed="1" width="21" customWidth="1" style="15" min="6" max="11"/>
    <col collapsed="1" width="26" customWidth="1" style="15" min="12" max="12"/>
    <col collapsed="1" width="21" customWidth="1" style="15" min="13" max="42"/>
    <col collapsed="1" width="9.3984375" customWidth="1" style="15" min="43" max="16384"/>
  </cols>
  <sheetData>
    <row r="1" ht="19" customHeight="1" s="164">
      <c r="A1" s="16" t="inlineStr">
        <is>
          <t>Informasi umum</t>
        </is>
      </c>
      <c r="B1" s="14" t="n"/>
    </row>
    <row r="2" ht="17.25" customHeight="1" s="164">
      <c r="A2" s="16" t="n"/>
      <c r="B2" s="16" t="n"/>
      <c r="C2" s="20" t="n"/>
    </row>
    <row r="3" ht="17" customHeight="1" s="164">
      <c r="A3" s="21" t="inlineStr">
        <is>
          <t>Period</t>
        </is>
      </c>
      <c r="B3" s="17" t="n"/>
      <c r="C3" s="24" t="inlineStr">
        <is>
          <t>2018-12-31</t>
        </is>
      </c>
      <c r="D3" s="24" t="inlineStr">
        <is>
          <t>2019-12-31</t>
        </is>
      </c>
      <c r="E3" s="24" t="inlineStr">
        <is>
          <t>2020-12-31</t>
        </is>
      </c>
      <c r="F3" s="24" t="inlineStr">
        <is>
          <t>2021-12-31</t>
        </is>
      </c>
      <c r="G3" s="24" t="inlineStr">
        <is>
          <t>2022-12-31</t>
        </is>
      </c>
      <c r="H3" s="24" t="inlineStr">
        <is>
          <t>2023-12-31</t>
        </is>
      </c>
      <c r="I3" s="24" t="inlineStr">
        <is>
          <t>2024-12-31</t>
        </is>
      </c>
      <c r="J3" s="24" t="n"/>
      <c r="K3" s="24" t="n"/>
      <c r="L3" s="24" t="n"/>
      <c r="M3" s="24" t="n"/>
      <c r="N3" s="24" t="n"/>
      <c r="O3" s="24" t="n"/>
      <c r="P3" s="24" t="n"/>
      <c r="Q3" s="24" t="n"/>
      <c r="R3" s="24" t="n"/>
      <c r="S3" s="24" t="n"/>
      <c r="T3" s="24" t="n"/>
      <c r="U3" s="24" t="n"/>
      <c r="V3" s="24" t="n"/>
      <c r="W3" s="24" t="n"/>
      <c r="X3" s="24" t="n"/>
      <c r="Y3" s="24" t="n"/>
      <c r="Z3" s="24" t="n"/>
      <c r="AA3" s="24" t="n"/>
      <c r="AB3" s="24" t="n"/>
      <c r="AC3" s="24" t="n"/>
      <c r="AD3" s="24" t="n"/>
      <c r="AE3" s="24" t="n"/>
      <c r="AF3" s="24" t="n"/>
      <c r="AG3" s="24" t="n"/>
      <c r="AH3" s="24" t="n"/>
      <c r="AI3" s="24" t="n"/>
      <c r="AJ3" s="24" t="n"/>
      <c r="AK3" s="24" t="n"/>
      <c r="AL3" s="24" t="n"/>
      <c r="AM3" s="24" t="n"/>
      <c r="AN3" s="24" t="n"/>
      <c r="AO3" s="24" t="n"/>
      <c r="AP3" s="24" t="n"/>
    </row>
    <row r="4" ht="18" customHeight="1" s="164" thickBot="1">
      <c r="A4" s="23" t="inlineStr">
        <is>
          <t>Informasi umum</t>
        </is>
      </c>
      <c r="B4" s="18" t="n"/>
      <c r="C4" s="25" t="n"/>
      <c r="D4" s="25" t="n"/>
      <c r="E4" s="25" t="n"/>
      <c r="F4" s="25" t="n"/>
      <c r="G4" s="25" t="n"/>
      <c r="H4" s="25" t="n"/>
      <c r="I4" s="25" t="n"/>
      <c r="J4" s="25" t="n"/>
      <c r="K4" s="25" t="n"/>
      <c r="L4" s="25" t="n"/>
      <c r="M4" s="25" t="n"/>
      <c r="N4" s="25" t="n"/>
      <c r="O4" s="25" t="n"/>
      <c r="P4" s="25" t="n"/>
      <c r="Q4" s="25" t="n"/>
      <c r="R4" s="25" t="n"/>
      <c r="S4" s="25" t="n"/>
      <c r="T4" s="25" t="n"/>
      <c r="U4" s="25" t="n"/>
      <c r="V4" s="25" t="n"/>
      <c r="W4" s="25" t="n"/>
      <c r="X4" s="25" t="n"/>
      <c r="Y4" s="25" t="n"/>
      <c r="Z4" s="25" t="n"/>
      <c r="AA4" s="25" t="n"/>
      <c r="AB4" s="25" t="n"/>
      <c r="AC4" s="25" t="n"/>
      <c r="AD4" s="25" t="n"/>
      <c r="AE4" s="25" t="n"/>
      <c r="AF4" s="25" t="n"/>
      <c r="AG4" s="25" t="n"/>
      <c r="AH4" s="25" t="n"/>
      <c r="AI4" s="25" t="n"/>
      <c r="AJ4" s="25" t="n"/>
      <c r="AK4" s="25" t="n"/>
      <c r="AL4" s="25" t="n"/>
      <c r="AM4" s="25" t="n"/>
      <c r="AN4" s="25" t="n"/>
      <c r="AO4" s="25" t="n"/>
      <c r="AP4" s="25" t="n"/>
    </row>
    <row r="5" ht="54" customHeight="1" s="164" thickBot="1">
      <c r="A5" s="22" t="inlineStr">
        <is>
          <t>Nama entitas</t>
        </is>
      </c>
      <c r="B5" s="19" t="n"/>
      <c r="C5" s="26" t="inlineStr">
        <is>
          <t>PT Bank Nationalnobu Tbk.</t>
        </is>
      </c>
      <c r="D5" s="26" t="inlineStr">
        <is>
          <t>PT Bank Nationalnobu Tbk.</t>
        </is>
      </c>
      <c r="E5" s="26" t="inlineStr">
        <is>
          <t>PT Bank Nationalnobu Tbk.</t>
        </is>
      </c>
      <c r="F5" s="26" t="inlineStr">
        <is>
          <t>PT Bank Nationalnobu Tbk.</t>
        </is>
      </c>
      <c r="G5" s="26" t="inlineStr">
        <is>
          <t>PT Bank Nationalnobu Tbk.</t>
        </is>
      </c>
      <c r="H5" s="26" t="inlineStr">
        <is>
          <t>PT Bank Nationalnobu Tbk.</t>
        </is>
      </c>
      <c r="I5" s="26" t="inlineStr">
        <is>
          <t>PT Bank Nationalnobu Tbk.</t>
        </is>
      </c>
      <c r="J5" s="26" t="n"/>
      <c r="K5" s="26" t="n"/>
      <c r="L5" s="26" t="n"/>
      <c r="M5" s="26" t="n"/>
      <c r="N5" s="26" t="n"/>
      <c r="O5" s="26" t="n"/>
      <c r="P5" s="26" t="n"/>
      <c r="Q5" s="26" t="n"/>
      <c r="R5" s="26" t="n"/>
      <c r="S5" s="26" t="n"/>
      <c r="T5" s="26" t="n"/>
      <c r="U5" s="26" t="n"/>
      <c r="V5" s="26" t="n"/>
      <c r="W5" s="26" t="n"/>
      <c r="X5" s="26" t="n"/>
      <c r="Y5" s="26" t="n"/>
      <c r="Z5" s="26" t="n"/>
      <c r="AA5" s="26" t="n"/>
      <c r="AB5" s="26" t="n"/>
      <c r="AC5" s="26" t="n"/>
      <c r="AD5" s="26" t="n"/>
      <c r="AE5" s="26" t="n"/>
      <c r="AF5" s="26" t="n"/>
      <c r="AG5" s="26" t="n"/>
      <c r="AH5" s="26" t="n"/>
      <c r="AI5" s="26" t="n"/>
      <c r="AJ5" s="26" t="n"/>
      <c r="AK5" s="26" t="n"/>
      <c r="AL5" s="26" t="n"/>
      <c r="AM5" s="26" t="n"/>
      <c r="AN5" s="26" t="n"/>
      <c r="AO5" s="26" t="n"/>
      <c r="AP5" s="26" t="n"/>
    </row>
    <row r="6" hidden="1" ht="35" customHeight="1" s="164" thickBot="1">
      <c r="A6" s="22" t="inlineStr">
        <is>
          <t>Penjelasan perubahan nama dari akhir periode laporan sebelumnya</t>
        </is>
      </c>
      <c r="B6" s="19" t="n"/>
      <c r="C6" s="26" t="n">
        <v/>
      </c>
      <c r="D6" s="26" t="n">
        <v/>
      </c>
      <c r="E6" s="26" t="n">
        <v/>
      </c>
      <c r="F6" s="26" t="n">
        <v/>
      </c>
      <c r="G6" s="26" t="n">
        <v/>
      </c>
      <c r="H6" s="26" t="n">
        <v/>
      </c>
      <c r="I6" s="26" t="n">
        <v/>
      </c>
      <c r="J6" s="26" t="n"/>
      <c r="K6" s="26" t="n"/>
      <c r="L6" s="26" t="n"/>
      <c r="M6" s="26" t="n"/>
      <c r="N6" s="26" t="n"/>
      <c r="O6" s="26" t="n"/>
      <c r="P6" s="26" t="n"/>
      <c r="Q6" s="26" t="n"/>
      <c r="R6" s="26" t="n"/>
      <c r="S6" s="26" t="n"/>
      <c r="T6" s="26" t="n"/>
      <c r="U6" s="26" t="n"/>
      <c r="V6" s="26" t="n"/>
      <c r="W6" s="26" t="n"/>
      <c r="X6" s="26" t="n"/>
      <c r="Y6" s="26" t="n"/>
      <c r="Z6" s="26" t="n"/>
      <c r="AA6" s="26" t="n"/>
      <c r="AB6" s="26" t="n"/>
      <c r="AC6" s="26" t="n"/>
      <c r="AD6" s="26" t="n"/>
      <c r="AE6" s="26" t="n"/>
      <c r="AF6" s="26" t="n"/>
      <c r="AG6" s="26" t="n"/>
      <c r="AH6" s="26" t="n"/>
      <c r="AI6" s="26" t="n"/>
      <c r="AJ6" s="26" t="n"/>
      <c r="AK6" s="26" t="n"/>
      <c r="AL6" s="26" t="n"/>
      <c r="AM6" s="26" t="n"/>
      <c r="AN6" s="26" t="n"/>
      <c r="AO6" s="26" t="n"/>
      <c r="AP6" s="26" t="n"/>
    </row>
    <row r="7" ht="18" customHeight="1" s="164" thickBot="1">
      <c r="A7" s="22" t="inlineStr">
        <is>
          <t>Kode entitas</t>
        </is>
      </c>
      <c r="B7" s="19" t="n"/>
      <c r="C7" s="26" t="inlineStr">
        <is>
          <t>NOBU</t>
        </is>
      </c>
      <c r="D7" s="26" t="inlineStr">
        <is>
          <t>NOBU</t>
        </is>
      </c>
      <c r="E7" s="26" t="inlineStr">
        <is>
          <t>NOBU</t>
        </is>
      </c>
      <c r="F7" s="26" t="inlineStr">
        <is>
          <t>NOBU</t>
        </is>
      </c>
      <c r="G7" s="26" t="inlineStr">
        <is>
          <t>NOBU</t>
        </is>
      </c>
      <c r="H7" s="26" t="inlineStr">
        <is>
          <t>NOBU</t>
        </is>
      </c>
      <c r="I7" s="26" t="inlineStr">
        <is>
          <t>NOBU</t>
        </is>
      </c>
      <c r="J7" s="26" t="n"/>
      <c r="K7" s="26" t="n"/>
      <c r="L7" s="26" t="n"/>
      <c r="M7" s="26" t="n"/>
      <c r="N7" s="26" t="n"/>
      <c r="O7" s="26" t="n"/>
      <c r="P7" s="26" t="n"/>
      <c r="Q7" s="26" t="n"/>
      <c r="R7" s="26" t="n"/>
      <c r="S7" s="26" t="n"/>
      <c r="T7" s="26" t="n"/>
      <c r="U7" s="26" t="n"/>
      <c r="V7" s="26" t="n"/>
      <c r="W7" s="26" t="n"/>
      <c r="X7" s="26" t="n"/>
      <c r="Y7" s="26" t="n"/>
      <c r="Z7" s="26" t="n"/>
      <c r="AA7" s="26" t="n"/>
      <c r="AB7" s="26" t="n"/>
      <c r="AC7" s="26" t="n"/>
      <c r="AD7" s="26" t="n"/>
      <c r="AE7" s="26" t="n"/>
      <c r="AF7" s="26" t="n"/>
      <c r="AG7" s="26" t="n"/>
      <c r="AH7" s="26" t="n"/>
      <c r="AI7" s="26" t="n"/>
      <c r="AJ7" s="26" t="n"/>
      <c r="AK7" s="26" t="n"/>
      <c r="AL7" s="26" t="n"/>
      <c r="AM7" s="26" t="n"/>
      <c r="AN7" s="26" t="n"/>
      <c r="AO7" s="26" t="n"/>
      <c r="AP7" s="26" t="n"/>
    </row>
    <row r="8" ht="18" customHeight="1" s="164" thickBot="1">
      <c r="A8" s="22" t="inlineStr">
        <is>
          <t>Nomor identifikasi entitas</t>
        </is>
      </c>
      <c r="B8" s="19" t="n"/>
      <c r="C8" s="26" t="inlineStr">
        <is>
          <t>AA645</t>
        </is>
      </c>
      <c r="D8" s="26" t="inlineStr">
        <is>
          <t>AA645</t>
        </is>
      </c>
      <c r="E8" s="26" t="inlineStr">
        <is>
          <t>AA645</t>
        </is>
      </c>
      <c r="F8" s="26" t="inlineStr">
        <is>
          <t>AA645</t>
        </is>
      </c>
      <c r="G8" s="26" t="inlineStr">
        <is>
          <t>AA645</t>
        </is>
      </c>
      <c r="H8" s="26" t="inlineStr">
        <is>
          <t>AA645</t>
        </is>
      </c>
      <c r="I8" s="26" t="inlineStr">
        <is>
          <t>AA645</t>
        </is>
      </c>
      <c r="J8" s="26" t="n"/>
      <c r="K8" s="26" t="n"/>
      <c r="L8" s="26" t="n"/>
      <c r="M8" s="26" t="n"/>
      <c r="N8" s="26" t="n"/>
      <c r="O8" s="26" t="n"/>
      <c r="P8" s="26" t="n"/>
      <c r="Q8" s="26" t="n"/>
      <c r="R8" s="26" t="n"/>
      <c r="S8" s="26" t="n"/>
      <c r="T8" s="26" t="n"/>
      <c r="U8" s="26" t="n"/>
      <c r="V8" s="26" t="n"/>
      <c r="W8" s="26" t="n"/>
      <c r="X8" s="26" t="n"/>
      <c r="Y8" s="26" t="n"/>
      <c r="Z8" s="26" t="n"/>
      <c r="AA8" s="26" t="n"/>
      <c r="AB8" s="26" t="n"/>
      <c r="AC8" s="26" t="n"/>
      <c r="AD8" s="26" t="n"/>
      <c r="AE8" s="26" t="n"/>
      <c r="AF8" s="26" t="n"/>
      <c r="AG8" s="26" t="n"/>
      <c r="AH8" s="26" t="n"/>
      <c r="AI8" s="26" t="n"/>
      <c r="AJ8" s="26" t="n"/>
      <c r="AK8" s="26" t="n"/>
      <c r="AL8" s="26" t="n"/>
      <c r="AM8" s="26" t="n"/>
      <c r="AN8" s="26" t="n"/>
      <c r="AO8" s="26" t="n"/>
      <c r="AP8" s="26" t="n"/>
    </row>
    <row r="9" ht="47" customHeight="1" s="164" thickBot="1">
      <c r="A9" s="22" t="inlineStr">
        <is>
          <t>Industri utama entitas</t>
        </is>
      </c>
      <c r="B9" s="19" t="n"/>
      <c r="C9" s="26" t="inlineStr">
        <is>
          <t>Keuangan dan Syariah / Financial and Sharia</t>
        </is>
      </c>
      <c r="D9" s="26" t="inlineStr">
        <is>
          <t>Keuangan dan Syariah / Financial and Sharia</t>
        </is>
      </c>
      <c r="E9" s="26" t="inlineStr">
        <is>
          <t>Keuangan dan Syariah / Financial and Sharia</t>
        </is>
      </c>
      <c r="F9" s="26" t="inlineStr">
        <is>
          <t>Keuangan dan Syariah / Financial and Sharia</t>
        </is>
      </c>
      <c r="G9" s="26" t="inlineStr">
        <is>
          <t>Keuangan dan Syariah / Financial and Sharia</t>
        </is>
      </c>
      <c r="H9" s="26" t="inlineStr">
        <is>
          <t>Keuangan dan Syariah / Financial and Sharia</t>
        </is>
      </c>
      <c r="I9" s="26" t="inlineStr">
        <is>
          <t>Keuangan dan Syariah / Financial and Sharia</t>
        </is>
      </c>
      <c r="J9" s="26" t="n"/>
      <c r="K9" s="26" t="n"/>
      <c r="L9" s="26" t="n"/>
      <c r="M9" s="26" t="n"/>
      <c r="N9" s="26" t="n"/>
      <c r="O9" s="26" t="n"/>
      <c r="P9" s="26" t="n"/>
      <c r="Q9" s="26" t="n"/>
      <c r="R9" s="26" t="n"/>
      <c r="S9" s="26" t="n"/>
      <c r="T9" s="26" t="n"/>
      <c r="U9" s="26" t="n"/>
      <c r="V9" s="26" t="n"/>
      <c r="W9" s="26" t="n"/>
      <c r="X9" s="26" t="n"/>
      <c r="Y9" s="26" t="n"/>
      <c r="Z9" s="26" t="n"/>
      <c r="AA9" s="26" t="n"/>
      <c r="AB9" s="26" t="n"/>
      <c r="AC9" s="26" t="n"/>
      <c r="AD9" s="26" t="n"/>
      <c r="AE9" s="26" t="n"/>
      <c r="AF9" s="26" t="n"/>
      <c r="AG9" s="26" t="n"/>
      <c r="AH9" s="26" t="n"/>
      <c r="AI9" s="26" t="n"/>
      <c r="AJ9" s="26" t="n"/>
      <c r="AK9" s="26" t="n"/>
      <c r="AL9" s="26" t="n"/>
      <c r="AM9" s="26" t="n"/>
      <c r="AN9" s="26" t="n"/>
      <c r="AO9" s="26" t="n"/>
      <c r="AP9" s="26" t="n"/>
    </row>
    <row r="10" ht="18" customHeight="1" s="164" thickBot="1">
      <c r="A10" s="22" t="inlineStr">
        <is>
          <t>Standar akutansi yang dipilih</t>
        </is>
      </c>
      <c r="B10" s="19" t="n"/>
      <c r="C10" s="26" t="n">
        <v/>
      </c>
      <c r="D10" s="26" t="n">
        <v/>
      </c>
      <c r="E10" s="26" t="n">
        <v/>
      </c>
      <c r="F10" s="26" t="n">
        <v/>
      </c>
      <c r="G10" s="26" t="inlineStr">
        <is>
          <t>PSAK</t>
        </is>
      </c>
      <c r="H10" s="26" t="inlineStr">
        <is>
          <t>PSAK</t>
        </is>
      </c>
      <c r="I10" s="26" t="inlineStr">
        <is>
          <t>PSAK</t>
        </is>
      </c>
      <c r="J10" s="26" t="n"/>
      <c r="K10" s="26" t="n"/>
      <c r="L10" s="26" t="n"/>
      <c r="M10" s="26" t="n"/>
      <c r="N10" s="26" t="n"/>
      <c r="O10" s="26" t="n"/>
      <c r="P10" s="26" t="n"/>
      <c r="Q10" s="26" t="n"/>
      <c r="R10" s="26" t="n"/>
      <c r="S10" s="26" t="n"/>
      <c r="T10" s="26" t="n"/>
      <c r="U10" s="26" t="n"/>
      <c r="V10" s="26" t="n"/>
      <c r="W10" s="26" t="n"/>
      <c r="X10" s="26" t="n"/>
      <c r="Y10" s="26" t="n"/>
      <c r="Z10" s="26" t="n"/>
      <c r="AA10" s="26" t="n"/>
      <c r="AB10" s="26" t="n"/>
      <c r="AC10" s="26" t="n"/>
      <c r="AD10" s="26" t="n"/>
      <c r="AE10" s="26" t="n"/>
      <c r="AF10" s="26" t="n"/>
      <c r="AG10" s="26" t="n"/>
      <c r="AH10" s="26" t="n"/>
      <c r="AI10" s="26" t="n"/>
      <c r="AJ10" s="26" t="n"/>
      <c r="AK10" s="26" t="n"/>
      <c r="AL10" s="26" t="n"/>
      <c r="AM10" s="26" t="n"/>
      <c r="AN10" s="26" t="n"/>
      <c r="AO10" s="26" t="n"/>
      <c r="AP10" s="26" t="n"/>
    </row>
    <row r="11" ht="18" customHeight="1" s="164" thickBot="1">
      <c r="A11" s="22" t="inlineStr">
        <is>
          <t>Sektor</t>
        </is>
      </c>
      <c r="B11" s="19" t="n"/>
      <c r="C11" s="26" t="inlineStr">
        <is>
          <t>8. Finance</t>
        </is>
      </c>
      <c r="D11" s="26" t="inlineStr">
        <is>
          <t>8. Finance</t>
        </is>
      </c>
      <c r="E11" s="26" t="inlineStr">
        <is>
          <t>8. Finance</t>
        </is>
      </c>
      <c r="F11" s="26" t="inlineStr">
        <is>
          <t>8. Finance</t>
        </is>
      </c>
      <c r="G11" s="26" t="inlineStr">
        <is>
          <t>G. Financials</t>
        </is>
      </c>
      <c r="H11" s="26" t="inlineStr">
        <is>
          <t>G. Financials</t>
        </is>
      </c>
      <c r="I11" s="26" t="inlineStr">
        <is>
          <t>G. Financials</t>
        </is>
      </c>
      <c r="J11" s="26" t="n"/>
      <c r="K11" s="26" t="n"/>
      <c r="L11" s="26" t="n"/>
      <c r="M11" s="26" t="n"/>
      <c r="N11" s="26" t="n"/>
      <c r="O11" s="26" t="n"/>
      <c r="P11" s="26" t="n"/>
      <c r="Q11" s="26" t="n"/>
      <c r="R11" s="26" t="n"/>
      <c r="S11" s="26" t="n"/>
      <c r="T11" s="26" t="n"/>
      <c r="U11" s="26" t="n"/>
      <c r="V11" s="26" t="n"/>
      <c r="W11" s="26" t="n"/>
      <c r="X11" s="26" t="n"/>
      <c r="Y11" s="26" t="n"/>
      <c r="Z11" s="26" t="n"/>
      <c r="AA11" s="26" t="n"/>
      <c r="AB11" s="26" t="n"/>
      <c r="AC11" s="26" t="n"/>
      <c r="AD11" s="26" t="n"/>
      <c r="AE11" s="26" t="n"/>
      <c r="AF11" s="26" t="n"/>
      <c r="AG11" s="26" t="n"/>
      <c r="AH11" s="26" t="n"/>
      <c r="AI11" s="26" t="n"/>
      <c r="AJ11" s="26" t="n"/>
      <c r="AK11" s="26" t="n"/>
      <c r="AL11" s="26" t="n"/>
      <c r="AM11" s="26" t="n"/>
      <c r="AN11" s="26" t="n"/>
      <c r="AO11" s="26" t="n"/>
      <c r="AP11" s="26" t="n"/>
    </row>
    <row r="12" ht="18" customHeight="1" s="164" thickBot="1">
      <c r="A12" s="22" t="inlineStr">
        <is>
          <t>Subsektor</t>
        </is>
      </c>
      <c r="B12" s="19" t="n"/>
      <c r="C12" s="26" t="inlineStr">
        <is>
          <t>81. Bank</t>
        </is>
      </c>
      <c r="D12" s="26" t="inlineStr">
        <is>
          <t>81. Bank</t>
        </is>
      </c>
      <c r="E12" s="26" t="inlineStr">
        <is>
          <t>81. Bank</t>
        </is>
      </c>
      <c r="F12" s="26" t="inlineStr">
        <is>
          <t>81. Bank</t>
        </is>
      </c>
      <c r="G12" s="26" t="inlineStr">
        <is>
          <t>G1. Banks</t>
        </is>
      </c>
      <c r="H12" s="26" t="inlineStr">
        <is>
          <t>G1. Banks</t>
        </is>
      </c>
      <c r="I12" s="26" t="inlineStr">
        <is>
          <t>G1. Banks</t>
        </is>
      </c>
      <c r="J12" s="26" t="n"/>
      <c r="K12" s="26" t="n"/>
      <c r="L12" s="26" t="n"/>
      <c r="M12" s="26" t="n"/>
      <c r="N12" s="26" t="n"/>
      <c r="O12" s="26" t="n"/>
      <c r="P12" s="26" t="n"/>
      <c r="Q12" s="26" t="n"/>
      <c r="R12" s="26" t="n"/>
      <c r="S12" s="26" t="n"/>
      <c r="T12" s="26" t="n"/>
      <c r="U12" s="26" t="n"/>
      <c r="V12" s="26" t="n"/>
      <c r="W12" s="26" t="n"/>
      <c r="X12" s="26" t="n"/>
      <c r="Y12" s="26" t="n"/>
      <c r="Z12" s="26" t="n"/>
      <c r="AA12" s="26" t="n"/>
      <c r="AB12" s="26" t="n"/>
      <c r="AC12" s="26" t="n"/>
      <c r="AD12" s="26" t="n"/>
      <c r="AE12" s="26" t="n"/>
      <c r="AF12" s="26" t="n"/>
      <c r="AG12" s="26" t="n"/>
      <c r="AH12" s="26" t="n"/>
      <c r="AI12" s="26" t="n"/>
      <c r="AJ12" s="26" t="n"/>
      <c r="AK12" s="26" t="n"/>
      <c r="AL12" s="26" t="n"/>
      <c r="AM12" s="26" t="n"/>
      <c r="AN12" s="26" t="n"/>
      <c r="AO12" s="26" t="n"/>
      <c r="AP12" s="26" t="n"/>
    </row>
    <row r="13" ht="18" customHeight="1" s="164" thickBot="1">
      <c r="A13" s="22" t="inlineStr">
        <is>
          <t>Industri</t>
        </is>
      </c>
      <c r="B13" s="19" t="n"/>
      <c r="C13" s="26" t="n">
        <v/>
      </c>
      <c r="D13" s="26" t="n">
        <v/>
      </c>
      <c r="E13" s="26" t="n">
        <v/>
      </c>
      <c r="F13" s="26" t="n">
        <v/>
      </c>
      <c r="G13" s="26" t="inlineStr">
        <is>
          <t>G11. Banks</t>
        </is>
      </c>
      <c r="H13" s="26" t="inlineStr">
        <is>
          <t>G11. Banks</t>
        </is>
      </c>
      <c r="I13" s="26" t="inlineStr">
        <is>
          <t>G11. Banks</t>
        </is>
      </c>
      <c r="J13" s="26" t="n"/>
      <c r="K13" s="26" t="n"/>
      <c r="L13" s="26" t="n"/>
      <c r="M13" s="26" t="n"/>
      <c r="N13" s="26" t="n"/>
      <c r="O13" s="26" t="n"/>
      <c r="P13" s="26" t="n"/>
      <c r="Q13" s="26" t="n"/>
      <c r="R13" s="26" t="n"/>
      <c r="S13" s="26" t="n"/>
      <c r="T13" s="26" t="n"/>
      <c r="U13" s="26" t="n"/>
      <c r="V13" s="26" t="n"/>
      <c r="W13" s="26" t="n"/>
      <c r="X13" s="26" t="n"/>
      <c r="Y13" s="26" t="n"/>
      <c r="Z13" s="26" t="n"/>
      <c r="AA13" s="26" t="n"/>
      <c r="AB13" s="26" t="n"/>
      <c r="AC13" s="26" t="n"/>
      <c r="AD13" s="26" t="n"/>
      <c r="AE13" s="26" t="n"/>
      <c r="AF13" s="26" t="n"/>
      <c r="AG13" s="26" t="n"/>
      <c r="AH13" s="26" t="n"/>
      <c r="AI13" s="26" t="n"/>
      <c r="AJ13" s="26" t="n"/>
      <c r="AK13" s="26" t="n"/>
      <c r="AL13" s="26" t="n"/>
      <c r="AM13" s="26" t="n"/>
      <c r="AN13" s="26" t="n"/>
      <c r="AO13" s="26" t="n"/>
      <c r="AP13" s="26" t="n"/>
    </row>
    <row r="14" ht="18" customHeight="1" s="164" thickBot="1">
      <c r="A14" s="22" t="inlineStr">
        <is>
          <t>Subindustri</t>
        </is>
      </c>
      <c r="B14" s="19" t="n"/>
      <c r="C14" s="26" t="n">
        <v/>
      </c>
      <c r="D14" s="26" t="n">
        <v/>
      </c>
      <c r="E14" s="26" t="n">
        <v/>
      </c>
      <c r="F14" s="26" t="n">
        <v/>
      </c>
      <c r="G14" s="26" t="inlineStr">
        <is>
          <t>G111. Banks</t>
        </is>
      </c>
      <c r="H14" s="26" t="inlineStr">
        <is>
          <t>G111. Banks</t>
        </is>
      </c>
      <c r="I14" s="26" t="inlineStr">
        <is>
          <t>G111. Banks</t>
        </is>
      </c>
      <c r="J14" s="26" t="n"/>
      <c r="K14" s="26" t="n"/>
      <c r="L14" s="26" t="n"/>
      <c r="M14" s="26" t="n"/>
      <c r="N14" s="26" t="n"/>
      <c r="O14" s="26" t="n"/>
      <c r="P14" s="26" t="n"/>
      <c r="Q14" s="26" t="n"/>
      <c r="R14" s="26" t="n"/>
      <c r="S14" s="26" t="n"/>
      <c r="T14" s="26" t="n"/>
      <c r="U14" s="26" t="n"/>
      <c r="V14" s="26" t="n"/>
      <c r="W14" s="26" t="n"/>
      <c r="X14" s="26" t="n"/>
      <c r="Y14" s="26" t="n"/>
      <c r="Z14" s="26" t="n"/>
      <c r="AA14" s="26" t="n"/>
      <c r="AB14" s="26" t="n"/>
      <c r="AC14" s="26" t="n"/>
      <c r="AD14" s="26" t="n"/>
      <c r="AE14" s="26" t="n"/>
      <c r="AF14" s="26" t="n"/>
      <c r="AG14" s="26" t="n"/>
      <c r="AH14" s="26" t="n"/>
      <c r="AI14" s="26" t="n"/>
      <c r="AJ14" s="26" t="n"/>
      <c r="AK14" s="26" t="n"/>
      <c r="AL14" s="26" t="n"/>
      <c r="AM14" s="26" t="n"/>
      <c r="AN14" s="26" t="n"/>
      <c r="AO14" s="26" t="n"/>
      <c r="AP14" s="26" t="n"/>
    </row>
    <row r="15" ht="51" customHeight="1" s="164" thickBot="1">
      <c r="A15" s="22" t="inlineStr">
        <is>
          <t>Informasi pemegang saham pengendali</t>
        </is>
      </c>
      <c r="B15" s="19" t="n"/>
      <c r="C15" s="26" t="inlineStr">
        <is>
          <t>Individual WNI</t>
        </is>
      </c>
      <c r="D15" s="26" t="inlineStr">
        <is>
          <t>Individual WNI</t>
        </is>
      </c>
      <c r="E15" s="26" t="inlineStr">
        <is>
          <t>Individual WNI</t>
        </is>
      </c>
      <c r="F15" s="26" t="inlineStr">
        <is>
          <t>No Controlling Shareholder</t>
        </is>
      </c>
      <c r="G15" s="26" t="inlineStr">
        <is>
          <t>National Corporation</t>
        </is>
      </c>
      <c r="H15" s="26" t="inlineStr">
        <is>
          <t>National Corporation</t>
        </is>
      </c>
      <c r="I15" s="26" t="inlineStr">
        <is>
          <t>Individual WNI</t>
        </is>
      </c>
      <c r="J15" s="26" t="n"/>
      <c r="K15" s="26" t="n"/>
      <c r="L15" s="26" t="n"/>
      <c r="M15" s="26" t="n"/>
      <c r="N15" s="26" t="n"/>
      <c r="O15" s="26" t="n"/>
      <c r="P15" s="26" t="n"/>
      <c r="Q15" s="26" t="n"/>
      <c r="R15" s="26" t="n"/>
      <c r="S15" s="26" t="n"/>
      <c r="T15" s="26" t="n"/>
      <c r="U15" s="26" t="n"/>
      <c r="V15" s="26" t="n"/>
      <c r="W15" s="26" t="n"/>
      <c r="X15" s="26" t="n"/>
      <c r="Y15" s="26" t="n"/>
      <c r="Z15" s="26" t="n"/>
      <c r="AA15" s="26" t="n"/>
      <c r="AB15" s="26" t="n"/>
      <c r="AC15" s="26" t="n"/>
      <c r="AD15" s="26" t="n"/>
      <c r="AE15" s="26" t="n"/>
      <c r="AF15" s="26" t="n"/>
      <c r="AG15" s="26" t="n"/>
      <c r="AH15" s="26" t="n"/>
      <c r="AI15" s="26" t="n"/>
      <c r="AJ15" s="26" t="n"/>
      <c r="AK15" s="26" t="n"/>
      <c r="AL15" s="26" t="n"/>
      <c r="AM15" s="26" t="n"/>
      <c r="AN15" s="26" t="n"/>
      <c r="AO15" s="26" t="n"/>
      <c r="AP15" s="26" t="n"/>
    </row>
    <row r="16" ht="49" customHeight="1" s="164" thickBot="1">
      <c r="A16" s="22" t="inlineStr">
        <is>
          <t>Jenis entitas</t>
        </is>
      </c>
      <c r="B16" s="19" t="n"/>
      <c r="C16" s="26" t="inlineStr">
        <is>
          <t>Local Company - Indonesia Jurisdiction</t>
        </is>
      </c>
      <c r="D16" s="26" t="inlineStr">
        <is>
          <t>Local Company - Indonesia Jurisdiction</t>
        </is>
      </c>
      <c r="E16" s="26" t="inlineStr">
        <is>
          <t>Local Company - Indonesia Jurisdiction</t>
        </is>
      </c>
      <c r="F16" s="26" t="inlineStr">
        <is>
          <t>Local Company - Indonesia Jurisdiction</t>
        </is>
      </c>
      <c r="G16" s="26" t="inlineStr">
        <is>
          <t>Local Company - Indonesia Jurisdiction</t>
        </is>
      </c>
      <c r="H16" s="26" t="inlineStr">
        <is>
          <t>Local Company - Indonesia Jurisdiction</t>
        </is>
      </c>
      <c r="I16" s="26" t="inlineStr">
        <is>
          <t>Local Company - Indonesia Jurisdiction</t>
        </is>
      </c>
      <c r="J16" s="26" t="n"/>
      <c r="K16" s="26" t="n"/>
      <c r="L16" s="26" t="n"/>
      <c r="M16" s="26" t="n"/>
      <c r="N16" s="26" t="n"/>
      <c r="O16" s="26" t="n"/>
      <c r="P16" s="26" t="n"/>
      <c r="Q16" s="26" t="n"/>
      <c r="R16" s="26" t="n"/>
      <c r="S16" s="26" t="n"/>
      <c r="T16" s="26" t="n"/>
      <c r="U16" s="26" t="n"/>
      <c r="V16" s="26" t="n"/>
      <c r="W16" s="26" t="n"/>
      <c r="X16" s="26" t="n"/>
      <c r="Y16" s="26" t="n"/>
      <c r="Z16" s="26" t="n"/>
      <c r="AA16" s="26" t="n"/>
      <c r="AB16" s="26" t="n"/>
      <c r="AC16" s="26" t="n"/>
      <c r="AD16" s="26" t="n"/>
      <c r="AE16" s="26" t="n"/>
      <c r="AF16" s="26" t="n"/>
      <c r="AG16" s="26" t="n"/>
      <c r="AH16" s="26" t="n"/>
      <c r="AI16" s="26" t="n"/>
      <c r="AJ16" s="26" t="n"/>
      <c r="AK16" s="26" t="n"/>
      <c r="AL16" s="26" t="n"/>
      <c r="AM16" s="26" t="n"/>
      <c r="AN16" s="26" t="n"/>
      <c r="AO16" s="26" t="n"/>
      <c r="AP16" s="26" t="n"/>
    </row>
    <row r="17" ht="39" customHeight="1" s="164" thickBot="1">
      <c r="A17" s="22" t="inlineStr">
        <is>
          <t>Jenis efek yang dicatatkan</t>
        </is>
      </c>
      <c r="B17" s="19" t="n"/>
      <c r="C17" s="26" t="inlineStr">
        <is>
          <t>Saham / Stock</t>
        </is>
      </c>
      <c r="D17" s="26" t="inlineStr">
        <is>
          <t>Saham / Stock</t>
        </is>
      </c>
      <c r="E17" s="26" t="inlineStr">
        <is>
          <t>Saham / Stock</t>
        </is>
      </c>
      <c r="F17" s="26" t="inlineStr">
        <is>
          <t>Saham / Stock</t>
        </is>
      </c>
      <c r="G17" s="26" t="inlineStr">
        <is>
          <t>Saham / Stock</t>
        </is>
      </c>
      <c r="H17" s="26" t="inlineStr">
        <is>
          <t>Saham / Stock</t>
        </is>
      </c>
      <c r="I17" s="26" t="inlineStr">
        <is>
          <t>Saham / Stock</t>
        </is>
      </c>
      <c r="J17" s="26" t="n"/>
      <c r="K17" s="26" t="n"/>
      <c r="L17" s="26" t="n"/>
      <c r="M17" s="26" t="n"/>
      <c r="N17" s="26" t="n"/>
      <c r="O17" s="26" t="n"/>
      <c r="P17" s="26" t="n"/>
      <c r="Q17" s="26" t="n"/>
      <c r="R17" s="26" t="n"/>
      <c r="S17" s="26" t="n"/>
      <c r="T17" s="26" t="n"/>
      <c r="U17" s="26" t="n"/>
      <c r="V17" s="26" t="n"/>
      <c r="W17" s="26" t="n"/>
      <c r="X17" s="26" t="n"/>
      <c r="Y17" s="26" t="n"/>
      <c r="Z17" s="26" t="n"/>
      <c r="AA17" s="26" t="n"/>
      <c r="AB17" s="26" t="n"/>
      <c r="AC17" s="26" t="n"/>
      <c r="AD17" s="26" t="n"/>
      <c r="AE17" s="26" t="n"/>
      <c r="AF17" s="26" t="n"/>
      <c r="AG17" s="26" t="n"/>
      <c r="AH17" s="26" t="n"/>
      <c r="AI17" s="26" t="n"/>
      <c r="AJ17" s="26" t="n"/>
      <c r="AK17" s="26" t="n"/>
      <c r="AL17" s="26" t="n"/>
      <c r="AM17" s="26" t="n"/>
      <c r="AN17" s="26" t="n"/>
      <c r="AO17" s="26" t="n"/>
      <c r="AP17" s="26" t="n"/>
    </row>
    <row r="18" ht="35" customHeight="1" s="164" thickBot="1">
      <c r="A18" s="22" t="inlineStr">
        <is>
          <t>Jenis papan perdagangan tempat entitas tercatat</t>
        </is>
      </c>
      <c r="B18" s="19" t="n"/>
      <c r="C18" s="26" t="inlineStr">
        <is>
          <t>Utama / Main</t>
        </is>
      </c>
      <c r="D18" s="26" t="n">
        <v/>
      </c>
      <c r="E18" s="26" t="n">
        <v/>
      </c>
      <c r="F18" s="26" t="n">
        <v/>
      </c>
      <c r="G18" s="26" t="inlineStr">
        <is>
          <t>Utama / Main</t>
        </is>
      </c>
      <c r="H18" s="26" t="inlineStr">
        <is>
          <t>Utama / Main</t>
        </is>
      </c>
      <c r="I18" s="26" t="inlineStr">
        <is>
          <t>Pengembangan / Development</t>
        </is>
      </c>
      <c r="J18" s="26" t="n"/>
      <c r="K18" s="26" t="n"/>
      <c r="L18" s="26" t="n"/>
      <c r="M18" s="26" t="n"/>
      <c r="N18" s="26" t="n"/>
      <c r="O18" s="26" t="n"/>
      <c r="P18" s="26" t="n"/>
      <c r="Q18" s="26" t="n"/>
      <c r="R18" s="26" t="n"/>
      <c r="S18" s="26" t="n"/>
      <c r="T18" s="26" t="n"/>
      <c r="U18" s="26" t="n"/>
      <c r="V18" s="26" t="n"/>
      <c r="W18" s="26" t="n"/>
      <c r="X18" s="26" t="n"/>
      <c r="Y18" s="26" t="n"/>
      <c r="Z18" s="26" t="n"/>
      <c r="AA18" s="26" t="n"/>
      <c r="AB18" s="26" t="n"/>
      <c r="AC18" s="26" t="n"/>
      <c r="AD18" s="26" t="n"/>
      <c r="AE18" s="26" t="n"/>
      <c r="AF18" s="26" t="n"/>
      <c r="AG18" s="26" t="n"/>
      <c r="AH18" s="26" t="n"/>
      <c r="AI18" s="26" t="n"/>
      <c r="AJ18" s="26" t="n"/>
      <c r="AK18" s="26" t="n"/>
      <c r="AL18" s="26" t="n"/>
      <c r="AM18" s="26" t="n"/>
      <c r="AN18" s="26" t="n"/>
      <c r="AO18" s="26" t="n"/>
      <c r="AP18" s="26" t="n"/>
    </row>
    <row r="19" ht="52" customHeight="1" s="164" thickBot="1">
      <c r="A19" s="22" t="inlineStr">
        <is>
          <t>Apakah merupakan laporan keuangan satu entitas atau suatu kelompok entitas</t>
        </is>
      </c>
      <c r="B19" s="19" t="n"/>
      <c r="C19" s="26" t="inlineStr">
        <is>
          <t>Entitas tunggal / Single entity</t>
        </is>
      </c>
      <c r="D19" s="26" t="inlineStr">
        <is>
          <t>Entitas tunggal / Single entity</t>
        </is>
      </c>
      <c r="E19" s="26" t="inlineStr">
        <is>
          <t>Entitas tunggal / Single entity</t>
        </is>
      </c>
      <c r="F19" s="26" t="inlineStr">
        <is>
          <t>Entitas tunggal / Single entity</t>
        </is>
      </c>
      <c r="G19" s="26" t="inlineStr">
        <is>
          <t>Entitas tunggal / Single entity</t>
        </is>
      </c>
      <c r="H19" s="26" t="inlineStr">
        <is>
          <t>Entitas tunggal / Single entity</t>
        </is>
      </c>
      <c r="I19" s="26" t="inlineStr">
        <is>
          <t>Entitas tunggal / Single entity</t>
        </is>
      </c>
      <c r="J19" s="26" t="n"/>
      <c r="K19" s="26" t="n"/>
      <c r="L19" s="26" t="n"/>
      <c r="M19" s="26" t="n"/>
      <c r="N19" s="26" t="n"/>
      <c r="O19" s="26" t="n"/>
      <c r="P19" s="26" t="n"/>
      <c r="Q19" s="26" t="n"/>
      <c r="R19" s="26" t="n"/>
      <c r="S19" s="26" t="n"/>
      <c r="T19" s="26" t="n"/>
      <c r="U19" s="26" t="n"/>
      <c r="V19" s="26" t="n"/>
      <c r="W19" s="26" t="n"/>
      <c r="X19" s="26" t="n"/>
      <c r="Y19" s="26" t="n"/>
      <c r="Z19" s="26" t="n"/>
      <c r="AA19" s="26" t="n"/>
      <c r="AB19" s="26" t="n"/>
      <c r="AC19" s="26" t="n"/>
      <c r="AD19" s="26" t="n"/>
      <c r="AE19" s="26" t="n"/>
      <c r="AF19" s="26" t="n"/>
      <c r="AG19" s="26" t="n"/>
      <c r="AH19" s="26" t="n"/>
      <c r="AI19" s="26" t="n"/>
      <c r="AJ19" s="26" t="n"/>
      <c r="AK19" s="26" t="n"/>
      <c r="AL19" s="26" t="n"/>
      <c r="AM19" s="26" t="n"/>
      <c r="AN19" s="26" t="n"/>
      <c r="AO19" s="26" t="n"/>
      <c r="AP19" s="26" t="n"/>
    </row>
    <row r="20" ht="35" customHeight="1" s="164" thickBot="1">
      <c r="A20" s="22" t="inlineStr">
        <is>
          <t>Periode penyampaian laporan keuangan</t>
        </is>
      </c>
      <c r="B20" s="19" t="n"/>
      <c r="C20" s="26" t="inlineStr">
        <is>
          <t>Tahunan / Annual</t>
        </is>
      </c>
      <c r="D20" s="26" t="inlineStr">
        <is>
          <t>Tahunan / Annual</t>
        </is>
      </c>
      <c r="E20" s="26" t="inlineStr">
        <is>
          <t>Tahunan / Annual</t>
        </is>
      </c>
      <c r="F20" s="26" t="inlineStr">
        <is>
          <t>Tahunan / Annual</t>
        </is>
      </c>
      <c r="G20" s="26" t="inlineStr">
        <is>
          <t>Tahunan / Annual</t>
        </is>
      </c>
      <c r="H20" s="26" t="inlineStr">
        <is>
          <t>Tahunan / Annual</t>
        </is>
      </c>
      <c r="I20" s="26" t="inlineStr">
        <is>
          <t>Tahunan / Annual</t>
        </is>
      </c>
      <c r="J20" s="26" t="n"/>
      <c r="K20" s="26" t="n"/>
      <c r="L20" s="26" t="n"/>
      <c r="M20" s="26" t="n"/>
      <c r="N20" s="26" t="n"/>
      <c r="O20" s="26" t="n"/>
      <c r="P20" s="26" t="n"/>
      <c r="Q20" s="26" t="n"/>
      <c r="R20" s="26" t="n"/>
      <c r="S20" s="26" t="n"/>
      <c r="T20" s="26" t="n"/>
      <c r="U20" s="26" t="n"/>
      <c r="V20" s="26" t="n"/>
      <c r="W20" s="26" t="n"/>
      <c r="X20" s="26" t="n"/>
      <c r="Y20" s="26" t="n"/>
      <c r="Z20" s="26" t="n"/>
      <c r="AA20" s="26" t="n"/>
      <c r="AB20" s="26" t="n"/>
      <c r="AC20" s="26" t="n"/>
      <c r="AD20" s="26" t="n"/>
      <c r="AE20" s="26" t="n"/>
      <c r="AF20" s="26" t="n"/>
      <c r="AG20" s="26" t="n"/>
      <c r="AH20" s="26" t="n"/>
      <c r="AI20" s="26" t="n"/>
      <c r="AJ20" s="26" t="n"/>
      <c r="AK20" s="26" t="n"/>
      <c r="AL20" s="26" t="n"/>
      <c r="AM20" s="26" t="n"/>
      <c r="AN20" s="26" t="n"/>
      <c r="AO20" s="26" t="n"/>
      <c r="AP20" s="26" t="n"/>
    </row>
    <row r="21" ht="18" customHeight="1" s="164" thickBot="1">
      <c r="A21" s="22" t="inlineStr">
        <is>
          <t>Tanggal Surat Pernyataan Direksi</t>
        </is>
      </c>
      <c r="B21" s="19" t="n"/>
      <c r="C21" s="26" t="n">
        <v/>
      </c>
      <c r="D21" s="26" t="n">
        <v/>
      </c>
      <c r="E21" s="26" t="n">
        <v/>
      </c>
      <c r="F21" s="26" t="n">
        <v/>
      </c>
      <c r="G21" s="26" t="n">
        <v/>
      </c>
      <c r="H21" s="26" t="inlineStr">
        <is>
          <t>2024-02-29</t>
        </is>
      </c>
      <c r="I21" s="26" t="n">
        <v/>
      </c>
      <c r="J21" s="26" t="n"/>
      <c r="K21" s="26" t="n"/>
      <c r="L21" s="26" t="n"/>
      <c r="M21" s="26" t="n"/>
      <c r="N21" s="26" t="n"/>
      <c r="O21" s="26" t="n"/>
      <c r="P21" s="26" t="n"/>
      <c r="Q21" s="26" t="n"/>
      <c r="R21" s="26" t="n"/>
      <c r="S21" s="26" t="n"/>
      <c r="T21" s="26" t="n"/>
      <c r="U21" s="26" t="n"/>
      <c r="V21" s="26" t="n"/>
      <c r="W21" s="26" t="n"/>
      <c r="X21" s="26" t="n"/>
      <c r="Y21" s="26" t="n"/>
      <c r="Z21" s="26" t="n"/>
      <c r="AA21" s="26" t="n"/>
      <c r="AB21" s="26" t="n"/>
      <c r="AC21" s="26" t="n"/>
      <c r="AD21" s="26" t="n"/>
      <c r="AE21" s="26" t="n"/>
      <c r="AF21" s="26" t="n"/>
      <c r="AG21" s="26" t="n"/>
      <c r="AH21" s="26" t="n"/>
      <c r="AI21" s="26" t="n"/>
      <c r="AJ21" s="26" t="n"/>
      <c r="AK21" s="26" t="n"/>
      <c r="AL21" s="26" t="n"/>
      <c r="AM21" s="26" t="n"/>
      <c r="AN21" s="26" t="n"/>
      <c r="AO21" s="26" t="n"/>
      <c r="AP21" s="26" t="n"/>
    </row>
    <row r="22" ht="18" customHeight="1" s="164" thickBot="1">
      <c r="A22" s="22" t="inlineStr">
        <is>
          <t>Tanggal awal periode berjalan</t>
        </is>
      </c>
      <c r="B22" s="19" t="n"/>
      <c r="C22" s="26" t="inlineStr">
        <is>
          <t>2018-01-01</t>
        </is>
      </c>
      <c r="D22" s="26" t="inlineStr">
        <is>
          <t>2019-01-01</t>
        </is>
      </c>
      <c r="E22" s="26" t="inlineStr">
        <is>
          <t>2020-01-01</t>
        </is>
      </c>
      <c r="F22" s="26" t="inlineStr">
        <is>
          <t>2021-01-01</t>
        </is>
      </c>
      <c r="G22" s="26" t="inlineStr">
        <is>
          <t>2022-01-01</t>
        </is>
      </c>
      <c r="H22" s="26" t="inlineStr">
        <is>
          <t>2023-01-01</t>
        </is>
      </c>
      <c r="I22" s="26" t="inlineStr">
        <is>
          <t>2024-01-01</t>
        </is>
      </c>
      <c r="J22" s="26" t="n"/>
      <c r="K22" s="26" t="n"/>
      <c r="L22" s="26" t="n"/>
      <c r="M22" s="26" t="n"/>
      <c r="N22" s="26" t="n"/>
      <c r="O22" s="26" t="n"/>
      <c r="P22" s="26" t="n"/>
      <c r="Q22" s="26" t="n"/>
      <c r="R22" s="26" t="n"/>
      <c r="S22" s="26" t="n"/>
      <c r="T22" s="26" t="n"/>
      <c r="U22" s="26" t="n"/>
      <c r="V22" s="26" t="n"/>
      <c r="W22" s="26" t="n"/>
      <c r="X22" s="26" t="n"/>
      <c r="Y22" s="26" t="n"/>
      <c r="Z22" s="26" t="n"/>
      <c r="AA22" s="26" t="n"/>
      <c r="AB22" s="26" t="n"/>
      <c r="AC22" s="26" t="n"/>
      <c r="AD22" s="26" t="n"/>
      <c r="AE22" s="26" t="n"/>
      <c r="AF22" s="26" t="n"/>
      <c r="AG22" s="26" t="n"/>
      <c r="AH22" s="26" t="n"/>
      <c r="AI22" s="26" t="n"/>
      <c r="AJ22" s="26" t="n"/>
      <c r="AK22" s="26" t="n"/>
      <c r="AL22" s="26" t="n"/>
      <c r="AM22" s="26" t="n"/>
      <c r="AN22" s="26" t="n"/>
      <c r="AO22" s="26" t="n"/>
      <c r="AP22" s="26" t="n"/>
    </row>
    <row r="23" ht="18" customHeight="1" s="164" thickBot="1">
      <c r="A23" s="22" t="inlineStr">
        <is>
          <t>Tanggal akhir periode berjalan</t>
        </is>
      </c>
      <c r="B23" s="19" t="n"/>
      <c r="C23" s="26" t="inlineStr">
        <is>
          <t>2018-12-31</t>
        </is>
      </c>
      <c r="D23" s="26" t="inlineStr">
        <is>
          <t>2019-12-31</t>
        </is>
      </c>
      <c r="E23" s="26" t="inlineStr">
        <is>
          <t>2020-12-31</t>
        </is>
      </c>
      <c r="F23" s="26" t="inlineStr">
        <is>
          <t>2021-12-31</t>
        </is>
      </c>
      <c r="G23" s="26" t="inlineStr">
        <is>
          <t>2022-12-31</t>
        </is>
      </c>
      <c r="H23" s="26" t="inlineStr">
        <is>
          <t>2023-12-31</t>
        </is>
      </c>
      <c r="I23" s="26" t="inlineStr">
        <is>
          <t>2024-12-31</t>
        </is>
      </c>
      <c r="J23" s="26" t="n"/>
      <c r="K23" s="26" t="n"/>
      <c r="L23" s="26" t="n"/>
      <c r="M23" s="26" t="n"/>
      <c r="N23" s="26" t="n"/>
      <c r="O23" s="26" t="n"/>
      <c r="P23" s="26" t="n"/>
      <c r="Q23" s="26" t="n"/>
      <c r="R23" s="26" t="n"/>
      <c r="S23" s="26" t="n"/>
      <c r="T23" s="26" t="n"/>
      <c r="U23" s="26" t="n"/>
      <c r="V23" s="26" t="n"/>
      <c r="W23" s="26" t="n"/>
      <c r="X23" s="26" t="n"/>
      <c r="Y23" s="26" t="n"/>
      <c r="Z23" s="26" t="n"/>
      <c r="AA23" s="26" t="n"/>
      <c r="AB23" s="26" t="n"/>
      <c r="AC23" s="26" t="n"/>
      <c r="AD23" s="26" t="n"/>
      <c r="AE23" s="26" t="n"/>
      <c r="AF23" s="26" t="n"/>
      <c r="AG23" s="26" t="n"/>
      <c r="AH23" s="26" t="n"/>
      <c r="AI23" s="26" t="n"/>
      <c r="AJ23" s="26" t="n"/>
      <c r="AK23" s="26" t="n"/>
      <c r="AL23" s="26" t="n"/>
      <c r="AM23" s="26" t="n"/>
      <c r="AN23" s="26" t="n"/>
      <c r="AO23" s="26" t="n"/>
      <c r="AP23" s="26" t="n"/>
    </row>
    <row r="24" ht="18" customHeight="1" s="164" thickBot="1">
      <c r="A24" s="22" t="inlineStr">
        <is>
          <t>Tanggal akhir tahun sebelumnya</t>
        </is>
      </c>
      <c r="B24" s="19" t="n"/>
      <c r="C24" s="26" t="inlineStr">
        <is>
          <t>2017-12-31</t>
        </is>
      </c>
      <c r="D24" s="26" t="inlineStr">
        <is>
          <t>2018-12-31</t>
        </is>
      </c>
      <c r="E24" s="26" t="inlineStr">
        <is>
          <t>2019-12-31</t>
        </is>
      </c>
      <c r="F24" s="26" t="inlineStr">
        <is>
          <t>2020-12-31</t>
        </is>
      </c>
      <c r="G24" s="26" t="inlineStr">
        <is>
          <t>2021-12-31</t>
        </is>
      </c>
      <c r="H24" s="26" t="inlineStr">
        <is>
          <t>2022-12-31</t>
        </is>
      </c>
      <c r="I24" s="26" t="inlineStr">
        <is>
          <t>2023-12-31</t>
        </is>
      </c>
      <c r="J24" s="26" t="n"/>
      <c r="K24" s="26" t="n"/>
      <c r="L24" s="26" t="n"/>
      <c r="M24" s="26" t="n"/>
      <c r="N24" s="26" t="n"/>
      <c r="O24" s="26" t="n"/>
      <c r="P24" s="26" t="n"/>
      <c r="Q24" s="26" t="n"/>
      <c r="R24" s="26" t="n"/>
      <c r="S24" s="26" t="n"/>
      <c r="T24" s="26" t="n"/>
      <c r="U24" s="26" t="n"/>
      <c r="V24" s="26" t="n"/>
      <c r="W24" s="26" t="n"/>
      <c r="X24" s="26" t="n"/>
      <c r="Y24" s="26" t="n"/>
      <c r="Z24" s="26" t="n"/>
      <c r="AA24" s="26" t="n"/>
      <c r="AB24" s="26" t="n"/>
      <c r="AC24" s="26" t="n"/>
      <c r="AD24" s="26" t="n"/>
      <c r="AE24" s="26" t="n"/>
      <c r="AF24" s="26" t="n"/>
      <c r="AG24" s="26" t="n"/>
      <c r="AH24" s="26" t="n"/>
      <c r="AI24" s="26" t="n"/>
      <c r="AJ24" s="26" t="n"/>
      <c r="AK24" s="26" t="n"/>
      <c r="AL24" s="26" t="n"/>
      <c r="AM24" s="26" t="n"/>
      <c r="AN24" s="26" t="n"/>
      <c r="AO24" s="26" t="n"/>
      <c r="AP24" s="26" t="n"/>
    </row>
    <row r="25" ht="18" customHeight="1" s="164" thickBot="1">
      <c r="A25" s="22" t="inlineStr">
        <is>
          <t>Tanggal awal periode sebelumnya</t>
        </is>
      </c>
      <c r="B25" s="19" t="n"/>
      <c r="C25" s="26" t="inlineStr">
        <is>
          <t>2017-01-01</t>
        </is>
      </c>
      <c r="D25" s="26" t="inlineStr">
        <is>
          <t>2018-01-01</t>
        </is>
      </c>
      <c r="E25" s="26" t="inlineStr">
        <is>
          <t>2019-01-01</t>
        </is>
      </c>
      <c r="F25" s="26" t="inlineStr">
        <is>
          <t>2020-01-01</t>
        </is>
      </c>
      <c r="G25" s="26" t="inlineStr">
        <is>
          <t>2021-01-01</t>
        </is>
      </c>
      <c r="H25" s="26" t="inlineStr">
        <is>
          <t>2022-01-01</t>
        </is>
      </c>
      <c r="I25" s="26" t="inlineStr">
        <is>
          <t>2023-01-01</t>
        </is>
      </c>
      <c r="J25" s="26" t="n"/>
      <c r="K25" s="26" t="n"/>
      <c r="L25" s="26" t="n"/>
      <c r="M25" s="26" t="n"/>
      <c r="N25" s="26" t="n"/>
      <c r="O25" s="26" t="n"/>
      <c r="P25" s="26" t="n"/>
      <c r="Q25" s="26" t="n"/>
      <c r="R25" s="26" t="n"/>
      <c r="S25" s="26" t="n"/>
      <c r="T25" s="26" t="n"/>
      <c r="U25" s="26" t="n"/>
      <c r="V25" s="26" t="n"/>
      <c r="W25" s="26" t="n"/>
      <c r="X25" s="26" t="n"/>
      <c r="Y25" s="26" t="n"/>
      <c r="Z25" s="26" t="n"/>
      <c r="AA25" s="26" t="n"/>
      <c r="AB25" s="26" t="n"/>
      <c r="AC25" s="26" t="n"/>
      <c r="AD25" s="26" t="n"/>
      <c r="AE25" s="26" t="n"/>
      <c r="AF25" s="26" t="n"/>
      <c r="AG25" s="26" t="n"/>
      <c r="AH25" s="26" t="n"/>
      <c r="AI25" s="26" t="n"/>
      <c r="AJ25" s="26" t="n"/>
      <c r="AK25" s="26" t="n"/>
      <c r="AL25" s="26" t="n"/>
      <c r="AM25" s="26" t="n"/>
      <c r="AN25" s="26" t="n"/>
      <c r="AO25" s="26" t="n"/>
      <c r="AP25" s="26" t="n"/>
    </row>
    <row r="26" ht="18" customHeight="1" s="164" thickBot="1">
      <c r="A26" s="22" t="inlineStr">
        <is>
          <t>Tanggal akhir periode sebelumnya</t>
        </is>
      </c>
      <c r="B26" s="19" t="n"/>
      <c r="C26" s="26" t="inlineStr">
        <is>
          <t>2017-12-31</t>
        </is>
      </c>
      <c r="D26" s="26" t="inlineStr">
        <is>
          <t>2018-12-31</t>
        </is>
      </c>
      <c r="E26" s="26" t="inlineStr">
        <is>
          <t>2019-12-31</t>
        </is>
      </c>
      <c r="F26" s="26" t="inlineStr">
        <is>
          <t>2020-12-31</t>
        </is>
      </c>
      <c r="G26" s="26" t="inlineStr">
        <is>
          <t>2021-12-31</t>
        </is>
      </c>
      <c r="H26" s="26" t="inlineStr">
        <is>
          <t>2022-12-31</t>
        </is>
      </c>
      <c r="I26" s="26" t="inlineStr">
        <is>
          <t>2023-12-31</t>
        </is>
      </c>
      <c r="J26" s="26" t="n"/>
      <c r="K26" s="26" t="n"/>
      <c r="L26" s="26" t="n"/>
      <c r="M26" s="26" t="n"/>
      <c r="N26" s="26" t="n"/>
      <c r="O26" s="26" t="n"/>
      <c r="P26" s="26" t="n"/>
      <c r="Q26" s="26" t="n"/>
      <c r="R26" s="26" t="n"/>
      <c r="S26" s="26" t="n"/>
      <c r="T26" s="26" t="n"/>
      <c r="U26" s="26" t="n"/>
      <c r="V26" s="26" t="n"/>
      <c r="W26" s="26" t="n"/>
      <c r="X26" s="26" t="n"/>
      <c r="Y26" s="26" t="n"/>
      <c r="Z26" s="26" t="n"/>
      <c r="AA26" s="26" t="n"/>
      <c r="AB26" s="26" t="n"/>
      <c r="AC26" s="26" t="n"/>
      <c r="AD26" s="26" t="n"/>
      <c r="AE26" s="26" t="n"/>
      <c r="AF26" s="26" t="n"/>
      <c r="AG26" s="26" t="n"/>
      <c r="AH26" s="26" t="n"/>
      <c r="AI26" s="26" t="n"/>
      <c r="AJ26" s="26" t="n"/>
      <c r="AK26" s="26" t="n"/>
      <c r="AL26" s="26" t="n"/>
      <c r="AM26" s="26" t="n"/>
      <c r="AN26" s="26" t="n"/>
      <c r="AO26" s="26" t="n"/>
      <c r="AP26" s="26" t="n"/>
    </row>
    <row r="27" ht="18" customHeight="1" s="164" thickBot="1">
      <c r="A27" s="22" t="inlineStr">
        <is>
          <t>Tanggal akhir 2 tahun sebelumnya</t>
        </is>
      </c>
      <c r="B27" s="19" t="n"/>
      <c r="C27" s="26" t="n">
        <v/>
      </c>
      <c r="D27" s="26" t="n">
        <v/>
      </c>
      <c r="E27" s="26" t="n">
        <v/>
      </c>
      <c r="F27" s="26" t="n">
        <v/>
      </c>
      <c r="G27" s="26" t="inlineStr">
        <is>
          <t>2020-12-31</t>
        </is>
      </c>
      <c r="H27" s="26" t="inlineStr">
        <is>
          <t>2021-12-31</t>
        </is>
      </c>
      <c r="I27" s="26" t="inlineStr">
        <is>
          <t>2022-12-31</t>
        </is>
      </c>
      <c r="J27" s="26" t="n"/>
      <c r="K27" s="26" t="n"/>
      <c r="L27" s="26" t="n"/>
      <c r="M27" s="26" t="n"/>
      <c r="N27" s="26" t="n"/>
      <c r="O27" s="26" t="n"/>
      <c r="P27" s="26" t="n"/>
      <c r="Q27" s="26" t="n"/>
      <c r="R27" s="26" t="n"/>
      <c r="S27" s="26" t="n"/>
      <c r="T27" s="26" t="n"/>
      <c r="U27" s="26" t="n"/>
      <c r="V27" s="26" t="n"/>
      <c r="W27" s="26" t="n"/>
      <c r="X27" s="26" t="n"/>
      <c r="Y27" s="26" t="n"/>
      <c r="Z27" s="26" t="n"/>
      <c r="AA27" s="26" t="n"/>
      <c r="AB27" s="26" t="n"/>
      <c r="AC27" s="26" t="n"/>
      <c r="AD27" s="26" t="n"/>
      <c r="AE27" s="26" t="n"/>
      <c r="AF27" s="26" t="n"/>
      <c r="AG27" s="26" t="n"/>
      <c r="AH27" s="26" t="n"/>
      <c r="AI27" s="26" t="n"/>
      <c r="AJ27" s="26" t="n"/>
      <c r="AK27" s="26" t="n"/>
      <c r="AL27" s="26" t="n"/>
      <c r="AM27" s="26" t="n"/>
      <c r="AN27" s="26" t="n"/>
      <c r="AO27" s="26" t="n"/>
      <c r="AP27" s="26" t="n"/>
    </row>
    <row r="28" ht="18" customHeight="1" s="164" thickBot="1">
      <c r="A28" s="22" t="inlineStr">
        <is>
          <t>Mata uang pelaporan</t>
        </is>
      </c>
      <c r="B28" s="19" t="n"/>
      <c r="C28" s="26" t="inlineStr">
        <is>
          <t>Rupiah / IDR</t>
        </is>
      </c>
      <c r="D28" s="26" t="inlineStr">
        <is>
          <t>Rupiah / IDR</t>
        </is>
      </c>
      <c r="E28" s="26" t="inlineStr">
        <is>
          <t>Rupiah / IDR</t>
        </is>
      </c>
      <c r="F28" s="26" t="inlineStr">
        <is>
          <t>Rupiah / IDR</t>
        </is>
      </c>
      <c r="G28" s="26" t="inlineStr">
        <is>
          <t>Rupiah / IDR</t>
        </is>
      </c>
      <c r="H28" s="26" t="inlineStr">
        <is>
          <t>Rupiah / IDR</t>
        </is>
      </c>
      <c r="I28" s="26" t="inlineStr">
        <is>
          <t>Rupiah / IDR</t>
        </is>
      </c>
      <c r="J28" s="26" t="n"/>
      <c r="K28" s="26" t="n"/>
      <c r="L28" s="26" t="n"/>
      <c r="M28" s="26" t="n"/>
      <c r="N28" s="26" t="n"/>
      <c r="O28" s="26" t="n"/>
      <c r="P28" s="26" t="n"/>
      <c r="Q28" s="26" t="n"/>
      <c r="R28" s="26" t="n"/>
      <c r="S28" s="26" t="n"/>
      <c r="T28" s="26" t="n"/>
      <c r="U28" s="26" t="n"/>
      <c r="V28" s="26" t="n"/>
      <c r="W28" s="26" t="n"/>
      <c r="X28" s="26" t="n"/>
      <c r="Y28" s="26" t="n"/>
      <c r="Z28" s="26" t="n"/>
      <c r="AA28" s="26" t="n"/>
      <c r="AB28" s="26" t="n"/>
      <c r="AC28" s="26" t="n"/>
      <c r="AD28" s="26" t="n"/>
      <c r="AE28" s="26" t="n"/>
      <c r="AF28" s="26" t="n"/>
      <c r="AG28" s="26" t="n"/>
      <c r="AH28" s="26" t="n"/>
      <c r="AI28" s="26" t="n"/>
      <c r="AJ28" s="26" t="n"/>
      <c r="AK28" s="26" t="n"/>
      <c r="AL28" s="26" t="n"/>
      <c r="AM28" s="26" t="n"/>
      <c r="AN28" s="26" t="n"/>
      <c r="AO28" s="26" t="n"/>
      <c r="AP28" s="26" t="n"/>
    </row>
    <row r="29" hidden="1" ht="52" customHeight="1" s="164" thickBot="1">
      <c r="A29" s="22" t="inlineStr">
        <is>
          <t>Kurs konversi pada tanggal pelaporan jika mata uang penyajian selain rupiah</t>
        </is>
      </c>
      <c r="B29" s="19" t="n"/>
      <c r="C29" s="27" t="n">
        <v/>
      </c>
      <c r="D29" s="27" t="n">
        <v/>
      </c>
      <c r="E29" s="27" t="n">
        <v/>
      </c>
      <c r="F29" s="27" t="n">
        <v/>
      </c>
      <c r="G29" s="27" t="n">
        <v/>
      </c>
      <c r="H29" s="27" t="n">
        <v/>
      </c>
      <c r="I29" s="27" t="n">
        <v/>
      </c>
      <c r="J29" s="27" t="n"/>
      <c r="K29" s="27" t="n"/>
      <c r="L29" s="27" t="n"/>
      <c r="M29" s="27" t="n"/>
      <c r="N29" s="27" t="n"/>
      <c r="O29" s="27" t="n"/>
      <c r="P29" s="27" t="n"/>
      <c r="Q29" s="27" t="n"/>
      <c r="R29" s="27" t="n"/>
      <c r="S29" s="27" t="n"/>
      <c r="T29" s="27" t="n"/>
      <c r="U29" s="27" t="n"/>
      <c r="V29" s="27" t="n"/>
      <c r="W29" s="27" t="n"/>
      <c r="X29" s="27" t="n"/>
      <c r="Y29" s="27" t="n"/>
      <c r="Z29" s="27" t="n"/>
      <c r="AA29" s="27" t="n"/>
      <c r="AB29" s="27" t="n"/>
      <c r="AC29" s="27" t="n"/>
      <c r="AD29" s="27" t="n"/>
      <c r="AE29" s="27" t="n"/>
      <c r="AF29" s="27" t="n"/>
      <c r="AG29" s="27" t="n"/>
      <c r="AH29" s="27" t="n"/>
      <c r="AI29" s="27" t="n"/>
      <c r="AJ29" s="27" t="n"/>
      <c r="AK29" s="27" t="n"/>
      <c r="AL29" s="27" t="n"/>
      <c r="AM29" s="27" t="n"/>
      <c r="AN29" s="27" t="n"/>
      <c r="AO29" s="27" t="n"/>
      <c r="AP29" s="27" t="n"/>
    </row>
    <row r="30" ht="52" customHeight="1" s="164" thickBot="1">
      <c r="A30" s="22" t="inlineStr">
        <is>
          <t>Pembulatan yang digunakan dalam penyajian jumlah dalam laporan keuangan</t>
        </is>
      </c>
      <c r="B30" s="19" t="n"/>
      <c r="C30" s="26" t="inlineStr">
        <is>
          <t>Jutaan / In Million</t>
        </is>
      </c>
      <c r="D30" s="26" t="inlineStr">
        <is>
          <t>Jutaan / In Million</t>
        </is>
      </c>
      <c r="E30" s="26" t="inlineStr">
        <is>
          <t>Jutaan / In Million</t>
        </is>
      </c>
      <c r="F30" s="26" t="inlineStr">
        <is>
          <t>Jutaan / In Million</t>
        </is>
      </c>
      <c r="G30" s="26" t="inlineStr">
        <is>
          <t>Jutaan / In Million</t>
        </is>
      </c>
      <c r="H30" s="26" t="inlineStr">
        <is>
          <t>Jutaan / In Million</t>
        </is>
      </c>
      <c r="I30" s="26" t="inlineStr">
        <is>
          <t>Jutaan / In Million</t>
        </is>
      </c>
      <c r="J30" s="26" t="n"/>
      <c r="K30" s="26" t="n"/>
      <c r="L30" s="26" t="n"/>
      <c r="M30" s="26" t="n"/>
      <c r="N30" s="26" t="n"/>
      <c r="O30" s="26" t="n"/>
      <c r="P30" s="26" t="n"/>
      <c r="Q30" s="26" t="n"/>
      <c r="R30" s="26" t="n"/>
      <c r="S30" s="26" t="n"/>
      <c r="T30" s="26" t="n"/>
      <c r="U30" s="26" t="n"/>
      <c r="V30" s="26" t="n"/>
      <c r="W30" s="26" t="n"/>
      <c r="X30" s="26" t="n"/>
      <c r="Y30" s="26" t="n"/>
      <c r="Z30" s="26" t="n"/>
      <c r="AA30" s="26" t="n"/>
      <c r="AB30" s="26" t="n"/>
      <c r="AC30" s="26" t="n"/>
      <c r="AD30" s="26" t="n"/>
      <c r="AE30" s="26" t="n"/>
      <c r="AF30" s="26" t="n"/>
      <c r="AG30" s="26" t="n"/>
      <c r="AH30" s="26" t="n"/>
      <c r="AI30" s="26" t="n"/>
      <c r="AJ30" s="26" t="n"/>
      <c r="AK30" s="26" t="n"/>
      <c r="AL30" s="26" t="n"/>
      <c r="AM30" s="26" t="n"/>
      <c r="AN30" s="26" t="n"/>
      <c r="AO30" s="26" t="n"/>
      <c r="AP30" s="26" t="n"/>
    </row>
    <row r="31" ht="35" customHeight="1" s="164" thickBot="1">
      <c r="A31" s="22" t="inlineStr">
        <is>
          <t>Jenis laporan atas laporan keuangan</t>
        </is>
      </c>
      <c r="B31" s="19" t="n"/>
      <c r="C31" s="26" t="inlineStr">
        <is>
          <t>Diaudit / Audited</t>
        </is>
      </c>
      <c r="D31" s="26" t="inlineStr">
        <is>
          <t>Diaudit / Audited</t>
        </is>
      </c>
      <c r="E31" s="26" t="inlineStr">
        <is>
          <t>Diaudit / Audited</t>
        </is>
      </c>
      <c r="F31" s="26" t="inlineStr">
        <is>
          <t>Diaudit / Audited</t>
        </is>
      </c>
      <c r="G31" s="26" t="inlineStr">
        <is>
          <t>Diaudit / Audited</t>
        </is>
      </c>
      <c r="H31" s="26" t="inlineStr">
        <is>
          <t>Diaudit / Audited</t>
        </is>
      </c>
      <c r="I31" s="26" t="inlineStr">
        <is>
          <t>Diaudit / Audited</t>
        </is>
      </c>
      <c r="J31" s="26" t="n"/>
      <c r="K31" s="26" t="n"/>
      <c r="L31" s="26" t="n"/>
      <c r="M31" s="26" t="n"/>
      <c r="N31" s="26" t="n"/>
      <c r="O31" s="26" t="n"/>
      <c r="P31" s="26" t="n"/>
      <c r="Q31" s="26" t="n"/>
      <c r="R31" s="26" t="n"/>
      <c r="S31" s="26" t="n"/>
      <c r="T31" s="26" t="n"/>
      <c r="U31" s="26" t="n"/>
      <c r="V31" s="26" t="n"/>
      <c r="W31" s="26" t="n"/>
      <c r="X31" s="26" t="n"/>
      <c r="Y31" s="26" t="n"/>
      <c r="Z31" s="26" t="n"/>
      <c r="AA31" s="26" t="n"/>
      <c r="AB31" s="26" t="n"/>
      <c r="AC31" s="26" t="n"/>
      <c r="AD31" s="26" t="n"/>
      <c r="AE31" s="26" t="n"/>
      <c r="AF31" s="26" t="n"/>
      <c r="AG31" s="26" t="n"/>
      <c r="AH31" s="26" t="n"/>
      <c r="AI31" s="26" t="n"/>
      <c r="AJ31" s="26" t="n"/>
      <c r="AK31" s="26" t="n"/>
      <c r="AL31" s="26" t="n"/>
      <c r="AM31" s="26" t="n"/>
      <c r="AN31" s="26" t="n"/>
      <c r="AO31" s="26" t="n"/>
      <c r="AP31" s="26" t="n"/>
    </row>
    <row r="32" ht="44" customHeight="1" s="164" thickBot="1">
      <c r="A32" s="22" t="inlineStr">
        <is>
          <t>Jenis opini auditor</t>
        </is>
      </c>
      <c r="B32" s="19" t="n"/>
      <c r="C32" s="26" t="inlineStr">
        <is>
          <t>Wajar Tanpa Pengecualian / Unqualified</t>
        </is>
      </c>
      <c r="D32" s="26" t="inlineStr">
        <is>
          <t>Wajar Tanpa Pengecualian / Unqualified</t>
        </is>
      </c>
      <c r="E32" s="26" t="inlineStr">
        <is>
          <t>Wajar Tanpa Pengecualian / Unqualified</t>
        </is>
      </c>
      <c r="F32" s="26" t="inlineStr">
        <is>
          <t>Wajar Tanpa Pengecualian / Unqualified</t>
        </is>
      </c>
      <c r="G32" s="26" t="n">
        <v/>
      </c>
      <c r="H32" s="26" t="inlineStr">
        <is>
          <t>Wajar Tanpa Modifikasian / Unqualified</t>
        </is>
      </c>
      <c r="I32" s="26" t="inlineStr">
        <is>
          <t>Wajar Tanpa Modifikasian / Unqualified</t>
        </is>
      </c>
      <c r="J32" s="26" t="n"/>
      <c r="K32" s="26" t="n"/>
      <c r="L32" s="26" t="n"/>
      <c r="M32" s="26" t="n"/>
      <c r="N32" s="26" t="n"/>
      <c r="O32" s="26" t="n"/>
      <c r="P32" s="26" t="n"/>
      <c r="Q32" s="26" t="n"/>
      <c r="R32" s="26" t="n"/>
      <c r="S32" s="26" t="n"/>
      <c r="T32" s="26" t="n"/>
      <c r="U32" s="26" t="n"/>
      <c r="V32" s="26" t="n"/>
      <c r="W32" s="26" t="n"/>
      <c r="X32" s="26" t="n"/>
      <c r="Y32" s="26" t="n"/>
      <c r="Z32" s="26" t="n"/>
      <c r="AA32" s="26" t="n"/>
      <c r="AB32" s="26" t="n"/>
      <c r="AC32" s="26" t="n"/>
      <c r="AD32" s="26" t="n"/>
      <c r="AE32" s="26" t="n"/>
      <c r="AF32" s="26" t="n"/>
      <c r="AG32" s="26" t="n"/>
      <c r="AH32" s="26" t="n"/>
      <c r="AI32" s="26" t="n"/>
      <c r="AJ32" s="26" t="n"/>
      <c r="AK32" s="26" t="n"/>
      <c r="AL32" s="26" t="n"/>
      <c r="AM32" s="26" t="n"/>
      <c r="AN32" s="26" t="n"/>
      <c r="AO32" s="26" t="n"/>
      <c r="AP32" s="26" t="n"/>
    </row>
    <row r="33" hidden="1" ht="86" customHeight="1" s="164" thickBot="1">
      <c r="A33" s="22" t="inlineStr">
        <is>
          <t>Hal yang diungkapkan dalam paragraf pendapat untuk penekanan atas suatu masalah atau paragraf penjelasan lainnya, jika ada</t>
        </is>
      </c>
      <c r="B33" s="19" t="n"/>
      <c r="C33" s="26" t="n">
        <v/>
      </c>
      <c r="D33" s="26" t="n">
        <v/>
      </c>
      <c r="E33" s="26" t="n">
        <v/>
      </c>
      <c r="F33" s="26" t="n">
        <v/>
      </c>
      <c r="G33" s="26" t="n">
        <v/>
      </c>
      <c r="H33" s="26" t="n">
        <v/>
      </c>
      <c r="I33" s="26" t="n">
        <v/>
      </c>
      <c r="J33" s="26" t="n"/>
      <c r="K33" s="26" t="n"/>
      <c r="L33" s="26" t="n"/>
      <c r="M33" s="26" t="n"/>
      <c r="N33" s="26" t="n"/>
      <c r="O33" s="26" t="n"/>
      <c r="P33" s="26" t="n"/>
      <c r="Q33" s="26" t="n"/>
      <c r="R33" s="26" t="n"/>
      <c r="S33" s="26" t="n"/>
      <c r="T33" s="26" t="n"/>
      <c r="U33" s="26" t="n"/>
      <c r="V33" s="26" t="n"/>
      <c r="W33" s="26" t="n"/>
      <c r="X33" s="26" t="n"/>
      <c r="Y33" s="26" t="n"/>
      <c r="Z33" s="26" t="n"/>
      <c r="AA33" s="26" t="n"/>
      <c r="AB33" s="26" t="n"/>
      <c r="AC33" s="26" t="n"/>
      <c r="AD33" s="26" t="n"/>
      <c r="AE33" s="26" t="n"/>
      <c r="AF33" s="26" t="n"/>
      <c r="AG33" s="26" t="n"/>
      <c r="AH33" s="26" t="n"/>
      <c r="AI33" s="26" t="n"/>
      <c r="AJ33" s="26" t="n"/>
      <c r="AK33" s="26" t="n"/>
      <c r="AL33" s="26" t="n"/>
      <c r="AM33" s="26" t="n"/>
      <c r="AN33" s="26" t="n"/>
      <c r="AO33" s="26" t="n"/>
      <c r="AP33" s="26" t="n"/>
    </row>
    <row r="34" hidden="1" ht="18" customHeight="1" s="164" thickBot="1">
      <c r="A34" s="22" t="inlineStr">
        <is>
          <t>Hasil penugasan review</t>
        </is>
      </c>
      <c r="B34" s="19" t="n"/>
      <c r="C34" s="26" t="n">
        <v/>
      </c>
      <c r="D34" s="26" t="n">
        <v/>
      </c>
      <c r="E34" s="26" t="n">
        <v/>
      </c>
      <c r="F34" s="26" t="n">
        <v/>
      </c>
      <c r="G34" s="26" t="n">
        <v/>
      </c>
      <c r="H34" s="26" t="n">
        <v/>
      </c>
      <c r="I34" s="26" t="n">
        <v/>
      </c>
      <c r="J34" s="26" t="n"/>
      <c r="K34" s="26" t="n"/>
      <c r="L34" s="26" t="n"/>
      <c r="M34" s="26" t="n"/>
      <c r="N34" s="26" t="n"/>
      <c r="O34" s="26" t="n"/>
      <c r="P34" s="26" t="n"/>
      <c r="Q34" s="26" t="n"/>
      <c r="R34" s="26" t="n"/>
      <c r="S34" s="26" t="n"/>
      <c r="T34" s="26" t="n"/>
      <c r="U34" s="26" t="n"/>
      <c r="V34" s="26" t="n"/>
      <c r="W34" s="26" t="n"/>
      <c r="X34" s="26" t="n"/>
      <c r="Y34" s="26" t="n"/>
      <c r="Z34" s="26" t="n"/>
      <c r="AA34" s="26" t="n"/>
      <c r="AB34" s="26" t="n"/>
      <c r="AC34" s="26" t="n"/>
      <c r="AD34" s="26" t="n"/>
      <c r="AE34" s="26" t="n"/>
      <c r="AF34" s="26" t="n"/>
      <c r="AG34" s="26" t="n"/>
      <c r="AH34" s="26" t="n"/>
      <c r="AI34" s="26" t="n"/>
      <c r="AJ34" s="26" t="n"/>
      <c r="AK34" s="26" t="n"/>
      <c r="AL34" s="26" t="n"/>
      <c r="AM34" s="26" t="n"/>
      <c r="AN34" s="26" t="n"/>
      <c r="AO34" s="26" t="n"/>
      <c r="AP34" s="26" t="n"/>
    </row>
    <row r="35" ht="18" customHeight="1" s="164" thickBot="1">
      <c r="A35" s="22" t="inlineStr">
        <is>
          <t>Opini Hal Audit Utama</t>
        </is>
      </c>
      <c r="B35" s="19" t="n"/>
      <c r="C35" s="26" t="n">
        <v/>
      </c>
      <c r="D35" s="26" t="n">
        <v/>
      </c>
      <c r="E35" s="26" t="n">
        <v/>
      </c>
      <c r="F35" s="26" t="n">
        <v/>
      </c>
      <c r="G35" s="26" t="n">
        <v/>
      </c>
      <c r="H35" s="26" t="inlineStr">
        <is>
          <t>Tidak / No</t>
        </is>
      </c>
      <c r="I35" s="26" t="n">
        <v/>
      </c>
      <c r="J35" s="26" t="n"/>
      <c r="K35" s="26" t="n"/>
      <c r="L35" s="26" t="n"/>
      <c r="M35" s="26" t="n"/>
      <c r="N35" s="26" t="n"/>
      <c r="O35" s="26" t="n"/>
      <c r="P35" s="26" t="n"/>
      <c r="Q35" s="26" t="n"/>
      <c r="R35" s="26" t="n"/>
      <c r="S35" s="26" t="n"/>
      <c r="T35" s="26" t="n"/>
      <c r="U35" s="26" t="n"/>
      <c r="V35" s="26" t="n"/>
      <c r="W35" s="26" t="n"/>
      <c r="X35" s="26" t="n"/>
      <c r="Y35" s="26" t="n"/>
      <c r="Z35" s="26" t="n"/>
      <c r="AA35" s="26" t="n"/>
      <c r="AB35" s="26" t="n"/>
      <c r="AC35" s="26" t="n"/>
      <c r="AD35" s="26" t="n"/>
      <c r="AE35" s="26" t="n"/>
      <c r="AF35" s="26" t="n"/>
      <c r="AG35" s="26" t="n"/>
      <c r="AH35" s="26" t="n"/>
      <c r="AI35" s="26" t="n"/>
      <c r="AJ35" s="26" t="n"/>
      <c r="AK35" s="26" t="n"/>
      <c r="AL35" s="26" t="n"/>
      <c r="AM35" s="26" t="n"/>
      <c r="AN35" s="26" t="n"/>
      <c r="AO35" s="26" t="n"/>
      <c r="AP35" s="26" t="n"/>
    </row>
    <row r="36" ht="18" customHeight="1" s="164" thickBot="1">
      <c r="A36" s="22" t="inlineStr">
        <is>
          <t>Jumlah Hal Audit Utama</t>
        </is>
      </c>
      <c r="B36" s="19" t="n"/>
      <c r="C36" s="26" t="n">
        <v/>
      </c>
      <c r="D36" s="26" t="n">
        <v/>
      </c>
      <c r="E36" s="26" t="n">
        <v/>
      </c>
      <c r="F36" s="26" t="n">
        <v/>
      </c>
      <c r="G36" s="26" t="n">
        <v/>
      </c>
      <c r="H36" s="26" t="inlineStr">
        <is>
          <t>1</t>
        </is>
      </c>
      <c r="I36" s="26" t="n">
        <v/>
      </c>
      <c r="J36" s="26" t="n"/>
      <c r="K36" s="26" t="n"/>
      <c r="L36" s="26" t="n"/>
      <c r="M36" s="26" t="n"/>
      <c r="N36" s="26" t="n"/>
      <c r="O36" s="26" t="n"/>
      <c r="P36" s="26" t="n"/>
      <c r="Q36" s="26" t="n"/>
      <c r="R36" s="26" t="n"/>
      <c r="S36" s="26" t="n"/>
      <c r="T36" s="26" t="n"/>
      <c r="U36" s="26" t="n"/>
      <c r="V36" s="26" t="n"/>
      <c r="W36" s="26" t="n"/>
      <c r="X36" s="26" t="n"/>
      <c r="Y36" s="26" t="n"/>
      <c r="Z36" s="26" t="n"/>
      <c r="AA36" s="26" t="n"/>
      <c r="AB36" s="26" t="n"/>
      <c r="AC36" s="26" t="n"/>
      <c r="AD36" s="26" t="n"/>
      <c r="AE36" s="26" t="n"/>
      <c r="AF36" s="26" t="n"/>
      <c r="AG36" s="26" t="n"/>
      <c r="AH36" s="26" t="n"/>
      <c r="AI36" s="26" t="n"/>
      <c r="AJ36" s="26" t="n"/>
      <c r="AK36" s="26" t="n"/>
      <c r="AL36" s="26" t="n"/>
      <c r="AM36" s="26" t="n"/>
      <c r="AN36" s="26" t="n"/>
      <c r="AO36" s="26" t="n"/>
      <c r="AP36" s="26" t="n"/>
    </row>
    <row r="37" ht="18" customHeight="1" s="164" thickBot="1">
      <c r="A37" s="22" t="inlineStr">
        <is>
          <t>Paragraf Hal Audit Utama</t>
        </is>
      </c>
      <c r="B37" s="19" t="n"/>
      <c r="C37" s="26" t="n">
        <v/>
      </c>
      <c r="D37" s="26" t="n">
        <v/>
      </c>
      <c r="E37" s="26" t="n">
        <v/>
      </c>
      <c r="F37" s="26" t="n">
        <v/>
      </c>
      <c r="G37" s="26" t="n">
        <v/>
      </c>
      <c r="H37" s="26" t="inlineStr">
        <is>
          <t>Kecukupan CKPN</t>
        </is>
      </c>
      <c r="I37" s="26" t="n">
        <v/>
      </c>
      <c r="J37" s="26" t="n"/>
      <c r="K37" s="26" t="n"/>
      <c r="L37" s="26" t="n"/>
      <c r="M37" s="26" t="n"/>
      <c r="N37" s="26" t="n"/>
      <c r="O37" s="26" t="n"/>
      <c r="P37" s="26" t="n"/>
      <c r="Q37" s="26" t="n"/>
      <c r="R37" s="26" t="n"/>
      <c r="S37" s="26" t="n"/>
      <c r="T37" s="26" t="n"/>
      <c r="U37" s="26" t="n"/>
      <c r="V37" s="26" t="n"/>
      <c r="W37" s="26" t="n"/>
      <c r="X37" s="26" t="n"/>
      <c r="Y37" s="26" t="n"/>
      <c r="Z37" s="26" t="n"/>
      <c r="AA37" s="26" t="n"/>
      <c r="AB37" s="26" t="n"/>
      <c r="AC37" s="26" t="n"/>
      <c r="AD37" s="26" t="n"/>
      <c r="AE37" s="26" t="n"/>
      <c r="AF37" s="26" t="n"/>
      <c r="AG37" s="26" t="n"/>
      <c r="AH37" s="26" t="n"/>
      <c r="AI37" s="26" t="n"/>
      <c r="AJ37" s="26" t="n"/>
      <c r="AK37" s="26" t="n"/>
      <c r="AL37" s="26" t="n"/>
      <c r="AM37" s="26" t="n"/>
      <c r="AN37" s="26" t="n"/>
      <c r="AO37" s="26" t="n"/>
      <c r="AP37" s="26" t="n"/>
    </row>
    <row r="38" ht="35" customHeight="1" s="164" thickBot="1">
      <c r="A38" s="22" t="inlineStr">
        <is>
          <t>Tanggal laporan audit atau hasil laporan review</t>
        </is>
      </c>
      <c r="B38" s="19" t="n"/>
      <c r="C38" s="26" t="inlineStr">
        <is>
          <t>March 14, 2019</t>
        </is>
      </c>
      <c r="D38" s="26" t="inlineStr">
        <is>
          <t>May 11, 2020</t>
        </is>
      </c>
      <c r="E38" s="26" t="inlineStr">
        <is>
          <t>April 14, 2021</t>
        </is>
      </c>
      <c r="F38" s="26" t="inlineStr">
        <is>
          <t>April 11, 2022</t>
        </is>
      </c>
      <c r="G38" s="26" t="n">
        <v/>
      </c>
      <c r="H38" s="26" t="inlineStr">
        <is>
          <t>2024-02-29</t>
        </is>
      </c>
      <c r="I38" s="26" t="inlineStr">
        <is>
          <t>2025-03-24</t>
        </is>
      </c>
      <c r="J38" s="26" t="n"/>
      <c r="K38" s="26" t="n"/>
      <c r="L38" s="26" t="n"/>
      <c r="M38" s="26" t="n"/>
      <c r="N38" s="26" t="n"/>
      <c r="O38" s="26" t="n"/>
      <c r="P38" s="26" t="n"/>
      <c r="Q38" s="26" t="n"/>
      <c r="R38" s="26" t="n"/>
      <c r="S38" s="26" t="n"/>
      <c r="T38" s="26" t="n"/>
      <c r="U38" s="26" t="n"/>
      <c r="V38" s="26" t="n"/>
      <c r="W38" s="26" t="n"/>
      <c r="X38" s="26" t="n"/>
      <c r="Y38" s="26" t="n"/>
      <c r="Z38" s="26" t="n"/>
      <c r="AA38" s="26" t="n"/>
      <c r="AB38" s="26" t="n"/>
      <c r="AC38" s="26" t="n"/>
      <c r="AD38" s="26" t="n"/>
      <c r="AE38" s="26" t="n"/>
      <c r="AF38" s="26" t="n"/>
      <c r="AG38" s="26" t="n"/>
      <c r="AH38" s="26" t="n"/>
      <c r="AI38" s="26" t="n"/>
      <c r="AJ38" s="26" t="n"/>
      <c r="AK38" s="26" t="n"/>
      <c r="AL38" s="26" t="n"/>
      <c r="AM38" s="26" t="n"/>
      <c r="AN38" s="26" t="n"/>
      <c r="AO38" s="26" t="n"/>
      <c r="AP38" s="26" t="n"/>
    </row>
    <row r="39" ht="48" customHeight="1" s="164" thickBot="1">
      <c r="A39" s="22" t="inlineStr">
        <is>
          <t>Auditor tahun berjalan</t>
        </is>
      </c>
      <c r="B39" s="19" t="n"/>
      <c r="C39" s="26" t="inlineStr">
        <is>
          <t>Aryanto, Amir Jusuf, Mawar &amp; Saptoto</t>
        </is>
      </c>
      <c r="D39" s="26" t="inlineStr">
        <is>
          <t>Aryanto, Amir Jusuf, Mawar &amp; Saptoto</t>
        </is>
      </c>
      <c r="E39" s="26" t="inlineStr">
        <is>
          <t>Aryanto, Amir Jusuf, Mawar &amp; Saptoto</t>
        </is>
      </c>
      <c r="F39" s="26" t="inlineStr">
        <is>
          <t>Aryanto, Amir Jusuf, Mawar &amp; Saptoto</t>
        </is>
      </c>
      <c r="G39" s="26" t="inlineStr">
        <is>
          <t>Amir Abadi Jusuf, Aryanto, Mawar &amp; Rekan</t>
        </is>
      </c>
      <c r="H39" s="26" t="inlineStr">
        <is>
          <t>Aryanto, Amir Jusuf, Mawar &amp; Saptoto</t>
        </is>
      </c>
      <c r="I39" s="26" t="inlineStr">
        <is>
          <t>KAP Amir Abadi Jusuf, Aryanto, Mawar  Rekan</t>
        </is>
      </c>
      <c r="J39" s="26" t="n"/>
      <c r="K39" s="26" t="n"/>
      <c r="L39" s="26" t="n"/>
      <c r="M39" s="26" t="n"/>
      <c r="N39" s="26" t="n"/>
      <c r="O39" s="26" t="n"/>
      <c r="P39" s="26" t="n"/>
      <c r="Q39" s="26" t="n"/>
      <c r="R39" s="26" t="n"/>
      <c r="S39" s="26" t="n"/>
      <c r="T39" s="26" t="n"/>
      <c r="U39" s="26" t="n"/>
      <c r="V39" s="26" t="n"/>
      <c r="W39" s="26" t="n"/>
      <c r="X39" s="26" t="n"/>
      <c r="Y39" s="26" t="n"/>
      <c r="Z39" s="26" t="n"/>
      <c r="AA39" s="26" t="n"/>
      <c r="AB39" s="26" t="n"/>
      <c r="AC39" s="26" t="n"/>
      <c r="AD39" s="26" t="n"/>
      <c r="AE39" s="26" t="n"/>
      <c r="AF39" s="26" t="n"/>
      <c r="AG39" s="26" t="n"/>
      <c r="AH39" s="26" t="n"/>
      <c r="AI39" s="26" t="n"/>
      <c r="AJ39" s="26" t="n"/>
      <c r="AK39" s="26" t="n"/>
      <c r="AL39" s="26" t="n"/>
      <c r="AM39" s="26" t="n"/>
      <c r="AN39" s="26" t="n"/>
      <c r="AO39" s="26" t="n"/>
      <c r="AP39" s="26" t="n"/>
    </row>
    <row r="40" ht="44" customHeight="1" s="164" thickBot="1">
      <c r="A40" s="22" t="inlineStr">
        <is>
          <t>Nama partner audit tahun berjalan</t>
        </is>
      </c>
      <c r="B40" s="19" t="n"/>
      <c r="C40" s="26" t="inlineStr">
        <is>
          <t>Rudi Hartono Purba</t>
        </is>
      </c>
      <c r="D40" s="26" t="inlineStr">
        <is>
          <t>Bimo Iman Santoso</t>
        </is>
      </c>
      <c r="E40" s="26" t="inlineStr">
        <is>
          <t>Bimo Iman Santoso</t>
        </is>
      </c>
      <c r="F40" s="26" t="inlineStr">
        <is>
          <t>Bimo Iman Santoso</t>
        </is>
      </c>
      <c r="G40" s="26" t="inlineStr">
        <is>
          <t>Rudi Hartono Purba</t>
        </is>
      </c>
      <c r="H40" s="26" t="inlineStr">
        <is>
          <t>Saptoto Agustomo</t>
        </is>
      </c>
      <c r="I40" s="26" t="inlineStr">
        <is>
          <t>Saptoto Agustomo</t>
        </is>
      </c>
      <c r="J40" s="26" t="n"/>
      <c r="K40" s="26" t="n"/>
      <c r="L40" s="26" t="n"/>
      <c r="M40" s="26" t="n"/>
      <c r="N40" s="26" t="n"/>
      <c r="O40" s="26" t="n"/>
      <c r="P40" s="26" t="n"/>
      <c r="Q40" s="26" t="n"/>
      <c r="R40" s="26" t="n"/>
      <c r="S40" s="26" t="n"/>
      <c r="T40" s="26" t="n"/>
      <c r="U40" s="26" t="n"/>
      <c r="V40" s="26" t="n"/>
      <c r="W40" s="26" t="n"/>
      <c r="X40" s="26" t="n"/>
      <c r="Y40" s="26" t="n"/>
      <c r="Z40" s="26" t="n"/>
      <c r="AA40" s="26" t="n"/>
      <c r="AB40" s="26" t="n"/>
      <c r="AC40" s="26" t="n"/>
      <c r="AD40" s="26" t="n"/>
      <c r="AE40" s="26" t="n"/>
      <c r="AF40" s="26" t="n"/>
      <c r="AG40" s="26" t="n"/>
      <c r="AH40" s="26" t="n"/>
      <c r="AI40" s="26" t="n"/>
      <c r="AJ40" s="26" t="n"/>
      <c r="AK40" s="26" t="n"/>
      <c r="AL40" s="26" t="n"/>
      <c r="AM40" s="26" t="n"/>
      <c r="AN40" s="26" t="n"/>
      <c r="AO40" s="26" t="n"/>
      <c r="AP40" s="26" t="n"/>
    </row>
    <row r="41" hidden="1" ht="35" customHeight="1" s="164" thickBot="1">
      <c r="A41" s="22" t="inlineStr">
        <is>
          <t>Lama tahun penugasan partner yang menandatangani</t>
        </is>
      </c>
      <c r="B41" s="19" t="n"/>
      <c r="C41" s="26" t="n">
        <v/>
      </c>
      <c r="D41" s="26" t="n">
        <v/>
      </c>
      <c r="E41" s="26" t="n">
        <v/>
      </c>
      <c r="F41" s="26" t="n">
        <v/>
      </c>
      <c r="G41" s="26" t="n">
        <v/>
      </c>
      <c r="H41" s="26" t="n">
        <v/>
      </c>
      <c r="I41" s="26" t="n">
        <v/>
      </c>
      <c r="J41" s="26" t="n"/>
      <c r="K41" s="26" t="n"/>
      <c r="L41" s="26" t="n"/>
      <c r="M41" s="26" t="n"/>
      <c r="N41" s="26" t="n"/>
      <c r="O41" s="26" t="n"/>
      <c r="P41" s="26" t="n"/>
      <c r="Q41" s="26" t="n"/>
      <c r="R41" s="26" t="n"/>
      <c r="S41" s="26" t="n"/>
      <c r="T41" s="26" t="n"/>
      <c r="U41" s="26" t="n"/>
      <c r="V41" s="26" t="n"/>
      <c r="W41" s="26" t="n"/>
      <c r="X41" s="26" t="n"/>
      <c r="Y41" s="26" t="n"/>
      <c r="Z41" s="26" t="n"/>
      <c r="AA41" s="26" t="n"/>
      <c r="AB41" s="26" t="n"/>
      <c r="AC41" s="26" t="n"/>
      <c r="AD41" s="26" t="n"/>
      <c r="AE41" s="26" t="n"/>
      <c r="AF41" s="26" t="n"/>
      <c r="AG41" s="26" t="n"/>
      <c r="AH41" s="26" t="n"/>
      <c r="AI41" s="26" t="n"/>
      <c r="AJ41" s="26" t="n"/>
      <c r="AK41" s="26" t="n"/>
      <c r="AL41" s="26" t="n"/>
      <c r="AM41" s="26" t="n"/>
      <c r="AN41" s="26" t="n"/>
      <c r="AO41" s="26" t="n"/>
      <c r="AP41" s="26" t="n"/>
    </row>
    <row r="42" ht="51" customHeight="1" s="164" thickBot="1">
      <c r="A42" s="22" t="inlineStr">
        <is>
          <t>Auditor tahun sebelumnya</t>
        </is>
      </c>
      <c r="B42" s="19" t="n"/>
      <c r="C42" s="26" t="inlineStr">
        <is>
          <t>Aryanto, Amir Jusuf, Mawar &amp; Saptoto</t>
        </is>
      </c>
      <c r="D42" s="26" t="inlineStr">
        <is>
          <t>Aryanto, Amir Jusuf, Mawar &amp; Saptoto</t>
        </is>
      </c>
      <c r="E42" s="26" t="inlineStr">
        <is>
          <t>Aryanto, Amir Jusuf, Mawar &amp; Saptoto</t>
        </is>
      </c>
      <c r="F42" s="26" t="inlineStr">
        <is>
          <t>Aryanto, Amir Jusuf, Mawar &amp; Saptoto</t>
        </is>
      </c>
      <c r="G42" s="26" t="inlineStr">
        <is>
          <t>Amir Abadi Jusuf, Aryanto, Mawar &amp; Rekan</t>
        </is>
      </c>
      <c r="H42" s="26" t="inlineStr">
        <is>
          <t>Amir Abadi Jusuf, Aryanto, Mawar &amp; Rekan</t>
        </is>
      </c>
      <c r="I42" s="26" t="inlineStr">
        <is>
          <t>KAP Amir Abadi Jusuf, Aryanto, Mawar  Rekan</t>
        </is>
      </c>
      <c r="J42" s="26" t="n"/>
      <c r="K42" s="26" t="n"/>
      <c r="L42" s="26" t="n"/>
      <c r="M42" s="26" t="n"/>
      <c r="N42" s="26" t="n"/>
      <c r="O42" s="26" t="n"/>
      <c r="P42" s="26" t="n"/>
      <c r="Q42" s="26" t="n"/>
      <c r="R42" s="26" t="n"/>
      <c r="S42" s="26" t="n"/>
      <c r="T42" s="26" t="n"/>
      <c r="U42" s="26" t="n"/>
      <c r="V42" s="26" t="n"/>
      <c r="W42" s="26" t="n"/>
      <c r="X42" s="26" t="n"/>
      <c r="Y42" s="26" t="n"/>
      <c r="Z42" s="26" t="n"/>
      <c r="AA42" s="26" t="n"/>
      <c r="AB42" s="26" t="n"/>
      <c r="AC42" s="26" t="n"/>
      <c r="AD42" s="26" t="n"/>
      <c r="AE42" s="26" t="n"/>
      <c r="AF42" s="26" t="n"/>
      <c r="AG42" s="26" t="n"/>
      <c r="AH42" s="26" t="n"/>
      <c r="AI42" s="26" t="n"/>
      <c r="AJ42" s="26" t="n"/>
      <c r="AK42" s="26" t="n"/>
      <c r="AL42" s="26" t="n"/>
      <c r="AM42" s="26" t="n"/>
      <c r="AN42" s="26" t="n"/>
      <c r="AO42" s="26" t="n"/>
      <c r="AP42" s="26" t="n"/>
    </row>
    <row r="43" ht="54" customHeight="1" s="164" thickBot="1">
      <c r="A43" s="22" t="inlineStr">
        <is>
          <t>Nama partner audit tahun sebelumnya</t>
        </is>
      </c>
      <c r="B43" s="19" t="n"/>
      <c r="C43" s="26" t="inlineStr">
        <is>
          <t>Rudi Hartono Purba</t>
        </is>
      </c>
      <c r="D43" s="26" t="inlineStr">
        <is>
          <t>Rudi Hartono Purba</t>
        </is>
      </c>
      <c r="E43" s="26" t="inlineStr">
        <is>
          <t>Bimo Iman Santoso</t>
        </is>
      </c>
      <c r="F43" s="26" t="inlineStr">
        <is>
          <t>Bimo Iman Santoso</t>
        </is>
      </c>
      <c r="G43" s="26" t="inlineStr">
        <is>
          <t>Bimo Iman Santoso</t>
        </is>
      </c>
      <c r="H43" s="26" t="inlineStr">
        <is>
          <t>Rudi Hartono Purba</t>
        </is>
      </c>
      <c r="I43" s="26" t="inlineStr">
        <is>
          <t>Saptoto Agustomo</t>
        </is>
      </c>
      <c r="J43" s="26" t="n"/>
      <c r="K43" s="26" t="n"/>
      <c r="L43" s="26" t="n"/>
      <c r="M43" s="26" t="n"/>
      <c r="N43" s="26" t="n"/>
      <c r="O43" s="26" t="n"/>
      <c r="P43" s="26" t="n"/>
      <c r="Q43" s="26" t="n"/>
      <c r="R43" s="26" t="n"/>
      <c r="S43" s="26" t="n"/>
      <c r="T43" s="26" t="n"/>
      <c r="U43" s="26" t="n"/>
      <c r="V43" s="26" t="n"/>
      <c r="W43" s="26" t="n"/>
      <c r="X43" s="26" t="n"/>
      <c r="Y43" s="26" t="n"/>
      <c r="Z43" s="26" t="n"/>
      <c r="AA43" s="26" t="n"/>
      <c r="AB43" s="26" t="n"/>
      <c r="AC43" s="26" t="n"/>
      <c r="AD43" s="26" t="n"/>
      <c r="AE43" s="26" t="n"/>
      <c r="AF43" s="26" t="n"/>
      <c r="AG43" s="26" t="n"/>
      <c r="AH43" s="26" t="n"/>
      <c r="AI43" s="26" t="n"/>
      <c r="AJ43" s="26" t="n"/>
      <c r="AK43" s="26" t="n"/>
      <c r="AL43" s="26" t="n"/>
      <c r="AM43" s="26" t="n"/>
      <c r="AN43" s="26" t="n"/>
      <c r="AO43" s="26" t="n"/>
      <c r="AP43" s="26" t="n"/>
    </row>
    <row r="44" ht="86" customHeight="1" s="164" thickBot="1">
      <c r="A44" s="22" t="inlineStr">
        <is>
          <t>Kepatuhan terhadap pemenuhan peraturan OJK Nomor: 75/POJK.04/2017 tentang Tanggung Jawab Direksi Atas Laporan Keuangan</t>
        </is>
      </c>
      <c r="B44" s="19" t="n"/>
      <c r="C44" s="26" t="inlineStr">
        <is>
          <t>Ya / Yes</t>
        </is>
      </c>
      <c r="D44" s="26" t="inlineStr">
        <is>
          <t>Ya / Yes</t>
        </is>
      </c>
      <c r="E44" s="26" t="inlineStr">
        <is>
          <t>Ya / Yes</t>
        </is>
      </c>
      <c r="F44" s="26" t="inlineStr">
        <is>
          <t>Ya / Yes</t>
        </is>
      </c>
      <c r="G44" s="26" t="inlineStr">
        <is>
          <t>Ya / Yes</t>
        </is>
      </c>
      <c r="H44" s="26" t="inlineStr">
        <is>
          <t>Ya / Yes</t>
        </is>
      </c>
      <c r="I44" s="26" t="inlineStr">
        <is>
          <t>Ya / Yes</t>
        </is>
      </c>
      <c r="J44" s="26" t="n"/>
      <c r="K44" s="26" t="n"/>
      <c r="L44" s="26" t="n"/>
      <c r="M44" s="26" t="n"/>
      <c r="N44" s="26" t="n"/>
      <c r="O44" s="26" t="n"/>
      <c r="P44" s="26" t="n"/>
      <c r="Q44" s="26" t="n"/>
      <c r="R44" s="26" t="n"/>
      <c r="S44" s="26" t="n"/>
      <c r="T44" s="26" t="n"/>
      <c r="U44" s="26" t="n"/>
      <c r="V44" s="26" t="n"/>
      <c r="W44" s="26" t="n"/>
      <c r="X44" s="26" t="n"/>
      <c r="Y44" s="26" t="n"/>
      <c r="Z44" s="26" t="n"/>
      <c r="AA44" s="26" t="n"/>
      <c r="AB44" s="26" t="n"/>
      <c r="AC44" s="26" t="n"/>
      <c r="AD44" s="26" t="n"/>
      <c r="AE44" s="26" t="n"/>
      <c r="AF44" s="26" t="n"/>
      <c r="AG44" s="26" t="n"/>
      <c r="AH44" s="26" t="n"/>
      <c r="AI44" s="26" t="n"/>
      <c r="AJ44" s="26" t="n"/>
      <c r="AK44" s="26" t="n"/>
      <c r="AL44" s="26" t="n"/>
      <c r="AM44" s="26" t="n"/>
      <c r="AN44" s="26" t="n"/>
      <c r="AO44" s="26" t="n"/>
      <c r="AP44" s="26" t="n"/>
    </row>
    <row r="45" ht="120" customHeight="1" s="164" thickBot="1">
      <c r="A45" s="22" t="inlineStr">
        <is>
          <t>Kepatuhan terhadap pemenuhan independensi akuntan yang memberikan jasa audit di pasar modal sesuai dengan POJK Nomor 13/POJK.03/2017 tentang Penggunaan Jasa Akuntan Publik dalam Kegiatan Jasa Keuangan</t>
        </is>
      </c>
      <c r="B45" s="19" t="n"/>
      <c r="C45" s="26" t="inlineStr">
        <is>
          <t>Ya / Yes</t>
        </is>
      </c>
      <c r="D45" s="26" t="inlineStr">
        <is>
          <t>Ya / Yes</t>
        </is>
      </c>
      <c r="E45" s="26" t="inlineStr">
        <is>
          <t>Ya / Yes</t>
        </is>
      </c>
      <c r="F45" s="26" t="inlineStr">
        <is>
          <t>Ya / Yes</t>
        </is>
      </c>
      <c r="G45" s="26" t="inlineStr">
        <is>
          <t>Ya / Yes</t>
        </is>
      </c>
      <c r="H45" s="26" t="inlineStr">
        <is>
          <t>Ya / Yes</t>
        </is>
      </c>
      <c r="I45" s="26" t="inlineStr">
        <is>
          <t>Ya / Yes</t>
        </is>
      </c>
      <c r="J45" s="26" t="n"/>
      <c r="K45" s="26" t="n"/>
      <c r="L45" s="26" t="n"/>
      <c r="M45" s="26" t="n"/>
      <c r="N45" s="26" t="n"/>
      <c r="O45" s="26" t="n"/>
      <c r="P45" s="26" t="n"/>
      <c r="Q45" s="26" t="n"/>
      <c r="R45" s="26" t="n"/>
      <c r="S45" s="26" t="n"/>
      <c r="T45" s="26" t="n"/>
      <c r="U45" s="26" t="n"/>
      <c r="V45" s="26" t="n"/>
      <c r="W45" s="26" t="n"/>
      <c r="X45" s="26" t="n"/>
      <c r="Y45" s="26" t="n"/>
      <c r="Z45" s="26" t="n"/>
      <c r="AA45" s="26" t="n"/>
      <c r="AB45" s="26" t="n"/>
      <c r="AC45" s="26" t="n"/>
      <c r="AD45" s="26" t="n"/>
      <c r="AE45" s="26" t="n"/>
      <c r="AF45" s="26" t="n"/>
      <c r="AG45" s="26" t="n"/>
      <c r="AH45" s="26" t="n"/>
      <c r="AI45" s="26" t="n"/>
      <c r="AJ45" s="26" t="n"/>
      <c r="AK45" s="26" t="n"/>
      <c r="AL45" s="26" t="n"/>
      <c r="AM45" s="26" t="n"/>
      <c r="AN45" s="26" t="n"/>
      <c r="AO45" s="26" t="n"/>
      <c r="AP45" s="26" t="n"/>
    </row>
  </sheetData>
  <dataValidations count="1">
    <dataValidation sqref="C29:AP29 C33:AP34 C37:AP43 C21:AP27 C5:AP8"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4.xml><?xml version="1.0" encoding="utf-8"?>
<worksheet xmlns="http://schemas.openxmlformats.org/spreadsheetml/2006/main">
  <sheetPr>
    <outlinePr summaryBelow="1" summaryRight="1"/>
    <pageSetUpPr/>
  </sheetPr>
  <dimension ref="A1:AO255"/>
  <sheetViews>
    <sheetView showGridLines="0" tabSelected="1" topLeftCell="A1" workbookViewId="0">
      <pane xSplit="2" ySplit="3" topLeftCell="C4" activePane="bottomRight" state="frozen"/>
      <selection pane="topRight"/>
      <selection pane="bottomLeft"/>
      <selection pane="bottomRight" activeCell="F246" sqref="F246"/>
    </sheetView>
  </sheetViews>
  <sheetFormatPr baseColWidth="10" defaultColWidth="9.3984375" defaultRowHeight="15"/>
  <cols>
    <col collapsed="1" width="42.59765625" bestFit="1" customWidth="1" style="30" min="1" max="1"/>
    <col width="26" customWidth="1" style="30" min="2" max="2"/>
    <col collapsed="1" width="21" customWidth="1" style="30" min="3" max="5"/>
    <col width="21" customWidth="1" style="30" min="6" max="6"/>
    <col collapsed="1" width="21" customWidth="1" style="30" min="7" max="39"/>
    <col collapsed="1" width="9.3984375" customWidth="1" style="30" min="40" max="16384"/>
  </cols>
  <sheetData>
    <row r="1" ht="17.25" customHeight="1" s="164">
      <c r="A1" s="151" t="inlineStr">
        <is>
          <t>Laporan posisi keuangan</t>
        </is>
      </c>
      <c r="D1" s="29" t="n"/>
    </row>
    <row r="2" ht="17.25" customHeight="1" s="164">
      <c r="A2" s="151" t="n"/>
      <c r="B2" s="151" t="n"/>
      <c r="C2" s="151" t="n"/>
      <c r="D2" s="29" t="n"/>
    </row>
    <row r="3" ht="17" customHeight="1" s="164">
      <c r="A3" s="31" t="inlineStr">
        <is>
          <t>Period</t>
        </is>
      </c>
      <c r="B3" s="31" t="n"/>
      <c r="C3" s="32" t="inlineStr">
        <is>
          <t>2015-12-31</t>
        </is>
      </c>
      <c r="D3" s="32" t="inlineStr">
        <is>
          <t>2016-12-31</t>
        </is>
      </c>
      <c r="E3" s="32" t="inlineStr">
        <is>
          <t>2017-12-31</t>
        </is>
      </c>
      <c r="F3" s="32" t="inlineStr">
        <is>
          <t>2018-12-31</t>
        </is>
      </c>
      <c r="G3" s="32" t="inlineStr">
        <is>
          <t>2019-12-31</t>
        </is>
      </c>
      <c r="H3" s="32" t="inlineStr">
        <is>
          <t>2020-12-31</t>
        </is>
      </c>
      <c r="I3" s="32" t="inlineStr">
        <is>
          <t>2021-12-31</t>
        </is>
      </c>
      <c r="J3" s="32" t="inlineStr">
        <is>
          <t>2022-12-31</t>
        </is>
      </c>
      <c r="K3" s="32" t="inlineStr">
        <is>
          <t>2023-12-31</t>
        </is>
      </c>
      <c r="L3" s="32" t="inlineStr">
        <is>
          <t>2024-12-31</t>
        </is>
      </c>
      <c r="M3" s="32" t="n"/>
      <c r="N3" s="32" t="n"/>
      <c r="O3" s="32" t="n"/>
      <c r="P3" s="32" t="n"/>
      <c r="Q3" s="32" t="n"/>
      <c r="R3" s="32" t="n"/>
      <c r="S3" s="32" t="n"/>
      <c r="T3" s="32" t="n"/>
      <c r="U3" s="32" t="n"/>
      <c r="V3" s="32" t="n"/>
      <c r="W3" s="32" t="n"/>
      <c r="X3" s="32" t="n"/>
      <c r="Y3" s="32" t="n"/>
      <c r="Z3" s="32" t="n"/>
      <c r="AA3" s="32" t="n"/>
      <c r="AB3" s="32" t="n"/>
      <c r="AC3" s="32" t="n"/>
      <c r="AD3" s="32" t="n"/>
      <c r="AE3" s="32" t="n"/>
      <c r="AF3" s="32" t="n"/>
      <c r="AG3" s="32" t="n"/>
      <c r="AH3" s="32" t="n"/>
      <c r="AI3" s="32" t="n"/>
      <c r="AJ3" s="32" t="n"/>
      <c r="AK3" s="32" t="n"/>
      <c r="AL3" s="32" t="n"/>
      <c r="AM3" s="32" t="n"/>
    </row>
    <row r="4" ht="18" customHeight="1" s="164" thickBot="1">
      <c r="A4" s="33" t="inlineStr">
        <is>
          <t>Laporan posisi keuangan</t>
        </is>
      </c>
      <c r="B4" s="33" t="n"/>
      <c r="C4" s="34" t="n"/>
      <c r="D4" s="34" t="n"/>
      <c r="E4" s="34" t="n"/>
      <c r="F4" s="34" t="n"/>
      <c r="G4" s="34" t="n"/>
      <c r="H4" s="34" t="n"/>
      <c r="I4" s="34" t="n"/>
      <c r="J4" s="34" t="n"/>
      <c r="K4" s="34" t="n"/>
      <c r="L4" s="34" t="n"/>
      <c r="M4" s="34" t="n"/>
      <c r="N4" s="34" t="n"/>
      <c r="O4" s="34" t="n"/>
      <c r="P4" s="34" t="n"/>
      <c r="Q4" s="34" t="n"/>
      <c r="R4" s="34" t="n"/>
      <c r="S4" s="34" t="n"/>
      <c r="T4" s="34" t="n"/>
      <c r="U4" s="34" t="n"/>
      <c r="V4" s="34" t="n"/>
      <c r="W4" s="34" t="n"/>
      <c r="X4" s="34" t="n"/>
      <c r="Y4" s="34" t="n"/>
      <c r="Z4" s="34" t="n"/>
      <c r="AA4" s="34" t="n"/>
      <c r="AB4" s="34" t="n"/>
      <c r="AC4" s="34" t="n"/>
      <c r="AD4" s="34" t="n"/>
      <c r="AE4" s="34" t="n"/>
      <c r="AF4" s="34" t="n"/>
      <c r="AG4" s="34" t="n"/>
      <c r="AH4" s="34" t="n"/>
      <c r="AI4" s="34" t="n"/>
      <c r="AJ4" s="34" t="n"/>
      <c r="AK4" s="34" t="n"/>
      <c r="AL4" s="34" t="n"/>
      <c r="AM4" s="34" t="n"/>
    </row>
    <row r="5" ht="18" customHeight="1" s="164" thickBot="1">
      <c r="A5" s="35" t="inlineStr">
        <is>
          <t>Aset</t>
        </is>
      </c>
      <c r="B5" s="35" t="n"/>
      <c r="C5" s="34" t="n"/>
      <c r="D5" s="34" t="n"/>
      <c r="E5" s="34" t="n"/>
      <c r="F5" s="34" t="n"/>
      <c r="G5" s="34" t="n"/>
      <c r="H5" s="34" t="n"/>
      <c r="I5" s="34" t="n"/>
      <c r="J5" s="34" t="n"/>
      <c r="K5" s="34" t="n"/>
      <c r="L5" s="34" t="n"/>
      <c r="M5" s="34" t="n"/>
      <c r="N5" s="34" t="n"/>
      <c r="O5" s="34" t="n"/>
      <c r="P5" s="34" t="n"/>
      <c r="Q5" s="34" t="n"/>
      <c r="R5" s="34" t="n"/>
      <c r="S5" s="34" t="n"/>
      <c r="T5" s="34" t="n"/>
      <c r="U5" s="34" t="n"/>
      <c r="V5" s="34" t="n"/>
      <c r="W5" s="34" t="n"/>
      <c r="X5" s="34" t="n"/>
      <c r="Y5" s="34" t="n"/>
      <c r="Z5" s="34" t="n"/>
      <c r="AA5" s="34" t="n"/>
      <c r="AB5" s="34" t="n"/>
      <c r="AC5" s="34" t="n"/>
      <c r="AD5" s="34" t="n"/>
      <c r="AE5" s="34" t="n"/>
      <c r="AF5" s="34" t="n"/>
      <c r="AG5" s="34" t="n"/>
      <c r="AH5" s="34" t="n"/>
      <c r="AI5" s="34" t="n"/>
      <c r="AJ5" s="34" t="n"/>
      <c r="AK5" s="34" t="n"/>
      <c r="AL5" s="34" t="n"/>
      <c r="AM5" s="34" t="n"/>
    </row>
    <row r="6" ht="18" customHeight="1" s="164" thickBot="1">
      <c r="A6" s="36" t="inlineStr">
        <is>
          <t>Kas</t>
        </is>
      </c>
      <c r="B6" s="36" t="n"/>
      <c r="C6" s="37" t="n">
        <v/>
      </c>
      <c r="D6" s="37" t="n">
        <v/>
      </c>
      <c r="E6" s="37" t="n">
        <v>182.503</v>
      </c>
      <c r="F6" s="37" t="n">
        <v>189.028</v>
      </c>
      <c r="G6" s="37" t="n">
        <v>192.441</v>
      </c>
      <c r="H6" s="37" t="n">
        <v>150.194</v>
      </c>
      <c r="I6" s="37" t="n">
        <v>143.898</v>
      </c>
      <c r="J6" s="37" t="n">
        <v>189.892</v>
      </c>
      <c r="K6" s="37" t="n">
        <v>157.297</v>
      </c>
      <c r="L6" s="37" t="n">
        <v>234.765</v>
      </c>
      <c r="M6" s="37" t="n"/>
      <c r="N6" s="37" t="n"/>
      <c r="O6" s="37" t="n"/>
      <c r="P6" s="37" t="n"/>
      <c r="Q6" s="37" t="n"/>
      <c r="R6" s="37" t="n"/>
      <c r="S6" s="37" t="n"/>
      <c r="T6" s="37" t="n"/>
      <c r="U6" s="37" t="n"/>
      <c r="V6" s="37" t="n"/>
      <c r="W6" s="37" t="n"/>
      <c r="X6" s="37" t="n"/>
      <c r="Y6" s="37" t="n"/>
      <c r="Z6" s="37" t="n"/>
      <c r="AA6" s="37" t="n"/>
      <c r="AB6" s="37" t="n"/>
      <c r="AC6" s="37" t="n"/>
      <c r="AD6" s="37" t="n"/>
      <c r="AE6" s="37" t="n"/>
      <c r="AF6" s="37" t="n"/>
      <c r="AG6" s="37" t="n"/>
      <c r="AH6" s="37" t="n"/>
      <c r="AI6" s="37" t="n"/>
      <c r="AJ6" s="37" t="n"/>
      <c r="AK6" s="37" t="n"/>
      <c r="AL6" s="37" t="n"/>
      <c r="AM6" s="37" t="n"/>
    </row>
    <row r="7" hidden="1" ht="35" customHeight="1" s="164" thickBot="1">
      <c r="A7" s="36" t="inlineStr">
        <is>
          <t>Dana yang dibatasi penggunaannya</t>
        </is>
      </c>
      <c r="B7" s="36" t="n"/>
      <c r="C7" s="37" t="n">
        <v/>
      </c>
      <c r="D7" s="37" t="n">
        <v/>
      </c>
      <c r="E7" s="37" t="n">
        <v/>
      </c>
      <c r="F7" s="37" t="n">
        <v/>
      </c>
      <c r="G7" s="37" t="n">
        <v/>
      </c>
      <c r="H7" s="37" t="n">
        <v/>
      </c>
      <c r="I7" s="37" t="n">
        <v/>
      </c>
      <c r="J7" s="37" t="n">
        <v/>
      </c>
      <c r="K7" s="37" t="n">
        <v/>
      </c>
      <c r="L7" s="37" t="n">
        <v/>
      </c>
      <c r="M7" s="37" t="n"/>
      <c r="N7" s="37" t="n"/>
      <c r="O7" s="37" t="n"/>
      <c r="P7" s="37" t="n"/>
      <c r="Q7" s="37" t="n"/>
      <c r="R7" s="37" t="n"/>
      <c r="S7" s="37" t="n"/>
      <c r="T7" s="37" t="n"/>
      <c r="U7" s="37" t="n"/>
      <c r="V7" s="37" t="n"/>
      <c r="W7" s="37" t="n"/>
      <c r="X7" s="37" t="n"/>
      <c r="Y7" s="37" t="n"/>
      <c r="Z7" s="37" t="n"/>
      <c r="AA7" s="37" t="n"/>
      <c r="AB7" s="37" t="n"/>
      <c r="AC7" s="37" t="n"/>
      <c r="AD7" s="37" t="n"/>
      <c r="AE7" s="37" t="n"/>
      <c r="AF7" s="37" t="n"/>
      <c r="AG7" s="37" t="n"/>
      <c r="AH7" s="37" t="n"/>
      <c r="AI7" s="37" t="n"/>
      <c r="AJ7" s="37" t="n"/>
      <c r="AK7" s="37" t="n"/>
      <c r="AL7" s="37" t="n"/>
      <c r="AM7" s="37" t="n"/>
    </row>
    <row r="8" ht="18" customHeight="1" s="164" thickBot="1">
      <c r="A8" s="36" t="inlineStr">
        <is>
          <t>Giro pada Bank Indonesia</t>
        </is>
      </c>
      <c r="B8" s="36" t="n"/>
      <c r="C8" s="37" t="n">
        <v/>
      </c>
      <c r="D8" s="37" t="n">
        <v/>
      </c>
      <c r="E8" s="37" t="n">
        <v>717.723</v>
      </c>
      <c r="F8" s="37" t="n">
        <v>548.836</v>
      </c>
      <c r="G8" s="37" t="n">
        <v>603.89</v>
      </c>
      <c r="H8" s="37" t="n">
        <v>289.86</v>
      </c>
      <c r="I8" s="37" t="n">
        <v>885.069</v>
      </c>
      <c r="J8" s="37" t="n">
        <v>1039.002</v>
      </c>
      <c r="K8" s="37" t="n">
        <v>1154.46</v>
      </c>
      <c r="L8" s="37" t="n">
        <v>1400.001</v>
      </c>
      <c r="M8" s="37" t="n"/>
      <c r="N8" s="37" t="n"/>
      <c r="O8" s="37" t="n"/>
      <c r="P8" s="37" t="n"/>
      <c r="Q8" s="37" t="n"/>
      <c r="R8" s="37" t="n"/>
      <c r="S8" s="37" t="n"/>
      <c r="T8" s="37" t="n"/>
      <c r="U8" s="37" t="n"/>
      <c r="V8" s="37" t="n"/>
      <c r="W8" s="37" t="n"/>
      <c r="X8" s="37" t="n"/>
      <c r="Y8" s="37" t="n"/>
      <c r="Z8" s="37" t="n"/>
      <c r="AA8" s="37" t="n"/>
      <c r="AB8" s="37" t="n"/>
      <c r="AC8" s="37" t="n"/>
      <c r="AD8" s="37" t="n"/>
      <c r="AE8" s="37" t="n"/>
      <c r="AF8" s="37" t="n"/>
      <c r="AG8" s="37" t="n"/>
      <c r="AH8" s="37" t="n"/>
      <c r="AI8" s="37" t="n"/>
      <c r="AJ8" s="37" t="n"/>
      <c r="AK8" s="37" t="n"/>
      <c r="AL8" s="37" t="n"/>
      <c r="AM8" s="37" t="n"/>
    </row>
    <row r="9" ht="18" customHeight="1" s="164" thickBot="1">
      <c r="A9" s="38" t="inlineStr">
        <is>
          <t>Giro pada bank lain</t>
        </is>
      </c>
      <c r="B9" s="38" t="n"/>
      <c r="C9" s="162">
        <f>C10+C11-C12</f>
        <v/>
      </c>
      <c r="D9" s="162">
        <f>D10+D11-D12</f>
        <v/>
      </c>
      <c r="E9" s="162">
        <f>E10+E11-E12</f>
        <v/>
      </c>
      <c r="F9" s="162">
        <f>F10+F11-F12</f>
        <v/>
      </c>
      <c r="G9" s="162">
        <f>G10+G11-G12</f>
        <v/>
      </c>
      <c r="H9" s="162">
        <f>H10+H11-H12</f>
        <v/>
      </c>
      <c r="I9" s="162">
        <f>I10+I11-I12</f>
        <v/>
      </c>
      <c r="J9" s="162">
        <f>J10+J11-J12</f>
        <v/>
      </c>
      <c r="K9" s="162">
        <f>K10+K11-K12</f>
        <v/>
      </c>
      <c r="L9" s="162">
        <f>L10+L11-L12</f>
        <v/>
      </c>
      <c r="M9" s="162">
        <f>M10+M11-M12</f>
        <v/>
      </c>
      <c r="N9" s="162">
        <f>N10+N11-N12</f>
        <v/>
      </c>
      <c r="O9" s="162">
        <f>O10+O11-O12</f>
        <v/>
      </c>
      <c r="P9" s="162">
        <f>P10+P11-P12</f>
        <v/>
      </c>
      <c r="Q9" s="162">
        <f>Q10+Q11-Q12</f>
        <v/>
      </c>
      <c r="R9" s="162">
        <f>R10+R11-R12</f>
        <v/>
      </c>
      <c r="S9" s="162">
        <f>S10+S11-S12</f>
        <v/>
      </c>
      <c r="T9" s="162">
        <f>T10+T11-T12</f>
        <v/>
      </c>
      <c r="U9" s="162">
        <f>U10+U11-U12</f>
        <v/>
      </c>
      <c r="V9" s="162">
        <f>V10+V11-V12</f>
        <v/>
      </c>
      <c r="W9" s="162">
        <f>W10+W11-W12</f>
        <v/>
      </c>
      <c r="X9" s="162">
        <f>X10+X11-X12</f>
        <v/>
      </c>
      <c r="Y9" s="162">
        <f>Y10+Y11-Y12</f>
        <v/>
      </c>
      <c r="Z9" s="162">
        <f>Z10+Z11-Z12</f>
        <v/>
      </c>
      <c r="AA9" s="162">
        <f>AA10+AA11-AA12</f>
        <v/>
      </c>
      <c r="AB9" s="162">
        <f>AB10+AB11-AB12</f>
        <v/>
      </c>
      <c r="AC9" s="162">
        <f>AC10+AC11-AC12</f>
        <v/>
      </c>
      <c r="AD9" s="162">
        <f>AD10+AD11-AD12</f>
        <v/>
      </c>
      <c r="AE9" s="162">
        <f>AE10+AE11-AE12</f>
        <v/>
      </c>
      <c r="AF9" s="162">
        <f>AF10+AF11-AF12</f>
        <v/>
      </c>
      <c r="AG9" s="162">
        <f>AG10+AG11-AG12</f>
        <v/>
      </c>
      <c r="AH9" s="162">
        <f>AH10+AH11-AH12</f>
        <v/>
      </c>
      <c r="AI9" s="162">
        <f>AI10+AI11-AI12</f>
        <v/>
      </c>
      <c r="AJ9" s="162">
        <f>AJ10+AJ11-AJ12</f>
        <v/>
      </c>
      <c r="AK9" s="162">
        <f>AK10+AK11-AK12</f>
        <v/>
      </c>
      <c r="AL9" s="162">
        <f>AL10+AL11-AL12</f>
        <v/>
      </c>
      <c r="AM9" s="162">
        <f>AM10+AM11-AM12</f>
        <v/>
      </c>
    </row>
    <row r="10" ht="18" customHeight="1" s="164" thickBot="1">
      <c r="A10" s="39" t="inlineStr">
        <is>
          <t>Giro pada bank lain pihak ketiga</t>
        </is>
      </c>
      <c r="B10" s="39" t="n"/>
      <c r="C10" s="37" t="n">
        <v/>
      </c>
      <c r="D10" s="37" t="n">
        <v/>
      </c>
      <c r="E10" s="37" t="n">
        <v>132.198</v>
      </c>
      <c r="F10" s="37" t="n">
        <v>177.503</v>
      </c>
      <c r="G10" s="37" t="n">
        <v>148.883</v>
      </c>
      <c r="H10" s="37" t="n">
        <v>325.926</v>
      </c>
      <c r="I10" s="37" t="n">
        <v>457.103</v>
      </c>
      <c r="J10" s="37" t="n">
        <v>178.054</v>
      </c>
      <c r="K10" s="37" t="n">
        <v>106.592</v>
      </c>
      <c r="L10" s="37" t="n">
        <v>40.623</v>
      </c>
      <c r="M10" s="37" t="n"/>
      <c r="N10" s="37" t="n"/>
      <c r="O10" s="37" t="n"/>
      <c r="P10" s="37" t="n"/>
      <c r="Q10" s="37" t="n"/>
      <c r="R10" s="37" t="n"/>
      <c r="S10" s="37" t="n"/>
      <c r="T10" s="37" t="n"/>
      <c r="U10" s="37" t="n"/>
      <c r="V10" s="37" t="n"/>
      <c r="W10" s="37" t="n"/>
      <c r="X10" s="37" t="n"/>
      <c r="Y10" s="37" t="n"/>
      <c r="Z10" s="37" t="n"/>
      <c r="AA10" s="37" t="n"/>
      <c r="AB10" s="37" t="n"/>
      <c r="AC10" s="37" t="n"/>
      <c r="AD10" s="37" t="n"/>
      <c r="AE10" s="37" t="n"/>
      <c r="AF10" s="37" t="n"/>
      <c r="AG10" s="37" t="n"/>
      <c r="AH10" s="37" t="n"/>
      <c r="AI10" s="37" t="n"/>
      <c r="AJ10" s="37" t="n"/>
      <c r="AK10" s="37" t="n"/>
      <c r="AL10" s="37" t="n"/>
      <c r="AM10" s="37" t="n"/>
    </row>
    <row r="11" hidden="1" ht="35" customHeight="1" s="164" thickBot="1">
      <c r="A11" s="39" t="inlineStr">
        <is>
          <t>Giro pada bank lain pihak berelasi</t>
        </is>
      </c>
      <c r="B11" s="39" t="n"/>
      <c r="C11" s="37" t="n">
        <v/>
      </c>
      <c r="D11" s="37" t="n">
        <v/>
      </c>
      <c r="E11" s="37" t="n">
        <v/>
      </c>
      <c r="F11" s="37" t="n">
        <v/>
      </c>
      <c r="G11" s="37" t="n">
        <v/>
      </c>
      <c r="H11" s="37" t="n">
        <v/>
      </c>
      <c r="I11" s="37" t="n">
        <v/>
      </c>
      <c r="J11" s="37" t="n">
        <v/>
      </c>
      <c r="K11" s="37" t="n">
        <v/>
      </c>
      <c r="L11" s="37" t="n">
        <v/>
      </c>
      <c r="M11" s="37" t="n"/>
      <c r="N11" s="37" t="n"/>
      <c r="O11" s="37" t="n"/>
      <c r="P11" s="37" t="n"/>
      <c r="Q11" s="37" t="n"/>
      <c r="R11" s="37" t="n"/>
      <c r="S11" s="37" t="n"/>
      <c r="T11" s="37" t="n"/>
      <c r="U11" s="37" t="n"/>
      <c r="V11" s="37" t="n"/>
      <c r="W11" s="37" t="n"/>
      <c r="X11" s="37" t="n"/>
      <c r="Y11" s="37" t="n"/>
      <c r="Z11" s="37" t="n"/>
      <c r="AA11" s="37" t="n"/>
      <c r="AB11" s="37" t="n"/>
      <c r="AC11" s="37" t="n"/>
      <c r="AD11" s="37" t="n"/>
      <c r="AE11" s="37" t="n"/>
      <c r="AF11" s="37" t="n"/>
      <c r="AG11" s="37" t="n"/>
      <c r="AH11" s="37" t="n"/>
      <c r="AI11" s="37" t="n"/>
      <c r="AJ11" s="37" t="n"/>
      <c r="AK11" s="37" t="n"/>
      <c r="AL11" s="37" t="n"/>
      <c r="AM11" s="37" t="n"/>
    </row>
    <row r="12" ht="35" customHeight="1" s="164" thickBot="1">
      <c r="A12" s="39" t="inlineStr">
        <is>
          <t>Cadangan kerugian penurunan nilai pada giro pada bank lain</t>
        </is>
      </c>
      <c r="B12" s="39" t="n"/>
      <c r="C12" s="40" t="n">
        <v/>
      </c>
      <c r="D12" s="40" t="n">
        <v/>
      </c>
      <c r="E12" s="40" t="n">
        <v/>
      </c>
      <c r="F12" s="40" t="n">
        <v/>
      </c>
      <c r="G12" s="40" t="n">
        <v/>
      </c>
      <c r="H12" s="40" t="n">
        <v>0.007</v>
      </c>
      <c r="I12" s="40" t="n">
        <v>0</v>
      </c>
      <c r="J12" s="40" t="n">
        <v>0.013</v>
      </c>
      <c r="K12" s="40" t="n">
        <v>0.001</v>
      </c>
      <c r="L12" s="40" t="n">
        <v>0</v>
      </c>
      <c r="M12" s="40" t="n"/>
      <c r="N12" s="40" t="n"/>
      <c r="O12" s="40" t="n"/>
      <c r="P12" s="40" t="n"/>
      <c r="Q12" s="40" t="n"/>
      <c r="R12" s="40" t="n"/>
      <c r="S12" s="40" t="n"/>
      <c r="T12" s="40" t="n"/>
      <c r="U12" s="40" t="n"/>
      <c r="V12" s="40" t="n"/>
      <c r="W12" s="40" t="n"/>
      <c r="X12" s="40" t="n"/>
      <c r="Y12" s="40" t="n"/>
      <c r="Z12" s="40" t="n"/>
      <c r="AA12" s="40" t="n"/>
      <c r="AB12" s="40" t="n"/>
      <c r="AC12" s="40" t="n"/>
      <c r="AD12" s="40" t="n"/>
      <c r="AE12" s="40" t="n"/>
      <c r="AF12" s="40" t="n"/>
      <c r="AG12" s="40" t="n"/>
      <c r="AH12" s="40" t="n"/>
      <c r="AI12" s="40" t="n"/>
      <c r="AJ12" s="40" t="n"/>
      <c r="AK12" s="40" t="n"/>
      <c r="AL12" s="40" t="n"/>
      <c r="AM12" s="40" t="n"/>
    </row>
    <row r="13" ht="35" customHeight="1" s="164" thickBot="1">
      <c r="A13" s="38" t="inlineStr">
        <is>
          <t>Penempatan pada Bank Indonesia dan bank lain</t>
        </is>
      </c>
      <c r="B13" s="38" t="n"/>
      <c r="C13" s="162">
        <f>C14+C15-C16</f>
        <v/>
      </c>
      <c r="D13" s="162">
        <f>D14+D15-D16</f>
        <v/>
      </c>
      <c r="E13" s="162">
        <f>E14+E15-E16</f>
        <v/>
      </c>
      <c r="F13" s="162">
        <f>F14+F15-F16</f>
        <v/>
      </c>
      <c r="G13" s="162">
        <f>G14+G15-G16</f>
        <v/>
      </c>
      <c r="H13" s="162">
        <f>H14+H15-H16</f>
        <v/>
      </c>
      <c r="I13" s="162">
        <f>I14+I15-I16</f>
        <v/>
      </c>
      <c r="J13" s="162">
        <f>J14+J15-J16</f>
        <v/>
      </c>
      <c r="K13" s="162">
        <f>K14+K15-K16</f>
        <v/>
      </c>
      <c r="L13" s="162">
        <f>L14+L15-L16</f>
        <v/>
      </c>
      <c r="M13" s="162">
        <f>M14+M15-M16</f>
        <v/>
      </c>
      <c r="N13" s="162">
        <f>N14+N15-N16</f>
        <v/>
      </c>
      <c r="O13" s="162">
        <f>O14+O15-O16</f>
        <v/>
      </c>
      <c r="P13" s="162">
        <f>P14+P15-P16</f>
        <v/>
      </c>
      <c r="Q13" s="162">
        <f>Q14+Q15-Q16</f>
        <v/>
      </c>
      <c r="R13" s="162">
        <f>R14+R15-R16</f>
        <v/>
      </c>
      <c r="S13" s="162">
        <f>S14+S15-S16</f>
        <v/>
      </c>
      <c r="T13" s="162">
        <f>T14+T15-T16</f>
        <v/>
      </c>
      <c r="U13" s="162">
        <f>U14+U15-U16</f>
        <v/>
      </c>
      <c r="V13" s="162">
        <f>V14+V15-V16</f>
        <v/>
      </c>
      <c r="W13" s="162">
        <f>W14+W15-W16</f>
        <v/>
      </c>
      <c r="X13" s="162">
        <f>X14+X15-X16</f>
        <v/>
      </c>
      <c r="Y13" s="162">
        <f>Y14+Y15-Y16</f>
        <v/>
      </c>
      <c r="Z13" s="162">
        <f>Z14+Z15-Z16</f>
        <v/>
      </c>
      <c r="AA13" s="162">
        <f>AA14+AA15-AA16</f>
        <v/>
      </c>
      <c r="AB13" s="162">
        <f>AB14+AB15-AB16</f>
        <v/>
      </c>
      <c r="AC13" s="162">
        <f>AC14+AC15-AC16</f>
        <v/>
      </c>
      <c r="AD13" s="162">
        <f>AD14+AD15-AD16</f>
        <v/>
      </c>
      <c r="AE13" s="162">
        <f>AE14+AE15-AE16</f>
        <v/>
      </c>
      <c r="AF13" s="162">
        <f>AF14+AF15-AF16</f>
        <v/>
      </c>
      <c r="AG13" s="162">
        <f>AG14+AG15-AG16</f>
        <v/>
      </c>
      <c r="AH13" s="162">
        <f>AH14+AH15-AH16</f>
        <v/>
      </c>
      <c r="AI13" s="162">
        <f>AI14+AI15-AI16</f>
        <v/>
      </c>
      <c r="AJ13" s="162">
        <f>AJ14+AJ15-AJ16</f>
        <v/>
      </c>
      <c r="AK13" s="162">
        <f>AK14+AK15-AK16</f>
        <v/>
      </c>
      <c r="AL13" s="162">
        <f>AL14+AL15-AL16</f>
        <v/>
      </c>
      <c r="AM13" s="162">
        <f>AM14+AM15-AM16</f>
        <v/>
      </c>
    </row>
    <row r="14" ht="52" customHeight="1" s="164" thickBot="1">
      <c r="A14" s="39" t="inlineStr">
        <is>
          <t>Penempatan pada Bank Indonesia dan bank lain pihak ketiga</t>
        </is>
      </c>
      <c r="B14" s="39" t="n"/>
      <c r="C14" s="37" t="n">
        <v/>
      </c>
      <c r="D14" s="37" t="n">
        <v/>
      </c>
      <c r="E14" s="37" t="n">
        <v>2401.939</v>
      </c>
      <c r="F14" s="37" t="n">
        <v>3184.926</v>
      </c>
      <c r="G14" s="37" t="n">
        <v>1625.415</v>
      </c>
      <c r="H14" s="37" t="n">
        <v>1025.674</v>
      </c>
      <c r="I14" s="37" t="n">
        <v>2168.335</v>
      </c>
      <c r="J14" s="37" t="n">
        <v>1625.415</v>
      </c>
      <c r="K14" s="37" t="n">
        <v>2096.269</v>
      </c>
      <c r="L14" s="37" t="n">
        <v>855.005</v>
      </c>
      <c r="M14" s="37" t="n"/>
      <c r="N14" s="37" t="n"/>
      <c r="O14" s="37" t="n"/>
      <c r="P14" s="37" t="n"/>
      <c r="Q14" s="37" t="n"/>
      <c r="R14" s="37" t="n"/>
      <c r="S14" s="37" t="n"/>
      <c r="T14" s="37" t="n"/>
      <c r="U14" s="37" t="n"/>
      <c r="V14" s="37" t="n"/>
      <c r="W14" s="37" t="n"/>
      <c r="X14" s="37" t="n"/>
      <c r="Y14" s="37" t="n"/>
      <c r="Z14" s="37" t="n"/>
      <c r="AA14" s="37" t="n"/>
      <c r="AB14" s="37" t="n"/>
      <c r="AC14" s="37" t="n"/>
      <c r="AD14" s="37" t="n"/>
      <c r="AE14" s="37" t="n"/>
      <c r="AF14" s="37" t="n"/>
      <c r="AG14" s="37" t="n"/>
      <c r="AH14" s="37" t="n"/>
      <c r="AI14" s="37" t="n"/>
      <c r="AJ14" s="37" t="n"/>
      <c r="AK14" s="37" t="n"/>
      <c r="AL14" s="37" t="n"/>
      <c r="AM14" s="37" t="n"/>
    </row>
    <row r="15" hidden="1" ht="52" customHeight="1" s="164" thickBot="1">
      <c r="A15" s="39" t="inlineStr">
        <is>
          <t>Penempatan pada Bank Indonesia dan bank lain pihak berelasi</t>
        </is>
      </c>
      <c r="B15" s="39" t="n"/>
      <c r="C15" s="37" t="n">
        <v/>
      </c>
      <c r="D15" s="37" t="n">
        <v/>
      </c>
      <c r="E15" s="37" t="n">
        <v/>
      </c>
      <c r="F15" s="37" t="n">
        <v/>
      </c>
      <c r="G15" s="37" t="n">
        <v/>
      </c>
      <c r="H15" s="37" t="n">
        <v/>
      </c>
      <c r="I15" s="37" t="n">
        <v/>
      </c>
      <c r="J15" s="37" t="n">
        <v/>
      </c>
      <c r="K15" s="37" t="n">
        <v/>
      </c>
      <c r="L15" s="37" t="n">
        <v/>
      </c>
      <c r="M15" s="37" t="n"/>
      <c r="N15" s="37" t="n"/>
      <c r="O15" s="37" t="n"/>
      <c r="P15" s="37" t="n"/>
      <c r="Q15" s="37" t="n"/>
      <c r="R15" s="37" t="n"/>
      <c r="S15" s="37" t="n"/>
      <c r="T15" s="37" t="n"/>
      <c r="U15" s="37" t="n"/>
      <c r="V15" s="37" t="n"/>
      <c r="W15" s="37" t="n"/>
      <c r="X15" s="37" t="n"/>
      <c r="Y15" s="37" t="n"/>
      <c r="Z15" s="37" t="n"/>
      <c r="AA15" s="37" t="n"/>
      <c r="AB15" s="37" t="n"/>
      <c r="AC15" s="37" t="n"/>
      <c r="AD15" s="37" t="n"/>
      <c r="AE15" s="37" t="n"/>
      <c r="AF15" s="37" t="n"/>
      <c r="AG15" s="37" t="n"/>
      <c r="AH15" s="37" t="n"/>
      <c r="AI15" s="37" t="n"/>
      <c r="AJ15" s="37" t="n"/>
      <c r="AK15" s="37" t="n"/>
      <c r="AL15" s="37" t="n"/>
      <c r="AM15" s="37" t="n"/>
    </row>
    <row r="16" ht="52" customHeight="1" s="164" thickBot="1">
      <c r="A16" s="39" t="inlineStr">
        <is>
          <t>Cadangan kerugian penurunan nilai pada penempatan pada bank lain</t>
        </is>
      </c>
      <c r="B16" s="39" t="n"/>
      <c r="C16" s="40" t="n">
        <v/>
      </c>
      <c r="D16" s="40" t="n">
        <v/>
      </c>
      <c r="E16" s="40" t="n">
        <v/>
      </c>
      <c r="F16" s="40" t="n">
        <v/>
      </c>
      <c r="G16" s="40" t="n">
        <v/>
      </c>
      <c r="H16" s="40" t="n">
        <v>1.14</v>
      </c>
      <c r="I16" s="40" t="n">
        <v>0.184</v>
      </c>
      <c r="J16" s="40" t="n">
        <v>0</v>
      </c>
      <c r="K16" s="40" t="n">
        <v>0</v>
      </c>
      <c r="L16" s="40" t="n">
        <v>1.038</v>
      </c>
      <c r="M16" s="40" t="n"/>
      <c r="N16" s="40" t="n"/>
      <c r="O16" s="40" t="n"/>
      <c r="P16" s="40" t="n"/>
      <c r="Q16" s="40" t="n"/>
      <c r="R16" s="40" t="n"/>
      <c r="S16" s="40" t="n"/>
      <c r="T16" s="40" t="n"/>
      <c r="U16" s="40" t="n"/>
      <c r="V16" s="40" t="n"/>
      <c r="W16" s="40" t="n"/>
      <c r="X16" s="40" t="n"/>
      <c r="Y16" s="40" t="n"/>
      <c r="Z16" s="40" t="n"/>
      <c r="AA16" s="40" t="n"/>
      <c r="AB16" s="40" t="n"/>
      <c r="AC16" s="40" t="n"/>
      <c r="AD16" s="40" t="n"/>
      <c r="AE16" s="40" t="n"/>
      <c r="AF16" s="40" t="n"/>
      <c r="AG16" s="40" t="n"/>
      <c r="AH16" s="40" t="n"/>
      <c r="AI16" s="40" t="n"/>
      <c r="AJ16" s="40" t="n"/>
      <c r="AK16" s="40" t="n"/>
      <c r="AL16" s="40" t="n"/>
      <c r="AM16" s="40" t="n"/>
    </row>
    <row r="17" ht="18" customFormat="1" customHeight="1" s="50" thickBot="1">
      <c r="A17" s="58" t="inlineStr">
        <is>
          <t>Total Cash</t>
        </is>
      </c>
      <c r="B17" s="62" t="n"/>
      <c r="C17" s="149">
        <f>C6+C8+C9+C13</f>
        <v/>
      </c>
      <c r="D17" s="149">
        <f>D6+D8+D9+D13</f>
        <v/>
      </c>
      <c r="E17" s="149">
        <f>E6+E8+E9+E13</f>
        <v/>
      </c>
      <c r="F17" s="149">
        <f>F6+F8+F9+F13</f>
        <v/>
      </c>
      <c r="G17" s="149">
        <f>G6+G8+G9+G13</f>
        <v/>
      </c>
      <c r="H17" s="149">
        <f>H6+H8+H9+H13</f>
        <v/>
      </c>
      <c r="I17" s="149">
        <f>I6+I8+I9+I13</f>
        <v/>
      </c>
      <c r="J17" s="149">
        <f>J6+J8+J9+J13</f>
        <v/>
      </c>
      <c r="K17" s="149">
        <f>K6+K8+K9+K13</f>
        <v/>
      </c>
      <c r="L17" s="149">
        <f>L6+L8+L9+L13</f>
        <v/>
      </c>
      <c r="M17" s="149">
        <f>M6+M8+M9+M13</f>
        <v/>
      </c>
      <c r="N17" s="149">
        <f>N6+N8+N9+N13</f>
        <v/>
      </c>
      <c r="O17" s="149">
        <f>O6+O8+O9+O13</f>
        <v/>
      </c>
      <c r="P17" s="149">
        <f>P6+P8+P9+P13</f>
        <v/>
      </c>
      <c r="Q17" s="149">
        <f>Q6+Q8+Q9+Q13</f>
        <v/>
      </c>
      <c r="R17" s="149">
        <f>R6+R8+R9+R13</f>
        <v/>
      </c>
      <c r="S17" s="149">
        <f>S6+S8+S9+S13</f>
        <v/>
      </c>
      <c r="T17" s="149">
        <f>T6+T8+T9+T13</f>
        <v/>
      </c>
      <c r="U17" s="149">
        <f>U6+U8+U9+U13</f>
        <v/>
      </c>
      <c r="V17" s="149">
        <f>V6+V8+V9+V13</f>
        <v/>
      </c>
      <c r="W17" s="149">
        <f>W6+W8+W9+W13</f>
        <v/>
      </c>
      <c r="X17" s="149">
        <f>X6+X8+X9+X13</f>
        <v/>
      </c>
      <c r="Y17" s="149">
        <f>Y6+Y8+Y9+Y13</f>
        <v/>
      </c>
      <c r="Z17" s="149">
        <f>Z6+Z8+Z9+Z13</f>
        <v/>
      </c>
      <c r="AA17" s="149">
        <f>AA6+AA8+AA9+AA13</f>
        <v/>
      </c>
      <c r="AB17" s="149">
        <f>AB6+AB8+AB9+AB13</f>
        <v/>
      </c>
      <c r="AC17" s="149">
        <f>AC6+AC8+AC9+AC13</f>
        <v/>
      </c>
      <c r="AD17" s="149">
        <f>AD6+AD8+AD9+AD13</f>
        <v/>
      </c>
      <c r="AE17" s="149">
        <f>AE6+AE8+AE9+AE13</f>
        <v/>
      </c>
      <c r="AF17" s="149">
        <f>AF6+AF8+AF9+AF13</f>
        <v/>
      </c>
      <c r="AG17" s="149">
        <f>AG6+AG8+AG9+AG13</f>
        <v/>
      </c>
      <c r="AH17" s="149">
        <f>AH6+AH8+AH9+AH13</f>
        <v/>
      </c>
      <c r="AI17" s="149">
        <f>AI6+AI8+AI9+AI13</f>
        <v/>
      </c>
      <c r="AJ17" s="149">
        <f>AJ6+AJ8+AJ9+AJ13</f>
        <v/>
      </c>
      <c r="AK17" s="149">
        <f>AK6+AK8+AK9+AK13</f>
        <v/>
      </c>
      <c r="AL17" s="149">
        <f>AL6+AL8+AL9+AL13</f>
        <v/>
      </c>
      <c r="AM17" s="149">
        <f>AM6+AM8+AM9+AM13</f>
        <v/>
      </c>
    </row>
    <row r="18" ht="18" customFormat="1" customHeight="1" s="50" thickBot="1">
      <c r="A18" s="148" t="inlineStr">
        <is>
          <t>Expense from IS</t>
        </is>
      </c>
      <c r="B18" s="62" t="n"/>
      <c r="C18" s="149">
        <f>IFERROR(HLOOKUP(C3,'INCOME STATEMENT'!$C$3:$AH$256, 82, FALSE), 0) + IFERROR(HLOOKUP(C3,'INCOME STATEMENT'!$C$3:$AH$256, 84, FALSE), 0) + IFERROR(HLOOKUP(C3,'INCOME STATEMENT'!$C$3:$AH$256, 85, FALSE), 0) +  IFERROR(HLOOKUP(C3,'INCOME STATEMENT'!$C$3:$AH$256, 86, FALSE), 0) +  IFERROR(HLOOKUP(C3,'INCOME STATEMENT'!$C$3:$AH$256, 75, FALSE), 0)</f>
        <v/>
      </c>
      <c r="D18" s="149">
        <f>IFERROR(HLOOKUP(D3,'INCOME STATEMENT'!$C$3:$AH$256, 82, FALSE), 0) + IFERROR(HLOOKUP(D3,'INCOME STATEMENT'!$C$3:$AH$256, 84, FALSE), 0) + IFERROR(HLOOKUP(D3,'INCOME STATEMENT'!$C$3:$AH$256, 85, FALSE), 0) +  IFERROR(HLOOKUP(D3,'INCOME STATEMENT'!$C$3:$AH$256, 86, FALSE), 0) +  IFERROR(HLOOKUP(D3,'INCOME STATEMENT'!$C$3:$AH$256, 75, FALSE), 0)</f>
        <v/>
      </c>
      <c r="E18" s="149">
        <f>IFERROR(HLOOKUP(E3,'INCOME STATEMENT'!$C$3:$AH$256, 82, FALSE), 0) + IFERROR(HLOOKUP(E3,'INCOME STATEMENT'!$C$3:$AH$256, 84, FALSE), 0) + IFERROR(HLOOKUP(E3,'INCOME STATEMENT'!$C$3:$AH$256, 85, FALSE), 0) +  IFERROR(HLOOKUP(E3,'INCOME STATEMENT'!$C$3:$AH$256, 86, FALSE), 0) +  IFERROR(HLOOKUP(E3,'INCOME STATEMENT'!$C$3:$AH$256, 75, FALSE), 0)</f>
        <v/>
      </c>
      <c r="F18" s="149">
        <f>IFERROR(HLOOKUP(F3,'INCOME STATEMENT'!$C$3:$AH$256, 82, FALSE), 0) + IFERROR(HLOOKUP(F3,'INCOME STATEMENT'!$C$3:$AH$256, 84, FALSE), 0) + IFERROR(HLOOKUP(F3,'INCOME STATEMENT'!$C$3:$AH$256, 85, FALSE), 0) +  IFERROR(HLOOKUP(F3,'INCOME STATEMENT'!$C$3:$AH$256, 86, FALSE), 0) +  IFERROR(HLOOKUP(F3,'INCOME STATEMENT'!$C$3:$AH$256, 75, FALSE), 0)</f>
        <v/>
      </c>
      <c r="G18" s="149">
        <f>IFERROR(HLOOKUP(G3,'INCOME STATEMENT'!$C$3:$AH$256, 82, FALSE), 0) + IFERROR(HLOOKUP(G3,'INCOME STATEMENT'!$C$3:$AH$256, 84, FALSE), 0) + IFERROR(HLOOKUP(G3,'INCOME STATEMENT'!$C$3:$AH$256, 85, FALSE), 0) +  IFERROR(HLOOKUP(G3,'INCOME STATEMENT'!$C$3:$AH$256, 86, FALSE), 0) +  IFERROR(HLOOKUP(G3,'INCOME STATEMENT'!$C$3:$AH$256, 75, FALSE), 0)</f>
        <v/>
      </c>
      <c r="H18" s="149">
        <f>IFERROR(HLOOKUP(H3,'INCOME STATEMENT'!$C$3:$AH$256, 82, FALSE), 0) + IFERROR(HLOOKUP(H3,'INCOME STATEMENT'!$C$3:$AH$256, 84, FALSE), 0) + IFERROR(HLOOKUP(H3,'INCOME STATEMENT'!$C$3:$AH$256, 85, FALSE), 0) +  IFERROR(HLOOKUP(H3,'INCOME STATEMENT'!$C$3:$AH$256, 86, FALSE), 0) +  IFERROR(HLOOKUP(H3,'INCOME STATEMENT'!$C$3:$AH$256, 75, FALSE), 0)</f>
        <v/>
      </c>
      <c r="I18" s="149">
        <f>IFERROR(HLOOKUP(I3,'INCOME STATEMENT'!$C$3:$AH$256, 82, FALSE), 0) + IFERROR(HLOOKUP(I3,'INCOME STATEMENT'!$C$3:$AH$256, 84, FALSE), 0) + IFERROR(HLOOKUP(I3,'INCOME STATEMENT'!$C$3:$AH$256, 85, FALSE), 0) +  IFERROR(HLOOKUP(I3,'INCOME STATEMENT'!$C$3:$AH$256, 86, FALSE), 0) +  IFERROR(HLOOKUP(I3,'INCOME STATEMENT'!$C$3:$AH$256, 75, FALSE), 0)</f>
        <v/>
      </c>
      <c r="J18" s="149">
        <f>IFERROR(HLOOKUP(J3,'INCOME STATEMENT'!$C$3:$AH$256, 82, FALSE), 0) + IFERROR(HLOOKUP(J3,'INCOME STATEMENT'!$C$3:$AH$256, 84, FALSE), 0) + IFERROR(HLOOKUP(J3,'INCOME STATEMENT'!$C$3:$AH$256, 85, FALSE), 0) +  IFERROR(HLOOKUP(J3,'INCOME STATEMENT'!$C$3:$AH$256, 86, FALSE), 0) +  IFERROR(HLOOKUP(J3,'INCOME STATEMENT'!$C$3:$AH$256, 75, FALSE), 0)</f>
        <v/>
      </c>
      <c r="K18" s="149">
        <f>IFERROR(HLOOKUP(K3,'INCOME STATEMENT'!$C$3:$AH$256, 82, FALSE), 0) + IFERROR(HLOOKUP(K3,'INCOME STATEMENT'!$C$3:$AH$256, 84, FALSE), 0) + IFERROR(HLOOKUP(K3,'INCOME STATEMENT'!$C$3:$AH$256, 85, FALSE), 0) +  IFERROR(HLOOKUP(K3,'INCOME STATEMENT'!$C$3:$AH$256, 86, FALSE), 0) +  IFERROR(HLOOKUP(K3,'INCOME STATEMENT'!$C$3:$AH$256, 75, FALSE), 0)</f>
        <v/>
      </c>
      <c r="L18" s="149">
        <f>IFERROR(HLOOKUP(L3,'INCOME STATEMENT'!$C$3:$AH$256, 82, FALSE), 0) + IFERROR(HLOOKUP(L3,'INCOME STATEMENT'!$C$3:$AH$256, 84, FALSE), 0) + IFERROR(HLOOKUP(L3,'INCOME STATEMENT'!$C$3:$AH$256, 85, FALSE), 0) +  IFERROR(HLOOKUP(L3,'INCOME STATEMENT'!$C$3:$AH$256, 86, FALSE), 0) +  IFERROR(HLOOKUP(L3,'INCOME STATEMENT'!$C$3:$AH$256, 75, FALSE), 0)</f>
        <v/>
      </c>
      <c r="M18" s="149">
        <f>IFERROR(HLOOKUP(M3,'INCOME STATEMENT'!$C$3:$AH$256, 82, FALSE), 0) + IFERROR(HLOOKUP(M3,'INCOME STATEMENT'!$C$3:$AH$256, 84, FALSE), 0) + IFERROR(HLOOKUP(M3,'INCOME STATEMENT'!$C$3:$AH$256, 85, FALSE), 0) +  IFERROR(HLOOKUP(M3,'INCOME STATEMENT'!$C$3:$AH$256, 86, FALSE), 0) +  IFERROR(HLOOKUP(M3,'INCOME STATEMENT'!$C$3:$AH$256, 75, FALSE), 0)</f>
        <v/>
      </c>
      <c r="N18" s="149">
        <f>IFERROR(HLOOKUP(N3,'INCOME STATEMENT'!$C$3:$AH$256, 82, FALSE), 0) + IFERROR(HLOOKUP(N3,'INCOME STATEMENT'!$C$3:$AH$256, 84, FALSE), 0) + IFERROR(HLOOKUP(N3,'INCOME STATEMENT'!$C$3:$AH$256, 85, FALSE), 0) +  IFERROR(HLOOKUP(N3,'INCOME STATEMENT'!$C$3:$AH$256, 86, FALSE), 0) +  IFERROR(HLOOKUP(N3,'INCOME STATEMENT'!$C$3:$AH$256, 75, FALSE), 0)</f>
        <v/>
      </c>
      <c r="O18" s="149">
        <f>IFERROR(HLOOKUP(O3,'INCOME STATEMENT'!$C$3:$AH$256, 82, FALSE), 0) + IFERROR(HLOOKUP(O3,'INCOME STATEMENT'!$C$3:$AH$256, 84, FALSE), 0) + IFERROR(HLOOKUP(O3,'INCOME STATEMENT'!$C$3:$AH$256, 85, FALSE), 0) +  IFERROR(HLOOKUP(O3,'INCOME STATEMENT'!$C$3:$AH$256, 86, FALSE), 0) +  IFERROR(HLOOKUP(O3,'INCOME STATEMENT'!$C$3:$AH$256, 75, FALSE), 0)</f>
        <v/>
      </c>
      <c r="P18" s="149">
        <f>IFERROR(HLOOKUP(P3,'INCOME STATEMENT'!$C$3:$AH$256, 82, FALSE), 0) + IFERROR(HLOOKUP(P3,'INCOME STATEMENT'!$C$3:$AH$256, 84, FALSE), 0) + IFERROR(HLOOKUP(P3,'INCOME STATEMENT'!$C$3:$AH$256, 85, FALSE), 0) +  IFERROR(HLOOKUP(P3,'INCOME STATEMENT'!$C$3:$AH$256, 86, FALSE), 0) +  IFERROR(HLOOKUP(P3,'INCOME STATEMENT'!$C$3:$AH$256, 75, FALSE), 0)</f>
        <v/>
      </c>
      <c r="Q18" s="149">
        <f>IFERROR(HLOOKUP(Q3,'INCOME STATEMENT'!$C$3:$AH$256, 82, FALSE), 0) + IFERROR(HLOOKUP(Q3,'INCOME STATEMENT'!$C$3:$AH$256, 84, FALSE), 0) + IFERROR(HLOOKUP(Q3,'INCOME STATEMENT'!$C$3:$AH$256, 85, FALSE), 0) +  IFERROR(HLOOKUP(Q3,'INCOME STATEMENT'!$C$3:$AH$256, 86, FALSE), 0) +  IFERROR(HLOOKUP(Q3,'INCOME STATEMENT'!$C$3:$AH$256, 75, FALSE), 0)</f>
        <v/>
      </c>
      <c r="R18" s="149">
        <f>IFERROR(HLOOKUP(R3,'INCOME STATEMENT'!$C$3:$AH$256, 82, FALSE), 0) + IFERROR(HLOOKUP(R3,'INCOME STATEMENT'!$C$3:$AH$256, 84, FALSE), 0) + IFERROR(HLOOKUP(R3,'INCOME STATEMENT'!$C$3:$AH$256, 85, FALSE), 0) +  IFERROR(HLOOKUP(R3,'INCOME STATEMENT'!$C$3:$AH$256, 86, FALSE), 0) +  IFERROR(HLOOKUP(R3,'INCOME STATEMENT'!$C$3:$AH$256, 75, FALSE), 0)</f>
        <v/>
      </c>
      <c r="S18" s="149">
        <f>IFERROR(HLOOKUP(S3,'INCOME STATEMENT'!$C$3:$AH$256, 82, FALSE), 0) + IFERROR(HLOOKUP(S3,'INCOME STATEMENT'!$C$3:$AH$256, 84, FALSE), 0) + IFERROR(HLOOKUP(S3,'INCOME STATEMENT'!$C$3:$AH$256, 85, FALSE), 0) +  IFERROR(HLOOKUP(S3,'INCOME STATEMENT'!$C$3:$AH$256, 86, FALSE), 0) +  IFERROR(HLOOKUP(S3,'INCOME STATEMENT'!$C$3:$AH$256, 75, FALSE), 0)</f>
        <v/>
      </c>
      <c r="T18" s="149">
        <f>IFERROR(HLOOKUP(T3,'INCOME STATEMENT'!$C$3:$AH$256, 82, FALSE), 0) + IFERROR(HLOOKUP(T3,'INCOME STATEMENT'!$C$3:$AH$256, 84, FALSE), 0) + IFERROR(HLOOKUP(T3,'INCOME STATEMENT'!$C$3:$AH$256, 85, FALSE), 0) +  IFERROR(HLOOKUP(T3,'INCOME STATEMENT'!$C$3:$AH$256, 86, FALSE), 0) +  IFERROR(HLOOKUP(T3,'INCOME STATEMENT'!$C$3:$AH$256, 75, FALSE), 0)</f>
        <v/>
      </c>
      <c r="U18" s="149">
        <f>IFERROR(HLOOKUP(U3,'INCOME STATEMENT'!$C$3:$AH$256, 82, FALSE), 0) + IFERROR(HLOOKUP(U3,'INCOME STATEMENT'!$C$3:$AH$256, 84, FALSE), 0) + IFERROR(HLOOKUP(U3,'INCOME STATEMENT'!$C$3:$AH$256, 85, FALSE), 0) +  IFERROR(HLOOKUP(U3,'INCOME STATEMENT'!$C$3:$AH$256, 86, FALSE), 0) +  IFERROR(HLOOKUP(U3,'INCOME STATEMENT'!$C$3:$AH$256, 75, FALSE), 0)</f>
        <v/>
      </c>
      <c r="V18" s="149">
        <f>IFERROR(HLOOKUP(V3,'INCOME STATEMENT'!$C$3:$AH$256, 82, FALSE), 0) + IFERROR(HLOOKUP(V3,'INCOME STATEMENT'!$C$3:$AH$256, 84, FALSE), 0) + IFERROR(HLOOKUP(V3,'INCOME STATEMENT'!$C$3:$AH$256, 85, FALSE), 0) +  IFERROR(HLOOKUP(V3,'INCOME STATEMENT'!$C$3:$AH$256, 86, FALSE), 0) +  IFERROR(HLOOKUP(V3,'INCOME STATEMENT'!$C$3:$AH$256, 75, FALSE), 0)</f>
        <v/>
      </c>
      <c r="W18" s="149">
        <f>IFERROR(HLOOKUP(W3,'INCOME STATEMENT'!$C$3:$AH$256, 82, FALSE), 0) + IFERROR(HLOOKUP(W3,'INCOME STATEMENT'!$C$3:$AH$256, 84, FALSE), 0) + IFERROR(HLOOKUP(W3,'INCOME STATEMENT'!$C$3:$AH$256, 85, FALSE), 0) +  IFERROR(HLOOKUP(W3,'INCOME STATEMENT'!$C$3:$AH$256, 86, FALSE), 0) +  IFERROR(HLOOKUP(W3,'INCOME STATEMENT'!$C$3:$AH$256, 75, FALSE), 0)</f>
        <v/>
      </c>
      <c r="X18" s="149">
        <f>IFERROR(HLOOKUP(X3,'INCOME STATEMENT'!$C$3:$AH$256, 82, FALSE), 0) + IFERROR(HLOOKUP(X3,'INCOME STATEMENT'!$C$3:$AH$256, 84, FALSE), 0) + IFERROR(HLOOKUP(X3,'INCOME STATEMENT'!$C$3:$AH$256, 85, FALSE), 0) +  IFERROR(HLOOKUP(X3,'INCOME STATEMENT'!$C$3:$AH$256, 86, FALSE), 0) +  IFERROR(HLOOKUP(X3,'INCOME STATEMENT'!$C$3:$AH$256, 75, FALSE), 0)</f>
        <v/>
      </c>
      <c r="Y18" s="149">
        <f>IFERROR(HLOOKUP(Y3,'INCOME STATEMENT'!$C$3:$AH$256, 82, FALSE), 0) + IFERROR(HLOOKUP(Y3,'INCOME STATEMENT'!$C$3:$AH$256, 84, FALSE), 0) + IFERROR(HLOOKUP(Y3,'INCOME STATEMENT'!$C$3:$AH$256, 85, FALSE), 0) +  IFERROR(HLOOKUP(Y3,'INCOME STATEMENT'!$C$3:$AH$256, 86, FALSE), 0) +  IFERROR(HLOOKUP(Y3,'INCOME STATEMENT'!$C$3:$AH$256, 75, FALSE), 0)</f>
        <v/>
      </c>
      <c r="Z18" s="149">
        <f>IFERROR(HLOOKUP(Z3,'INCOME STATEMENT'!$C$3:$AH$256, 82, FALSE), 0) + IFERROR(HLOOKUP(Z3,'INCOME STATEMENT'!$C$3:$AH$256, 84, FALSE), 0) + IFERROR(HLOOKUP(Z3,'INCOME STATEMENT'!$C$3:$AH$256, 85, FALSE), 0) +  IFERROR(HLOOKUP(Z3,'INCOME STATEMENT'!$C$3:$AH$256, 86, FALSE), 0) +  IFERROR(HLOOKUP(Z3,'INCOME STATEMENT'!$C$3:$AH$256, 75, FALSE), 0)</f>
        <v/>
      </c>
      <c r="AA18" s="149">
        <f>IFERROR(HLOOKUP(AA3,'INCOME STATEMENT'!$C$3:$AH$256, 82, FALSE), 0) + IFERROR(HLOOKUP(AA3,'INCOME STATEMENT'!$C$3:$AH$256, 84, FALSE), 0) + IFERROR(HLOOKUP(AA3,'INCOME STATEMENT'!$C$3:$AH$256, 85, FALSE), 0) +  IFERROR(HLOOKUP(AA3,'INCOME STATEMENT'!$C$3:$AH$256, 86, FALSE), 0) +  IFERROR(HLOOKUP(AA3,'INCOME STATEMENT'!$C$3:$AH$256, 75, FALSE), 0)</f>
        <v/>
      </c>
      <c r="AB18" s="149">
        <f>IFERROR(HLOOKUP(AB3,'INCOME STATEMENT'!$C$3:$AH$256, 82, FALSE), 0) + IFERROR(HLOOKUP(AB3,'INCOME STATEMENT'!$C$3:$AH$256, 84, FALSE), 0) + IFERROR(HLOOKUP(AB3,'INCOME STATEMENT'!$C$3:$AH$256, 85, FALSE), 0) +  IFERROR(HLOOKUP(AB3,'INCOME STATEMENT'!$C$3:$AH$256, 86, FALSE), 0) +  IFERROR(HLOOKUP(AB3,'INCOME STATEMENT'!$C$3:$AH$256, 75, FALSE), 0)</f>
        <v/>
      </c>
      <c r="AC18" s="149">
        <f>IFERROR(HLOOKUP(AC3,'INCOME STATEMENT'!$C$3:$AH$256, 82, FALSE), 0) + IFERROR(HLOOKUP(AC3,'INCOME STATEMENT'!$C$3:$AH$256, 84, FALSE), 0) + IFERROR(HLOOKUP(AC3,'INCOME STATEMENT'!$C$3:$AH$256, 85, FALSE), 0) +  IFERROR(HLOOKUP(AC3,'INCOME STATEMENT'!$C$3:$AH$256, 86, FALSE), 0) +  IFERROR(HLOOKUP(AC3,'INCOME STATEMENT'!$C$3:$AH$256, 75, FALSE), 0)</f>
        <v/>
      </c>
      <c r="AD18" s="149">
        <f>IFERROR(HLOOKUP(AD3,'INCOME STATEMENT'!$C$3:$AH$256, 82, FALSE), 0) + IFERROR(HLOOKUP(AD3,'INCOME STATEMENT'!$C$3:$AH$256, 84, FALSE), 0) + IFERROR(HLOOKUP(AD3,'INCOME STATEMENT'!$C$3:$AH$256, 85, FALSE), 0) +  IFERROR(HLOOKUP(AD3,'INCOME STATEMENT'!$C$3:$AH$256, 86, FALSE), 0) +  IFERROR(HLOOKUP(AD3,'INCOME STATEMENT'!$C$3:$AH$256, 75, FALSE), 0)</f>
        <v/>
      </c>
      <c r="AE18" s="149">
        <f>IFERROR(HLOOKUP(AE3,'INCOME STATEMENT'!$C$3:$AH$256, 82, FALSE), 0) + IFERROR(HLOOKUP(AE3,'INCOME STATEMENT'!$C$3:$AH$256, 84, FALSE), 0) + IFERROR(HLOOKUP(AE3,'INCOME STATEMENT'!$C$3:$AH$256, 85, FALSE), 0) +  IFERROR(HLOOKUP(AE3,'INCOME STATEMENT'!$C$3:$AH$256, 86, FALSE), 0) +  IFERROR(HLOOKUP(AE3,'INCOME STATEMENT'!$C$3:$AH$256, 75, FALSE), 0)</f>
        <v/>
      </c>
      <c r="AF18" s="149">
        <f>IFERROR(HLOOKUP(AF3,'INCOME STATEMENT'!$C$3:$AH$256, 82, FALSE), 0) + IFERROR(HLOOKUP(AF3,'INCOME STATEMENT'!$C$3:$AH$256, 84, FALSE), 0) + IFERROR(HLOOKUP(AF3,'INCOME STATEMENT'!$C$3:$AH$256, 85, FALSE), 0) +  IFERROR(HLOOKUP(AF3,'INCOME STATEMENT'!$C$3:$AH$256, 86, FALSE), 0) +  IFERROR(HLOOKUP(AF3,'INCOME STATEMENT'!$C$3:$AH$256, 75, FALSE), 0)</f>
        <v/>
      </c>
      <c r="AG18" s="149">
        <f>IFERROR(HLOOKUP(AG3,'INCOME STATEMENT'!$C$3:$AH$256, 82, FALSE), 0) + IFERROR(HLOOKUP(AG3,'INCOME STATEMENT'!$C$3:$AH$256, 84, FALSE), 0) + IFERROR(HLOOKUP(AG3,'INCOME STATEMENT'!$C$3:$AH$256, 85, FALSE), 0) +  IFERROR(HLOOKUP(AG3,'INCOME STATEMENT'!$C$3:$AH$256, 86, FALSE), 0) +  IFERROR(HLOOKUP(AG3,'INCOME STATEMENT'!$C$3:$AH$256, 75, FALSE), 0)</f>
        <v/>
      </c>
      <c r="AH18" s="149">
        <f>IFERROR(HLOOKUP(AH3,'INCOME STATEMENT'!$C$3:$AH$256, 82, FALSE), 0) + IFERROR(HLOOKUP(AH3,'INCOME STATEMENT'!$C$3:$AH$256, 84, FALSE), 0) + IFERROR(HLOOKUP(AH3,'INCOME STATEMENT'!$C$3:$AH$256, 85, FALSE), 0) +  IFERROR(HLOOKUP(AH3,'INCOME STATEMENT'!$C$3:$AH$256, 86, FALSE), 0) +  IFERROR(HLOOKUP(AH3,'INCOME STATEMENT'!$C$3:$AH$256, 75, FALSE), 0)</f>
        <v/>
      </c>
      <c r="AI18" s="149">
        <f>IFERROR(HLOOKUP(AI3,'INCOME STATEMENT'!$C$3:$AH$256, 82, FALSE), 0) + IFERROR(HLOOKUP(AI3,'INCOME STATEMENT'!$C$3:$AH$256, 84, FALSE), 0) + IFERROR(HLOOKUP(AI3,'INCOME STATEMENT'!$C$3:$AH$256, 85, FALSE), 0) +  IFERROR(HLOOKUP(AI3,'INCOME STATEMENT'!$C$3:$AH$256, 86, FALSE), 0) +  IFERROR(HLOOKUP(AI3,'INCOME STATEMENT'!$C$3:$AH$256, 75, FALSE), 0)</f>
        <v/>
      </c>
      <c r="AJ18" s="149">
        <f>IFERROR(HLOOKUP(AJ3,'INCOME STATEMENT'!$C$3:$AH$256, 82, FALSE), 0) + IFERROR(HLOOKUP(AJ3,'INCOME STATEMENT'!$C$3:$AH$256, 84, FALSE), 0) + IFERROR(HLOOKUP(AJ3,'INCOME STATEMENT'!$C$3:$AH$256, 85, FALSE), 0) +  IFERROR(HLOOKUP(AJ3,'INCOME STATEMENT'!$C$3:$AH$256, 86, FALSE), 0) +  IFERROR(HLOOKUP(AJ3,'INCOME STATEMENT'!$C$3:$AH$256, 75, FALSE), 0)</f>
        <v/>
      </c>
      <c r="AK18" s="149">
        <f>IFERROR(HLOOKUP(AK3,'INCOME STATEMENT'!$C$3:$AH$256, 82, FALSE), 0) + IFERROR(HLOOKUP(AK3,'INCOME STATEMENT'!$C$3:$AH$256, 84, FALSE), 0) + IFERROR(HLOOKUP(AK3,'INCOME STATEMENT'!$C$3:$AH$256, 85, FALSE), 0) +  IFERROR(HLOOKUP(AK3,'INCOME STATEMENT'!$C$3:$AH$256, 86, FALSE), 0) +  IFERROR(HLOOKUP(AK3,'INCOME STATEMENT'!$C$3:$AH$256, 75, FALSE), 0)</f>
        <v/>
      </c>
      <c r="AL18" s="149">
        <f>IFERROR(HLOOKUP(AL3,'INCOME STATEMENT'!$C$3:$AH$256, 82, FALSE), 0) + IFERROR(HLOOKUP(AL3,'INCOME STATEMENT'!$C$3:$AH$256, 84, FALSE), 0) + IFERROR(HLOOKUP(AL3,'INCOME STATEMENT'!$C$3:$AH$256, 85, FALSE), 0) +  IFERROR(HLOOKUP(AL3,'INCOME STATEMENT'!$C$3:$AH$256, 86, FALSE), 0) +  IFERROR(HLOOKUP(AL3,'INCOME STATEMENT'!$C$3:$AH$256, 75, FALSE), 0)</f>
        <v/>
      </c>
      <c r="AM18" s="149">
        <f>IFERROR(HLOOKUP(AM3,'INCOME STATEMENT'!$C$3:$AH$256, 82, FALSE), 0) + IFERROR(HLOOKUP(AM3,'INCOME STATEMENT'!$C$3:$AH$256, 84, FALSE), 0) + IFERROR(HLOOKUP(AM3,'INCOME STATEMENT'!$C$3:$AH$256, 85, FALSE), 0) +  IFERROR(HLOOKUP(AM3,'INCOME STATEMENT'!$C$3:$AH$256, 86, FALSE), 0) +  IFERROR(HLOOKUP(AM3,'INCOME STATEMENT'!$C$3:$AH$256, 75, FALSE), 0)</f>
        <v/>
      </c>
    </row>
    <row r="19" ht="18" customFormat="1" customHeight="1" s="50" thickBot="1">
      <c r="A19" s="147" t="inlineStr">
        <is>
          <t>Cash Buffer (Days)</t>
        </is>
      </c>
      <c r="B19" s="62" t="n"/>
      <c r="C19" s="163">
        <f>IFERROR(C17/((C18/365)), 0)</f>
        <v/>
      </c>
      <c r="D19" s="163">
        <f>IFERROR(D17/((D18/365)), 0)</f>
        <v/>
      </c>
      <c r="E19" s="163">
        <f>IFERROR(E17/((E18/365)), 0)</f>
        <v/>
      </c>
      <c r="F19" s="163">
        <f>IFERROR(F17/((F18/365)), 0)</f>
        <v/>
      </c>
      <c r="G19" s="163">
        <f>IFERROR(G17/((G18/365)), 0)</f>
        <v/>
      </c>
      <c r="H19" s="163">
        <f>IFERROR(H17/((H18/365)), 0)</f>
        <v/>
      </c>
      <c r="I19" s="163">
        <f>IFERROR(I17/((I18/365)), 0)</f>
        <v/>
      </c>
      <c r="J19" s="163">
        <f>IFERROR(J17/((J18/365)), 0)</f>
        <v/>
      </c>
      <c r="K19" s="163">
        <f>IFERROR(K17/((K18/365)), 0)</f>
        <v/>
      </c>
      <c r="L19" s="163">
        <f>IFERROR(L17/((L18/365)), 0)</f>
        <v/>
      </c>
      <c r="M19" s="163">
        <f>IFERROR(M17/((M18/365)), 0)</f>
        <v/>
      </c>
      <c r="N19" s="163">
        <f>IFERROR(N17/((N18/365)), 0)</f>
        <v/>
      </c>
      <c r="O19" s="163">
        <f>IFERROR(O17/((O18/365)), 0)</f>
        <v/>
      </c>
      <c r="P19" s="163">
        <f>IFERROR(P17/((P18/365)), 0)</f>
        <v/>
      </c>
      <c r="Q19" s="163">
        <f>IFERROR(Q17/((Q18/365)), 0)</f>
        <v/>
      </c>
      <c r="R19" s="163">
        <f>IFERROR(R17/((R18/365)), 0)</f>
        <v/>
      </c>
      <c r="S19" s="163">
        <f>IFERROR(S17/((S18/365)), 0)</f>
        <v/>
      </c>
      <c r="T19" s="163">
        <f>IFERROR(T17/((T18/365)), 0)</f>
        <v/>
      </c>
      <c r="U19" s="163">
        <f>IFERROR(U17/((U18/365)), 0)</f>
        <v/>
      </c>
      <c r="V19" s="163">
        <f>IFERROR(V17/((V18/365)), 0)</f>
        <v/>
      </c>
      <c r="W19" s="163">
        <f>IFERROR(W17/((W18/365)), 0)</f>
        <v/>
      </c>
      <c r="X19" s="163">
        <f>IFERROR(X17/((X18/365)), 0)</f>
        <v/>
      </c>
      <c r="Y19" s="163">
        <f>IFERROR(Y17/((Y18/365)), 0)</f>
        <v/>
      </c>
      <c r="Z19" s="163">
        <f>IFERROR(Z17/((Z18/365)), 0)</f>
        <v/>
      </c>
      <c r="AA19" s="163">
        <f>IFERROR(AA17/((AA18/365)), 0)</f>
        <v/>
      </c>
      <c r="AB19" s="163">
        <f>IFERROR(AB17/((AB18/365)), 0)</f>
        <v/>
      </c>
      <c r="AC19" s="163">
        <f>IFERROR(AC17/((AC18/365)), 0)</f>
        <v/>
      </c>
      <c r="AD19" s="163">
        <f>IFERROR(AD17/((AD18/365)), 0)</f>
        <v/>
      </c>
      <c r="AE19" s="163">
        <f>IFERROR(AE17/((AE18/365)), 0)</f>
        <v/>
      </c>
      <c r="AF19" s="163">
        <f>IFERROR(AF17/((AF18/365)), 0)</f>
        <v/>
      </c>
      <c r="AG19" s="163">
        <f>IFERROR(AG17/((AG18/365)), 0)</f>
        <v/>
      </c>
      <c r="AH19" s="163">
        <f>IFERROR(AH17/((AH18/365)), 0)</f>
        <v/>
      </c>
      <c r="AI19" s="163">
        <f>IFERROR(AI17/((AI18/365)), 0)</f>
        <v/>
      </c>
      <c r="AJ19" s="163">
        <f>IFERROR(AJ17/((AJ18/365)), 0)</f>
        <v/>
      </c>
      <c r="AK19" s="163">
        <f>IFERROR(AK17/((AK18/365)), 0)</f>
        <v/>
      </c>
      <c r="AL19" s="163">
        <f>IFERROR(AL17/((AL18/365)), 0)</f>
        <v/>
      </c>
      <c r="AM19" s="163">
        <f>IFERROR(AM17/((AM18/365)), 0)</f>
        <v/>
      </c>
    </row>
    <row r="20" ht="18" customFormat="1" customHeight="1" s="50" thickBot="1">
      <c r="A20" s="143" t="inlineStr">
        <is>
          <t>Cash to Deposit (%)</t>
        </is>
      </c>
      <c r="B20" s="62" t="n"/>
      <c r="C20" s="95">
        <f>IFERROR(C17/C135, 0)</f>
        <v/>
      </c>
      <c r="D20" s="95">
        <f>IFERROR(D17/D135, 0)</f>
        <v/>
      </c>
      <c r="E20" s="95">
        <f>IFERROR(E17/E135, 0)</f>
        <v/>
      </c>
      <c r="F20" s="95">
        <f>IFERROR(F17/F135, 0)</f>
        <v/>
      </c>
      <c r="G20" s="95">
        <f>IFERROR(G17/G135, 0)</f>
        <v/>
      </c>
      <c r="H20" s="95">
        <f>IFERROR(H17/H135, 0)</f>
        <v/>
      </c>
      <c r="I20" s="95">
        <f>IFERROR(I17/I135, 0)</f>
        <v/>
      </c>
      <c r="J20" s="95">
        <f>IFERROR(J17/J135, 0)</f>
        <v/>
      </c>
      <c r="K20" s="95">
        <f>IFERROR(K17/K135, 0)</f>
        <v/>
      </c>
      <c r="L20" s="95">
        <f>IFERROR(L17/L135, 0)</f>
        <v/>
      </c>
      <c r="M20" s="95">
        <f>IFERROR(M17/M135, 0)</f>
        <v/>
      </c>
      <c r="N20" s="95">
        <f>IFERROR(N17/N135, 0)</f>
        <v/>
      </c>
      <c r="O20" s="95">
        <f>IFERROR(O17/O135, 0)</f>
        <v/>
      </c>
      <c r="P20" s="95">
        <f>IFERROR(P17/P135, 0)</f>
        <v/>
      </c>
      <c r="Q20" s="95">
        <f>IFERROR(Q17/Q135, 0)</f>
        <v/>
      </c>
      <c r="R20" s="95">
        <f>IFERROR(R17/R135, 0)</f>
        <v/>
      </c>
      <c r="S20" s="95">
        <f>IFERROR(S17/S135, 0)</f>
        <v/>
      </c>
      <c r="T20" s="95">
        <f>IFERROR(T17/T135, 0)</f>
        <v/>
      </c>
      <c r="U20" s="95">
        <f>IFERROR(U17/U135, 0)</f>
        <v/>
      </c>
      <c r="V20" s="95">
        <f>IFERROR(V17/V135, 0)</f>
        <v/>
      </c>
      <c r="W20" s="95">
        <f>IFERROR(W17/W135, 0)</f>
        <v/>
      </c>
      <c r="X20" s="95">
        <f>IFERROR(X17/X135, 0)</f>
        <v/>
      </c>
      <c r="Y20" s="95">
        <f>IFERROR(Y17/Y135, 0)</f>
        <v/>
      </c>
      <c r="Z20" s="95">
        <f>IFERROR(Z17/Z135, 0)</f>
        <v/>
      </c>
      <c r="AA20" s="95">
        <f>IFERROR(AA17/AA135, 0)</f>
        <v/>
      </c>
      <c r="AB20" s="95">
        <f>IFERROR(AB17/AB135, 0)</f>
        <v/>
      </c>
      <c r="AC20" s="95">
        <f>IFERROR(AC17/AC135, 0)</f>
        <v/>
      </c>
      <c r="AD20" s="95">
        <f>IFERROR(AD17/AD135, 0)</f>
        <v/>
      </c>
      <c r="AE20" s="95">
        <f>IFERROR(AE17/AE135, 0)</f>
        <v/>
      </c>
      <c r="AF20" s="95">
        <f>IFERROR(AF17/AF135, 0)</f>
        <v/>
      </c>
      <c r="AG20" s="95">
        <f>IFERROR(AG17/AG135, 0)</f>
        <v/>
      </c>
      <c r="AH20" s="95">
        <f>IFERROR(AH17/AH135, 0)</f>
        <v/>
      </c>
      <c r="AI20" s="95">
        <f>IFERROR(AI17/AI135, 0)</f>
        <v/>
      </c>
      <c r="AJ20" s="95">
        <f>IFERROR(AJ17/AJ135, 0)</f>
        <v/>
      </c>
      <c r="AK20" s="95">
        <f>IFERROR(AK17/AK135, 0)</f>
        <v/>
      </c>
      <c r="AL20" s="95">
        <f>IFERROR(AL17/AL135, 0)</f>
        <v/>
      </c>
      <c r="AM20" s="95">
        <f>IFERROR(AM17/AM135, 0)</f>
        <v/>
      </c>
    </row>
    <row r="21" ht="18" customHeight="1" s="164" thickBot="1">
      <c r="A21" s="38" t="inlineStr">
        <is>
          <t>Piutang asuransi</t>
        </is>
      </c>
      <c r="B21" s="38" t="n"/>
      <c r="C21" s="34" t="n"/>
      <c r="D21" s="34" t="n"/>
      <c r="E21" s="34" t="n"/>
      <c r="F21" s="34" t="n"/>
      <c r="G21" s="34" t="n"/>
      <c r="H21" s="34" t="n"/>
      <c r="I21" s="34" t="n"/>
      <c r="J21" s="34" t="n"/>
      <c r="K21" s="34" t="n"/>
      <c r="L21" s="34" t="n"/>
      <c r="M21" s="34" t="n"/>
      <c r="N21" s="34" t="n"/>
      <c r="O21" s="34" t="n"/>
      <c r="P21" s="34"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row>
    <row r="22" hidden="1" ht="18" customHeight="1" s="164" thickBot="1">
      <c r="A22" s="39" t="inlineStr">
        <is>
          <t>Piutang asuransi pihak ketiga</t>
        </is>
      </c>
      <c r="B22" s="39" t="n"/>
      <c r="C22" s="37" t="n">
        <v/>
      </c>
      <c r="D22" s="37" t="n">
        <v/>
      </c>
      <c r="E22" s="37" t="n">
        <v/>
      </c>
      <c r="F22" s="37" t="n">
        <v/>
      </c>
      <c r="G22" s="37" t="n">
        <v/>
      </c>
      <c r="H22" s="37" t="n">
        <v/>
      </c>
      <c r="I22" s="37" t="n">
        <v/>
      </c>
      <c r="J22" s="37" t="n">
        <v/>
      </c>
      <c r="K22" s="37" t="n">
        <v/>
      </c>
      <c r="L22" s="37" t="n">
        <v/>
      </c>
      <c r="M22" s="37" t="n"/>
      <c r="N22" s="37" t="n"/>
      <c r="O22" s="37" t="n"/>
      <c r="P22" s="37" t="n"/>
      <c r="Q22" s="37" t="n"/>
      <c r="R22" s="37" t="n"/>
      <c r="S22" s="37" t="n"/>
      <c r="T22" s="37" t="n"/>
      <c r="U22" s="37" t="n"/>
      <c r="V22" s="37" t="n"/>
      <c r="W22" s="37" t="n"/>
      <c r="X22" s="37" t="n"/>
      <c r="Y22" s="37" t="n"/>
      <c r="Z22" s="37" t="n"/>
      <c r="AA22" s="37" t="n"/>
      <c r="AB22" s="37" t="n"/>
      <c r="AC22" s="37" t="n"/>
      <c r="AD22" s="37" t="n"/>
      <c r="AE22" s="37" t="n"/>
      <c r="AF22" s="37" t="n"/>
      <c r="AG22" s="37" t="n"/>
      <c r="AH22" s="37" t="n"/>
      <c r="AI22" s="37" t="n"/>
      <c r="AJ22" s="37" t="n"/>
      <c r="AK22" s="37" t="n"/>
      <c r="AL22" s="37" t="n"/>
      <c r="AM22" s="37" t="n"/>
    </row>
    <row r="23" hidden="1" ht="18" customHeight="1" s="164" thickBot="1">
      <c r="A23" s="39" t="inlineStr">
        <is>
          <t>Piutang asuransi pihak berelasi</t>
        </is>
      </c>
      <c r="B23" s="39" t="n"/>
      <c r="C23" s="37" t="n">
        <v/>
      </c>
      <c r="D23" s="37" t="n">
        <v/>
      </c>
      <c r="E23" s="37" t="n">
        <v/>
      </c>
      <c r="F23" s="37" t="n">
        <v/>
      </c>
      <c r="G23" s="37" t="n">
        <v/>
      </c>
      <c r="H23" s="37" t="n">
        <v/>
      </c>
      <c r="I23" s="37" t="n">
        <v/>
      </c>
      <c r="J23" s="37" t="n">
        <v/>
      </c>
      <c r="K23" s="37" t="n">
        <v/>
      </c>
      <c r="L23" s="37" t="n">
        <v/>
      </c>
      <c r="M23" s="37" t="n"/>
      <c r="N23" s="37" t="n"/>
      <c r="O23" s="37" t="n"/>
      <c r="P23" s="37" t="n"/>
      <c r="Q23" s="37" t="n"/>
      <c r="R23" s="37" t="n"/>
      <c r="S23" s="37" t="n"/>
      <c r="T23" s="37" t="n"/>
      <c r="U23" s="37" t="n"/>
      <c r="V23" s="37" t="n"/>
      <c r="W23" s="37" t="n"/>
      <c r="X23" s="37" t="n"/>
      <c r="Y23" s="37" t="n"/>
      <c r="Z23" s="37" t="n"/>
      <c r="AA23" s="37" t="n"/>
      <c r="AB23" s="37" t="n"/>
      <c r="AC23" s="37" t="n"/>
      <c r="AD23" s="37" t="n"/>
      <c r="AE23" s="37" t="n"/>
      <c r="AF23" s="37" t="n"/>
      <c r="AG23" s="37" t="n"/>
      <c r="AH23" s="37" t="n"/>
      <c r="AI23" s="37" t="n"/>
      <c r="AJ23" s="37" t="n"/>
      <c r="AK23" s="37" t="n"/>
      <c r="AL23" s="37" t="n"/>
      <c r="AM23" s="37" t="n"/>
    </row>
    <row r="24" hidden="1" ht="35" customHeight="1" s="164" thickBot="1">
      <c r="A24" s="39" t="inlineStr">
        <is>
          <t>Cadangan kerugian penurunan nilai pada piutang asuransi</t>
        </is>
      </c>
      <c r="B24" s="39" t="n"/>
      <c r="C24" s="40" t="n">
        <v/>
      </c>
      <c r="D24" s="40" t="n">
        <v/>
      </c>
      <c r="E24" s="40" t="n">
        <v/>
      </c>
      <c r="F24" s="40" t="n">
        <v/>
      </c>
      <c r="G24" s="40" t="n">
        <v/>
      </c>
      <c r="H24" s="40" t="n">
        <v/>
      </c>
      <c r="I24" s="40" t="n">
        <v/>
      </c>
      <c r="J24" s="40" t="n">
        <v/>
      </c>
      <c r="K24" s="40" t="n">
        <v/>
      </c>
      <c r="L24" s="40" t="n">
        <v/>
      </c>
      <c r="M24" s="40" t="n"/>
      <c r="N24" s="40" t="n"/>
      <c r="O24" s="40" t="n"/>
      <c r="P24" s="40" t="n"/>
      <c r="Q24" s="40" t="n"/>
      <c r="R24" s="40" t="n"/>
      <c r="S24" s="40" t="n"/>
      <c r="T24" s="40" t="n"/>
      <c r="U24" s="40" t="n"/>
      <c r="V24" s="40" t="n"/>
      <c r="W24" s="40" t="n"/>
      <c r="X24" s="40" t="n"/>
      <c r="Y24" s="40" t="n"/>
      <c r="Z24" s="40" t="n"/>
      <c r="AA24" s="40" t="n"/>
      <c r="AB24" s="40" t="n"/>
      <c r="AC24" s="40" t="n"/>
      <c r="AD24" s="40" t="n"/>
      <c r="AE24" s="40" t="n"/>
      <c r="AF24" s="40" t="n"/>
      <c r="AG24" s="40" t="n"/>
      <c r="AH24" s="40" t="n"/>
      <c r="AI24" s="40" t="n"/>
      <c r="AJ24" s="40" t="n"/>
      <c r="AK24" s="40" t="n"/>
      <c r="AL24" s="40" t="n"/>
      <c r="AM24" s="40" t="n"/>
    </row>
    <row r="25" hidden="1" ht="18" customHeight="1" s="164" thickBot="1">
      <c r="A25" s="36" t="inlineStr">
        <is>
          <t>Biaya akuisisi tangguhan</t>
        </is>
      </c>
      <c r="B25" s="36" t="n"/>
      <c r="C25" s="37" t="n">
        <v/>
      </c>
      <c r="D25" s="37" t="n">
        <v/>
      </c>
      <c r="E25" s="37" t="n">
        <v/>
      </c>
      <c r="F25" s="37" t="n">
        <v/>
      </c>
      <c r="G25" s="37" t="n">
        <v/>
      </c>
      <c r="H25" s="37" t="n">
        <v/>
      </c>
      <c r="I25" s="37" t="n">
        <v/>
      </c>
      <c r="J25" s="37" t="n">
        <v/>
      </c>
      <c r="K25" s="37" t="n">
        <v/>
      </c>
      <c r="L25" s="37" t="n">
        <v/>
      </c>
      <c r="M25" s="37" t="n"/>
      <c r="N25" s="37" t="n"/>
      <c r="O25" s="37" t="n"/>
      <c r="P25" s="37" t="n"/>
      <c r="Q25" s="37" t="n"/>
      <c r="R25" s="37" t="n"/>
      <c r="S25" s="37" t="n"/>
      <c r="T25" s="37" t="n"/>
      <c r="U25" s="37" t="n"/>
      <c r="V25" s="37" t="n"/>
      <c r="W25" s="37" t="n"/>
      <c r="X25" s="37" t="n"/>
      <c r="Y25" s="37" t="n"/>
      <c r="Z25" s="37" t="n"/>
      <c r="AA25" s="37" t="n"/>
      <c r="AB25" s="37" t="n"/>
      <c r="AC25" s="37" t="n"/>
      <c r="AD25" s="37" t="n"/>
      <c r="AE25" s="37" t="n"/>
      <c r="AF25" s="37" t="n"/>
      <c r="AG25" s="37" t="n"/>
      <c r="AH25" s="37" t="n"/>
      <c r="AI25" s="37" t="n"/>
      <c r="AJ25" s="37" t="n"/>
      <c r="AK25" s="37" t="n"/>
      <c r="AL25" s="37" t="n"/>
      <c r="AM25" s="37" t="n"/>
    </row>
    <row r="26" hidden="1" ht="35" customHeight="1" s="164" thickBot="1">
      <c r="A26" s="36" t="inlineStr">
        <is>
          <t>Deposito pada lembaga kliring dan penjaminan</t>
        </is>
      </c>
      <c r="B26" s="36" t="n"/>
      <c r="C26" s="37" t="n">
        <v/>
      </c>
      <c r="D26" s="37" t="n">
        <v/>
      </c>
      <c r="E26" s="37" t="n">
        <v/>
      </c>
      <c r="F26" s="37" t="n">
        <v/>
      </c>
      <c r="G26" s="37" t="n">
        <v/>
      </c>
      <c r="H26" s="37" t="n">
        <v/>
      </c>
      <c r="I26" s="37" t="n">
        <v/>
      </c>
      <c r="J26" s="37" t="n">
        <v/>
      </c>
      <c r="K26" s="37" t="n">
        <v/>
      </c>
      <c r="L26" s="37" t="n">
        <v/>
      </c>
      <c r="M26" s="37" t="n"/>
      <c r="N26" s="37" t="n"/>
      <c r="O26" s="37" t="n"/>
      <c r="P26" s="37" t="n"/>
      <c r="Q26" s="37" t="n"/>
      <c r="R26" s="37" t="n"/>
      <c r="S26" s="37" t="n"/>
      <c r="T26" s="37" t="n"/>
      <c r="U26" s="37" t="n"/>
      <c r="V26" s="37" t="n"/>
      <c r="W26" s="37" t="n"/>
      <c r="X26" s="37" t="n"/>
      <c r="Y26" s="37" t="n"/>
      <c r="Z26" s="37" t="n"/>
      <c r="AA26" s="37" t="n"/>
      <c r="AB26" s="37" t="n"/>
      <c r="AC26" s="37" t="n"/>
      <c r="AD26" s="37" t="n"/>
      <c r="AE26" s="37" t="n"/>
      <c r="AF26" s="37" t="n"/>
      <c r="AG26" s="37" t="n"/>
      <c r="AH26" s="37" t="n"/>
      <c r="AI26" s="37" t="n"/>
      <c r="AJ26" s="37" t="n"/>
      <c r="AK26" s="37" t="n"/>
      <c r="AL26" s="37" t="n"/>
      <c r="AM26" s="37" t="n"/>
    </row>
    <row r="27" ht="18" customHeight="1" s="164" thickBot="1">
      <c r="A27" s="38" t="inlineStr">
        <is>
          <t>Efek-efek yang diperdagangkan</t>
        </is>
      </c>
      <c r="B27" s="38" t="n"/>
      <c r="C27" s="34" t="n"/>
      <c r="D27" s="34" t="n"/>
      <c r="E27" s="34" t="n"/>
      <c r="F27" s="34" t="n"/>
      <c r="G27" s="34" t="n"/>
      <c r="H27" s="34" t="n"/>
      <c r="I27" s="34" t="n"/>
      <c r="J27" s="34" t="n"/>
      <c r="K27" s="34" t="n"/>
      <c r="L27" s="34" t="n"/>
      <c r="M27" s="34" t="n"/>
      <c r="N27" s="34" t="n"/>
      <c r="O27" s="34" t="n"/>
      <c r="P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row>
    <row r="28" ht="35" customHeight="1" s="164" thickBot="1">
      <c r="A28" s="39" t="inlineStr">
        <is>
          <t>Efek-efek yang diperdagangkan pihak ketiga</t>
        </is>
      </c>
      <c r="B28" s="39" t="n"/>
      <c r="C28" s="37" t="n">
        <v/>
      </c>
      <c r="D28" s="37" t="n">
        <v/>
      </c>
      <c r="E28" s="37" t="n">
        <v>1528.704</v>
      </c>
      <c r="F28" s="37" t="n">
        <v>889.399</v>
      </c>
      <c r="G28" s="37" t="n">
        <v>345.081</v>
      </c>
      <c r="H28" s="37" t="n">
        <v>264.459</v>
      </c>
      <c r="I28" s="37" t="n">
        <v>880.447</v>
      </c>
      <c r="J28" s="37" t="n">
        <v>1177.813</v>
      </c>
      <c r="K28" s="37" t="n">
        <v>2755.787</v>
      </c>
      <c r="L28" s="37" t="n">
        <v>5363.021</v>
      </c>
      <c r="M28" s="37" t="n"/>
      <c r="N28" s="37" t="n"/>
      <c r="O28" s="37" t="n"/>
      <c r="P28" s="37" t="n"/>
      <c r="Q28" s="37" t="n"/>
      <c r="R28" s="37" t="n"/>
      <c r="S28" s="37" t="n"/>
      <c r="T28" s="37" t="n"/>
      <c r="U28" s="37" t="n"/>
      <c r="V28" s="37" t="n"/>
      <c r="W28" s="37" t="n"/>
      <c r="X28" s="37" t="n"/>
      <c r="Y28" s="37" t="n"/>
      <c r="Z28" s="37" t="n"/>
      <c r="AA28" s="37" t="n"/>
      <c r="AB28" s="37" t="n"/>
      <c r="AC28" s="37" t="n"/>
      <c r="AD28" s="37" t="n"/>
      <c r="AE28" s="37" t="n"/>
      <c r="AF28" s="37" t="n"/>
      <c r="AG28" s="37" t="n"/>
      <c r="AH28" s="37" t="n"/>
      <c r="AI28" s="37" t="n"/>
      <c r="AJ28" s="37" t="n"/>
      <c r="AK28" s="37" t="n"/>
      <c r="AL28" s="37" t="n"/>
      <c r="AM28" s="37" t="n"/>
    </row>
    <row r="29" hidden="1" ht="35" customHeight="1" s="164" thickBot="1">
      <c r="A29" s="39" t="inlineStr">
        <is>
          <t>Efek-efek yang diperdagangkan pihak berelasi</t>
        </is>
      </c>
      <c r="B29" s="39" t="n"/>
      <c r="C29" s="37" t="n">
        <v/>
      </c>
      <c r="D29" s="37" t="n">
        <v/>
      </c>
      <c r="E29" s="37" t="n">
        <v/>
      </c>
      <c r="F29" s="37" t="n">
        <v/>
      </c>
      <c r="G29" s="37" t="n">
        <v/>
      </c>
      <c r="H29" s="37" t="n">
        <v/>
      </c>
      <c r="I29" s="37" t="n">
        <v/>
      </c>
      <c r="J29" s="37" t="n">
        <v/>
      </c>
      <c r="K29" s="37" t="n">
        <v/>
      </c>
      <c r="L29" s="37" t="n">
        <v/>
      </c>
      <c r="M29" s="37" t="n"/>
      <c r="N29" s="37" t="n"/>
      <c r="O29" s="37" t="n"/>
      <c r="P29" s="37" t="n"/>
      <c r="Q29" s="37" t="n"/>
      <c r="R29" s="37" t="n"/>
      <c r="S29" s="37" t="n"/>
      <c r="T29" s="37" t="n"/>
      <c r="U29" s="37" t="n"/>
      <c r="V29" s="37" t="n"/>
      <c r="W29" s="37" t="n"/>
      <c r="X29" s="37" t="n"/>
      <c r="Y29" s="37" t="n"/>
      <c r="Z29" s="37" t="n"/>
      <c r="AA29" s="37" t="n"/>
      <c r="AB29" s="37" t="n"/>
      <c r="AC29" s="37" t="n"/>
      <c r="AD29" s="37" t="n"/>
      <c r="AE29" s="37" t="n"/>
      <c r="AF29" s="37" t="n"/>
      <c r="AG29" s="37" t="n"/>
      <c r="AH29" s="37" t="n"/>
      <c r="AI29" s="37" t="n"/>
      <c r="AJ29" s="37" t="n"/>
      <c r="AK29" s="37" t="n"/>
      <c r="AL29" s="37" t="n"/>
      <c r="AM29" s="37" t="n"/>
    </row>
    <row r="30" ht="52" customHeight="1" s="164" thickBot="1">
      <c r="A30" s="39" t="inlineStr">
        <is>
          <t>Cadangan kerugian penurunan nilai pada efek-efek yang diperdagangkan</t>
        </is>
      </c>
      <c r="B30" s="39" t="n"/>
      <c r="C30" s="40" t="n">
        <v/>
      </c>
      <c r="D30" s="40" t="n">
        <v/>
      </c>
      <c r="E30" s="40" t="n">
        <v/>
      </c>
      <c r="F30" s="40" t="n">
        <v/>
      </c>
      <c r="G30" s="40" t="n">
        <v/>
      </c>
      <c r="H30" s="40" t="n">
        <v>0.022</v>
      </c>
      <c r="I30" s="40" t="n">
        <v>0.022</v>
      </c>
      <c r="J30" s="40" t="n">
        <v>0</v>
      </c>
      <c r="K30" s="40" t="n">
        <v>0</v>
      </c>
      <c r="L30" s="40" t="n">
        <v>0</v>
      </c>
      <c r="M30" s="40" t="n"/>
      <c r="N30" s="40" t="n"/>
      <c r="O30" s="40" t="n"/>
      <c r="P30" s="40" t="n"/>
      <c r="Q30" s="40" t="n"/>
      <c r="R30" s="40" t="n"/>
      <c r="S30" s="40" t="n"/>
      <c r="T30" s="40" t="n"/>
      <c r="U30" s="40" t="n"/>
      <c r="V30" s="40" t="n"/>
      <c r="W30" s="40" t="n"/>
      <c r="X30" s="40" t="n"/>
      <c r="Y30" s="40" t="n"/>
      <c r="Z30" s="40" t="n"/>
      <c r="AA30" s="40" t="n"/>
      <c r="AB30" s="40" t="n"/>
      <c r="AC30" s="40" t="n"/>
      <c r="AD30" s="40" t="n"/>
      <c r="AE30" s="40" t="n"/>
      <c r="AF30" s="40" t="n"/>
      <c r="AG30" s="40" t="n"/>
      <c r="AH30" s="40" t="n"/>
      <c r="AI30" s="40" t="n"/>
      <c r="AJ30" s="40" t="n"/>
      <c r="AK30" s="40" t="n"/>
      <c r="AL30" s="40" t="n"/>
      <c r="AM30" s="40" t="n"/>
    </row>
    <row r="31" hidden="1" ht="35" customHeight="1" s="164" thickBot="1">
      <c r="A31" s="36" t="inlineStr">
        <is>
          <t>Investasi pemegang polis pada kontrak unit-linked</t>
        </is>
      </c>
      <c r="B31" s="36" t="n"/>
      <c r="C31" s="37" t="n">
        <v/>
      </c>
      <c r="D31" s="37" t="n">
        <v/>
      </c>
      <c r="E31" s="37" t="n">
        <v/>
      </c>
      <c r="F31" s="37" t="n">
        <v/>
      </c>
      <c r="G31" s="37" t="n">
        <v/>
      </c>
      <c r="H31" s="37" t="n">
        <v/>
      </c>
      <c r="I31" s="37" t="n">
        <v/>
      </c>
      <c r="J31" s="37" t="n">
        <v/>
      </c>
      <c r="K31" s="37" t="n">
        <v/>
      </c>
      <c r="L31" s="37" t="n">
        <v/>
      </c>
      <c r="M31" s="37" t="n"/>
      <c r="N31" s="37" t="n"/>
      <c r="O31" s="37" t="n"/>
      <c r="P31" s="37" t="n"/>
      <c r="Q31" s="37" t="n"/>
      <c r="R31" s="37" t="n"/>
      <c r="S31" s="37" t="n"/>
      <c r="T31" s="37" t="n"/>
      <c r="U31" s="37" t="n"/>
      <c r="V31" s="37" t="n"/>
      <c r="W31" s="37" t="n"/>
      <c r="X31" s="37" t="n"/>
      <c r="Y31" s="37" t="n"/>
      <c r="Z31" s="37" t="n"/>
      <c r="AA31" s="37" t="n"/>
      <c r="AB31" s="37" t="n"/>
      <c r="AC31" s="37" t="n"/>
      <c r="AD31" s="37" t="n"/>
      <c r="AE31" s="37" t="n"/>
      <c r="AF31" s="37" t="n"/>
      <c r="AG31" s="37" t="n"/>
      <c r="AH31" s="37" t="n"/>
      <c r="AI31" s="37" t="n"/>
      <c r="AJ31" s="37" t="n"/>
      <c r="AK31" s="37" t="n"/>
      <c r="AL31" s="37" t="n"/>
      <c r="AM31" s="37" t="n"/>
    </row>
    <row r="32" ht="35" customHeight="1" s="164" thickBot="1">
      <c r="A32" s="36" t="inlineStr">
        <is>
          <t>Efek yang dibeli dengan janji dijual kembali</t>
        </is>
      </c>
      <c r="B32" s="36" t="n"/>
      <c r="C32" s="37" t="n">
        <v/>
      </c>
      <c r="D32" s="37" t="n">
        <v/>
      </c>
      <c r="E32" s="37" t="n">
        <v>951.01</v>
      </c>
      <c r="F32" s="37" t="n">
        <v>0</v>
      </c>
      <c r="G32" s="37" t="n">
        <v>2754.201</v>
      </c>
      <c r="H32" s="37" t="n">
        <v>3724.109</v>
      </c>
      <c r="I32" s="37" t="n">
        <v>5539.492</v>
      </c>
      <c r="J32" s="37" t="n">
        <v>4620.857</v>
      </c>
      <c r="K32" s="37" t="n">
        <v>3098.592</v>
      </c>
      <c r="L32" s="37" t="n">
        <v>3013.275</v>
      </c>
      <c r="M32" s="37" t="n"/>
      <c r="N32" s="37" t="n"/>
      <c r="O32" s="37" t="n"/>
      <c r="P32" s="37" t="n"/>
      <c r="Q32" s="37" t="n"/>
      <c r="R32" s="37" t="n"/>
      <c r="S32" s="37" t="n"/>
      <c r="T32" s="37" t="n"/>
      <c r="U32" s="37" t="n"/>
      <c r="V32" s="37" t="n"/>
      <c r="W32" s="37" t="n"/>
      <c r="X32" s="37" t="n"/>
      <c r="Y32" s="37" t="n"/>
      <c r="Z32" s="37" t="n"/>
      <c r="AA32" s="37" t="n"/>
      <c r="AB32" s="37" t="n"/>
      <c r="AC32" s="37" t="n"/>
      <c r="AD32" s="37" t="n"/>
      <c r="AE32" s="37" t="n"/>
      <c r="AF32" s="37" t="n"/>
      <c r="AG32" s="37" t="n"/>
      <c r="AH32" s="37" t="n"/>
      <c r="AI32" s="37" t="n"/>
      <c r="AJ32" s="37" t="n"/>
      <c r="AK32" s="37" t="n"/>
      <c r="AL32" s="37" t="n"/>
      <c r="AM32" s="37" t="n"/>
    </row>
    <row r="33" ht="35" customHeight="1" s="164" thickBot="1">
      <c r="A33" s="38" t="inlineStr">
        <is>
          <t>Wesel ekspor dan tagihan lainnya</t>
        </is>
      </c>
      <c r="B33" s="38" t="n"/>
      <c r="C33" s="34" t="n"/>
      <c r="D33" s="34" t="n"/>
      <c r="E33" s="34" t="n"/>
      <c r="F33" s="34" t="n"/>
      <c r="G33" s="34" t="n"/>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row>
    <row r="34" hidden="1" ht="35" customHeight="1" s="164" thickBot="1">
      <c r="A34" s="39" t="inlineStr">
        <is>
          <t>Wesel ekspor dan tagihan lainnya pihak ketiga</t>
        </is>
      </c>
      <c r="B34" s="39" t="n"/>
      <c r="C34" s="37" t="n">
        <v/>
      </c>
      <c r="D34" s="37" t="n">
        <v/>
      </c>
      <c r="E34" s="37" t="n">
        <v/>
      </c>
      <c r="F34" s="37" t="n">
        <v/>
      </c>
      <c r="G34" s="37" t="n">
        <v/>
      </c>
      <c r="H34" s="37" t="n">
        <v/>
      </c>
      <c r="I34" s="37" t="n">
        <v/>
      </c>
      <c r="J34" s="37" t="n">
        <v/>
      </c>
      <c r="K34" s="37" t="n">
        <v/>
      </c>
      <c r="L34" s="37" t="n">
        <v/>
      </c>
      <c r="M34" s="37" t="n"/>
      <c r="N34" s="37" t="n"/>
      <c r="O34" s="37" t="n"/>
      <c r="P34" s="37" t="n"/>
      <c r="Q34" s="37" t="n"/>
      <c r="R34" s="37" t="n"/>
      <c r="S34" s="37" t="n"/>
      <c r="T34" s="37" t="n"/>
      <c r="U34" s="37" t="n"/>
      <c r="V34" s="37" t="n"/>
      <c r="W34" s="37" t="n"/>
      <c r="X34" s="37" t="n"/>
      <c r="Y34" s="37" t="n"/>
      <c r="Z34" s="37" t="n"/>
      <c r="AA34" s="37" t="n"/>
      <c r="AB34" s="37" t="n"/>
      <c r="AC34" s="37" t="n"/>
      <c r="AD34" s="37" t="n"/>
      <c r="AE34" s="37" t="n"/>
      <c r="AF34" s="37" t="n"/>
      <c r="AG34" s="37" t="n"/>
      <c r="AH34" s="37" t="n"/>
      <c r="AI34" s="37" t="n"/>
      <c r="AJ34" s="37" t="n"/>
      <c r="AK34" s="37" t="n"/>
      <c r="AL34" s="37" t="n"/>
      <c r="AM34" s="37" t="n"/>
    </row>
    <row r="35" hidden="1" ht="35" customHeight="1" s="164" thickBot="1">
      <c r="A35" s="39" t="inlineStr">
        <is>
          <t>Wesel ekspor dan tagihan lainnya pihak berelasi</t>
        </is>
      </c>
      <c r="B35" s="39" t="n"/>
      <c r="C35" s="37" t="n">
        <v/>
      </c>
      <c r="D35" s="37" t="n">
        <v/>
      </c>
      <c r="E35" s="37" t="n">
        <v/>
      </c>
      <c r="F35" s="37" t="n">
        <v/>
      </c>
      <c r="G35" s="37" t="n">
        <v/>
      </c>
      <c r="H35" s="37" t="n">
        <v/>
      </c>
      <c r="I35" s="37" t="n">
        <v/>
      </c>
      <c r="J35" s="37" t="n">
        <v/>
      </c>
      <c r="K35" s="37" t="n">
        <v/>
      </c>
      <c r="L35" s="37" t="n">
        <v/>
      </c>
      <c r="M35" s="37" t="n"/>
      <c r="N35" s="37" t="n"/>
      <c r="O35" s="37" t="n"/>
      <c r="P35" s="37" t="n"/>
      <c r="Q35" s="37" t="n"/>
      <c r="R35" s="37" t="n"/>
      <c r="S35" s="37" t="n"/>
      <c r="T35" s="37" t="n"/>
      <c r="U35" s="37" t="n"/>
      <c r="V35" s="37" t="n"/>
      <c r="W35" s="37" t="n"/>
      <c r="X35" s="37" t="n"/>
      <c r="Y35" s="37" t="n"/>
      <c r="Z35" s="37" t="n"/>
      <c r="AA35" s="37" t="n"/>
      <c r="AB35" s="37" t="n"/>
      <c r="AC35" s="37" t="n"/>
      <c r="AD35" s="37" t="n"/>
      <c r="AE35" s="37" t="n"/>
      <c r="AF35" s="37" t="n"/>
      <c r="AG35" s="37" t="n"/>
      <c r="AH35" s="37" t="n"/>
      <c r="AI35" s="37" t="n"/>
      <c r="AJ35" s="37" t="n"/>
      <c r="AK35" s="37" t="n"/>
      <c r="AL35" s="37" t="n"/>
      <c r="AM35" s="37" t="n"/>
    </row>
    <row r="36" hidden="1" ht="52" customHeight="1" s="164" thickBot="1">
      <c r="A36" s="39" t="inlineStr">
        <is>
          <t>Cadangan kerugian penurunan nilai pada wesel ekspor dan tagihan lainnya</t>
        </is>
      </c>
      <c r="B36" s="39" t="n"/>
      <c r="C36" s="40" t="n">
        <v/>
      </c>
      <c r="D36" s="40" t="n">
        <v/>
      </c>
      <c r="E36" s="40" t="n">
        <v/>
      </c>
      <c r="F36" s="40" t="n">
        <v/>
      </c>
      <c r="G36" s="40" t="n">
        <v/>
      </c>
      <c r="H36" s="40" t="n">
        <v/>
      </c>
      <c r="I36" s="40" t="n">
        <v/>
      </c>
      <c r="J36" s="40" t="n">
        <v/>
      </c>
      <c r="K36" s="40" t="n">
        <v/>
      </c>
      <c r="L36" s="40" t="n">
        <v/>
      </c>
      <c r="M36" s="40" t="n"/>
      <c r="N36" s="40" t="n"/>
      <c r="O36" s="40" t="n"/>
      <c r="P36" s="40" t="n"/>
      <c r="Q36" s="40" t="n"/>
      <c r="R36" s="40" t="n"/>
      <c r="S36" s="40" t="n"/>
      <c r="T36" s="40" t="n"/>
      <c r="U36" s="40" t="n"/>
      <c r="V36" s="40" t="n"/>
      <c r="W36" s="40" t="n"/>
      <c r="X36" s="40" t="n"/>
      <c r="Y36" s="40" t="n"/>
      <c r="Z36" s="40" t="n"/>
      <c r="AA36" s="40" t="n"/>
      <c r="AB36" s="40" t="n"/>
      <c r="AC36" s="40" t="n"/>
      <c r="AD36" s="40" t="n"/>
      <c r="AE36" s="40" t="n"/>
      <c r="AF36" s="40" t="n"/>
      <c r="AG36" s="40" t="n"/>
      <c r="AH36" s="40" t="n"/>
      <c r="AI36" s="40" t="n"/>
      <c r="AJ36" s="40" t="n"/>
      <c r="AK36" s="40" t="n"/>
      <c r="AL36" s="40" t="n"/>
      <c r="AM36" s="40" t="n"/>
    </row>
    <row r="37" ht="18" customHeight="1" s="164" thickBot="1">
      <c r="A37" s="38" t="inlineStr">
        <is>
          <t>Tagihan akseptasi</t>
        </is>
      </c>
      <c r="B37" s="38" t="n"/>
      <c r="C37" s="34" t="n"/>
      <c r="D37" s="34" t="n"/>
      <c r="E37" s="34" t="n"/>
      <c r="F37" s="34" t="n"/>
      <c r="G37" s="34" t="n"/>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row>
    <row r="38" ht="18" customHeight="1" s="164" thickBot="1">
      <c r="A38" s="39" t="inlineStr">
        <is>
          <t>Tagihan akseptasi pihak ketiga</t>
        </is>
      </c>
      <c r="B38" s="39" t="n"/>
      <c r="C38" s="37" t="n">
        <v/>
      </c>
      <c r="D38" s="37" t="n">
        <v/>
      </c>
      <c r="E38" s="37" t="n">
        <v>4.311</v>
      </c>
      <c r="F38" s="37" t="n">
        <v>1.117</v>
      </c>
      <c r="G38" s="37" t="n">
        <v>0</v>
      </c>
      <c r="H38" s="37" t="n">
        <v>0</v>
      </c>
      <c r="I38" s="37" t="n">
        <v>0.592</v>
      </c>
      <c r="J38" s="37" t="n">
        <v>0</v>
      </c>
      <c r="K38" s="37" t="n">
        <v>0</v>
      </c>
      <c r="L38" s="37" t="n">
        <v>0</v>
      </c>
      <c r="M38" s="37" t="n"/>
      <c r="N38" s="37" t="n"/>
      <c r="O38" s="37" t="n"/>
      <c r="P38" s="37" t="n"/>
      <c r="Q38" s="37" t="n"/>
      <c r="R38" s="37" t="n"/>
      <c r="S38" s="37" t="n"/>
      <c r="T38" s="37" t="n"/>
      <c r="U38" s="37" t="n"/>
      <c r="V38" s="37" t="n"/>
      <c r="W38" s="37" t="n"/>
      <c r="X38" s="37" t="n"/>
      <c r="Y38" s="37" t="n"/>
      <c r="Z38" s="37" t="n"/>
      <c r="AA38" s="37" t="n"/>
      <c r="AB38" s="37" t="n"/>
      <c r="AC38" s="37" t="n"/>
      <c r="AD38" s="37" t="n"/>
      <c r="AE38" s="37" t="n"/>
      <c r="AF38" s="37" t="n"/>
      <c r="AG38" s="37" t="n"/>
      <c r="AH38" s="37" t="n"/>
      <c r="AI38" s="37" t="n"/>
      <c r="AJ38" s="37" t="n"/>
      <c r="AK38" s="37" t="n"/>
      <c r="AL38" s="37" t="n"/>
      <c r="AM38" s="37" t="n"/>
    </row>
    <row r="39" hidden="1" ht="35" customHeight="1" s="164" thickBot="1">
      <c r="A39" s="39" t="inlineStr">
        <is>
          <t>Tagihan akseptasi pihak berelasi</t>
        </is>
      </c>
      <c r="B39" s="39" t="n"/>
      <c r="C39" s="37" t="n">
        <v/>
      </c>
      <c r="D39" s="37" t="n">
        <v/>
      </c>
      <c r="E39" s="37" t="n">
        <v/>
      </c>
      <c r="F39" s="37" t="n">
        <v/>
      </c>
      <c r="G39" s="37" t="n">
        <v/>
      </c>
      <c r="H39" s="37" t="n">
        <v/>
      </c>
      <c r="I39" s="37" t="n">
        <v/>
      </c>
      <c r="J39" s="37" t="n">
        <v/>
      </c>
      <c r="K39" s="37" t="n">
        <v/>
      </c>
      <c r="L39" s="37" t="n">
        <v/>
      </c>
      <c r="M39" s="37" t="n"/>
      <c r="N39" s="37" t="n"/>
      <c r="O39" s="37" t="n"/>
      <c r="P39" s="37" t="n"/>
      <c r="Q39" s="37" t="n"/>
      <c r="R39" s="37" t="n"/>
      <c r="S39" s="37" t="n"/>
      <c r="T39" s="37" t="n"/>
      <c r="U39" s="37" t="n"/>
      <c r="V39" s="37" t="n"/>
      <c r="W39" s="37" t="n"/>
      <c r="X39" s="37" t="n"/>
      <c r="Y39" s="37" t="n"/>
      <c r="Z39" s="37" t="n"/>
      <c r="AA39" s="37" t="n"/>
      <c r="AB39" s="37" t="n"/>
      <c r="AC39" s="37" t="n"/>
      <c r="AD39" s="37" t="n"/>
      <c r="AE39" s="37" t="n"/>
      <c r="AF39" s="37" t="n"/>
      <c r="AG39" s="37" t="n"/>
      <c r="AH39" s="37" t="n"/>
      <c r="AI39" s="37" t="n"/>
      <c r="AJ39" s="37" t="n"/>
      <c r="AK39" s="37" t="n"/>
      <c r="AL39" s="37" t="n"/>
      <c r="AM39" s="37" t="n"/>
    </row>
    <row r="40" hidden="1" ht="35" customHeight="1" s="164" thickBot="1">
      <c r="A40" s="39" t="inlineStr">
        <is>
          <t>Cadangan kerugian penurunan nilai pada tagihan akseptasi</t>
        </is>
      </c>
      <c r="B40" s="39" t="n"/>
      <c r="C40" s="40" t="n">
        <v/>
      </c>
      <c r="D40" s="40" t="n">
        <v/>
      </c>
      <c r="E40" s="40" t="n">
        <v/>
      </c>
      <c r="F40" s="40" t="n">
        <v/>
      </c>
      <c r="G40" s="40" t="n">
        <v/>
      </c>
      <c r="H40" s="40" t="n">
        <v/>
      </c>
      <c r="I40" s="40" t="n">
        <v/>
      </c>
      <c r="J40" s="40" t="n">
        <v/>
      </c>
      <c r="K40" s="40" t="n">
        <v/>
      </c>
      <c r="L40" s="40" t="n">
        <v/>
      </c>
      <c r="M40" s="40" t="n"/>
      <c r="N40" s="40" t="n"/>
      <c r="O40" s="40" t="n"/>
      <c r="P40" s="40" t="n"/>
      <c r="Q40" s="40" t="n"/>
      <c r="R40" s="40" t="n"/>
      <c r="S40" s="40" t="n"/>
      <c r="T40" s="40" t="n"/>
      <c r="U40" s="40" t="n"/>
      <c r="V40" s="40" t="n"/>
      <c r="W40" s="40" t="n"/>
      <c r="X40" s="40" t="n"/>
      <c r="Y40" s="40" t="n"/>
      <c r="Z40" s="40" t="n"/>
      <c r="AA40" s="40" t="n"/>
      <c r="AB40" s="40" t="n"/>
      <c r="AC40" s="40" t="n"/>
      <c r="AD40" s="40" t="n"/>
      <c r="AE40" s="40" t="n"/>
      <c r="AF40" s="40" t="n"/>
      <c r="AG40" s="40" t="n"/>
      <c r="AH40" s="40" t="n"/>
      <c r="AI40" s="40" t="n"/>
      <c r="AJ40" s="40" t="n"/>
      <c r="AK40" s="40" t="n"/>
      <c r="AL40" s="40" t="n"/>
      <c r="AM40" s="40" t="n"/>
    </row>
    <row r="41" ht="18" customHeight="1" s="164" thickBot="1">
      <c r="A41" s="38" t="inlineStr">
        <is>
          <t>Tagihan derivatif</t>
        </is>
      </c>
      <c r="B41" s="38" t="n"/>
      <c r="C41" s="34" t="n"/>
      <c r="D41" s="34" t="n"/>
      <c r="E41" s="34" t="n"/>
      <c r="F41" s="34" t="n"/>
      <c r="G41" s="34" t="n"/>
      <c r="H41" s="34" t="n"/>
      <c r="I41" s="34" t="n"/>
      <c r="J41" s="34" t="n"/>
      <c r="K41" s="34" t="n"/>
      <c r="L41" s="34" t="n"/>
      <c r="M41" s="34" t="n"/>
      <c r="N41" s="34" t="n"/>
      <c r="O41" s="34" t="n"/>
      <c r="P41" s="34" t="n"/>
      <c r="Q41" s="34" t="n"/>
      <c r="R41" s="34" t="n"/>
      <c r="S41" s="34" t="n"/>
      <c r="T41" s="34" t="n"/>
      <c r="U41" s="34" t="n"/>
      <c r="V41" s="34" t="n"/>
      <c r="W41" s="34" t="n"/>
      <c r="X41" s="34" t="n"/>
      <c r="Y41" s="34" t="n"/>
      <c r="Z41" s="34" t="n"/>
      <c r="AA41" s="34" t="n"/>
      <c r="AB41" s="34" t="n"/>
      <c r="AC41" s="34" t="n"/>
      <c r="AD41" s="34" t="n"/>
      <c r="AE41" s="34" t="n"/>
      <c r="AF41" s="34" t="n"/>
      <c r="AG41" s="34" t="n"/>
      <c r="AH41" s="34" t="n"/>
      <c r="AI41" s="34" t="n"/>
      <c r="AJ41" s="34" t="n"/>
      <c r="AK41" s="34" t="n"/>
      <c r="AL41" s="34" t="n"/>
      <c r="AM41" s="34" t="n"/>
    </row>
    <row r="42" ht="18" customHeight="1" s="164" thickBot="1">
      <c r="A42" s="39" t="inlineStr">
        <is>
          <t>Tagihan derivatif pihak ketiga</t>
        </is>
      </c>
      <c r="B42" s="39" t="n"/>
      <c r="C42" s="37" t="n">
        <v/>
      </c>
      <c r="D42" s="37" t="n">
        <v/>
      </c>
      <c r="E42" s="37" t="n">
        <v>0.223</v>
      </c>
      <c r="F42" s="37" t="n">
        <v>4.074</v>
      </c>
      <c r="G42" s="37" t="n">
        <v>2.963</v>
      </c>
      <c r="H42" s="37" t="n">
        <v>0.217</v>
      </c>
      <c r="I42" s="37" t="n">
        <v>0</v>
      </c>
      <c r="J42" s="37" t="n">
        <v>0.525</v>
      </c>
      <c r="K42" s="37" t="n">
        <v>0.001</v>
      </c>
      <c r="L42" s="37" t="n">
        <v>1.101</v>
      </c>
      <c r="M42" s="37" t="n"/>
      <c r="N42" s="37" t="n"/>
      <c r="O42" s="37" t="n"/>
      <c r="P42" s="37" t="n"/>
      <c r="Q42" s="37" t="n"/>
      <c r="R42" s="37" t="n"/>
      <c r="S42" s="37" t="n"/>
      <c r="T42" s="37" t="n"/>
      <c r="U42" s="37" t="n"/>
      <c r="V42" s="37" t="n"/>
      <c r="W42" s="37" t="n"/>
      <c r="X42" s="37" t="n"/>
      <c r="Y42" s="37" t="n"/>
      <c r="Z42" s="37" t="n"/>
      <c r="AA42" s="37" t="n"/>
      <c r="AB42" s="37" t="n"/>
      <c r="AC42" s="37" t="n"/>
      <c r="AD42" s="37" t="n"/>
      <c r="AE42" s="37" t="n"/>
      <c r="AF42" s="37" t="n"/>
      <c r="AG42" s="37" t="n"/>
      <c r="AH42" s="37" t="n"/>
      <c r="AI42" s="37" t="n"/>
      <c r="AJ42" s="37" t="n"/>
      <c r="AK42" s="37" t="n"/>
      <c r="AL42" s="37" t="n"/>
      <c r="AM42" s="37" t="n"/>
    </row>
    <row r="43" hidden="1" ht="18" customHeight="1" s="164" thickBot="1">
      <c r="A43" s="39" t="inlineStr">
        <is>
          <t>Tagihan derivatif pihak berelasi</t>
        </is>
      </c>
      <c r="B43" s="39" t="n"/>
      <c r="C43" s="37" t="n">
        <v/>
      </c>
      <c r="D43" s="37" t="n">
        <v/>
      </c>
      <c r="E43" s="37" t="n">
        <v/>
      </c>
      <c r="F43" s="37" t="n">
        <v/>
      </c>
      <c r="G43" s="37" t="n">
        <v/>
      </c>
      <c r="H43" s="37" t="n">
        <v/>
      </c>
      <c r="I43" s="37" t="n">
        <v/>
      </c>
      <c r="J43" s="37" t="n">
        <v/>
      </c>
      <c r="K43" s="37" t="n">
        <v/>
      </c>
      <c r="L43" s="37" t="n">
        <v/>
      </c>
      <c r="M43" s="37" t="n"/>
      <c r="N43" s="37" t="n"/>
      <c r="O43" s="37" t="n"/>
      <c r="P43" s="37" t="n"/>
      <c r="Q43" s="37" t="n"/>
      <c r="R43" s="37" t="n"/>
      <c r="S43" s="37" t="n"/>
      <c r="T43" s="37" t="n"/>
      <c r="U43" s="37" t="n"/>
      <c r="V43" s="37" t="n"/>
      <c r="W43" s="37" t="n"/>
      <c r="X43" s="37" t="n"/>
      <c r="Y43" s="37" t="n"/>
      <c r="Z43" s="37" t="n"/>
      <c r="AA43" s="37" t="n"/>
      <c r="AB43" s="37" t="n"/>
      <c r="AC43" s="37" t="n"/>
      <c r="AD43" s="37" t="n"/>
      <c r="AE43" s="37" t="n"/>
      <c r="AF43" s="37" t="n"/>
      <c r="AG43" s="37" t="n"/>
      <c r="AH43" s="37" t="n"/>
      <c r="AI43" s="37" t="n"/>
      <c r="AJ43" s="37" t="n"/>
      <c r="AK43" s="37" t="n"/>
      <c r="AL43" s="37" t="n"/>
      <c r="AM43" s="37" t="n"/>
    </row>
    <row r="44" ht="18" customFormat="1" customHeight="1" s="50" thickBot="1">
      <c r="A44" s="58" t="inlineStr">
        <is>
          <t>Total Credit</t>
        </is>
      </c>
      <c r="B44" s="62" t="n"/>
      <c r="C44" s="149">
        <f>C48+C49-C50+C97+C98-C99</f>
        <v/>
      </c>
      <c r="D44" s="149">
        <f>D48+D49-D50+D97+D98-D99</f>
        <v/>
      </c>
      <c r="E44" s="149">
        <f>E48+E49-E50+E97+E98-E99</f>
        <v/>
      </c>
      <c r="F44" s="149">
        <f>F48+F49-F50+F97+F98-F99</f>
        <v/>
      </c>
      <c r="G44" s="149">
        <f>G48+G49-G50+G97+G98-G99</f>
        <v/>
      </c>
      <c r="H44" s="149">
        <f>H48+H49-H50+H97+H98-H99</f>
        <v/>
      </c>
      <c r="I44" s="149">
        <f>I48+I49-I50+I97+I98-I99</f>
        <v/>
      </c>
      <c r="J44" s="149">
        <f>J48+J49-J50+J97+J98-J99</f>
        <v/>
      </c>
      <c r="K44" s="149">
        <f>K48+K49-K50+K97+K98-K99</f>
        <v/>
      </c>
      <c r="L44" s="149">
        <f>L48+L49-L50+L97+L98-L99</f>
        <v/>
      </c>
      <c r="M44" s="149">
        <f>M48+M49-M50+M97+M98-M99</f>
        <v/>
      </c>
      <c r="N44" s="149">
        <f>N48+N49-N50+N97+N98-N99</f>
        <v/>
      </c>
      <c r="O44" s="149">
        <f>O48+O49-O50+O97+O98-O99</f>
        <v/>
      </c>
      <c r="P44" s="149">
        <f>P48+P49-P50+P97+P98-P99</f>
        <v/>
      </c>
      <c r="Q44" s="149">
        <f>Q48+Q49-Q50+Q97+Q98-Q99</f>
        <v/>
      </c>
      <c r="R44" s="149">
        <f>R48+R49-R50+R97+R98-R99</f>
        <v/>
      </c>
      <c r="S44" s="149">
        <f>S48+S49-S50+S97+S98-S99</f>
        <v/>
      </c>
      <c r="T44" s="149">
        <f>T48+T49-T50+T97+T98-T99</f>
        <v/>
      </c>
      <c r="U44" s="149">
        <f>U48+U49-U50+U97+U98-U99</f>
        <v/>
      </c>
      <c r="V44" s="149">
        <f>V48+V49-V50+V97+V98-V99</f>
        <v/>
      </c>
      <c r="W44" s="149">
        <f>W48+W49-W50+W97+W98-W99</f>
        <v/>
      </c>
      <c r="X44" s="149">
        <f>X48+X49-X50+X97+X98-X99</f>
        <v/>
      </c>
      <c r="Y44" s="149">
        <f>Y48+Y49-Y50+Y97+Y98-Y99</f>
        <v/>
      </c>
      <c r="Z44" s="149">
        <f>Z48+Z49-Z50+Z97+Z98-Z99</f>
        <v/>
      </c>
      <c r="AA44" s="149">
        <f>AA48+AA49-AA50+AA97+AA98-AA99</f>
        <v/>
      </c>
      <c r="AB44" s="149">
        <f>AB48+AB49-AB50+AB97+AB98-AB99</f>
        <v/>
      </c>
      <c r="AC44" s="149">
        <f>AC48+AC49-AC50+AC97+AC98-AC99</f>
        <v/>
      </c>
      <c r="AD44" s="149">
        <f>AD48+AD49-AD50+AD97+AD98-AD99</f>
        <v/>
      </c>
      <c r="AE44" s="149">
        <f>AE48+AE49-AE50+AE97+AE98-AE99</f>
        <v/>
      </c>
      <c r="AF44" s="149">
        <f>AF48+AF49-AF50+AF97+AF98-AF99</f>
        <v/>
      </c>
      <c r="AG44" s="149">
        <f>AG48+AG49-AG50+AG97+AG98-AG99</f>
        <v/>
      </c>
      <c r="AH44" s="149">
        <f>AH48+AH49-AH50+AH97+AH98-AH99</f>
        <v/>
      </c>
      <c r="AI44" s="149">
        <f>AI48+AI49-AI50+AI97+AI98-AI99</f>
        <v/>
      </c>
      <c r="AJ44" s="149">
        <f>AJ48+AJ49-AJ50+AJ97+AJ98-AJ99</f>
        <v/>
      </c>
      <c r="AK44" s="149">
        <f>AK48+AK49-AK50+AK97+AK98-AK99</f>
        <v/>
      </c>
      <c r="AL44" s="149">
        <f>AL48+AL49-AL50+AL97+AL98-AL99</f>
        <v/>
      </c>
      <c r="AM44" s="149">
        <f>AM48+AM49-AM50+AM97+AM98-AM99</f>
        <v/>
      </c>
    </row>
    <row r="45" ht="18" customFormat="1" customHeight="1" s="50" thickBot="1">
      <c r="A45" s="158" t="inlineStr">
        <is>
          <t>Credit Growth (%)</t>
        </is>
      </c>
      <c r="B45" s="62" t="n"/>
      <c r="C45" s="159">
        <f>IFERROR(IF(((C44-B44)/B44)=-1, "", (C44-B44)/B44), "")</f>
        <v/>
      </c>
      <c r="D45" s="159">
        <f>IFERROR(IF(((D44-C44)/C44)=-1, "", (D44-C44)/C44), "")</f>
        <v/>
      </c>
      <c r="E45" s="159">
        <f>IFERROR(IF(((E44-D44)/D44)=-1, "", (E44-D44)/D44), "")</f>
        <v/>
      </c>
      <c r="F45" s="159">
        <f>IFERROR(IF(((F44-E44)/E44)=-1, "", (F44-E44)/E44), "")</f>
        <v/>
      </c>
      <c r="G45" s="159">
        <f>IFERROR(IF(((G44-F44)/F44)=-1, "", (G44-F44)/F44), "")</f>
        <v/>
      </c>
      <c r="H45" s="159">
        <f>IFERROR(IF(((H44-G44)/G44)=-1, "", (H44-G44)/G44), "")</f>
        <v/>
      </c>
      <c r="I45" s="159">
        <f>IFERROR(IF(((I44-H44)/H44)=-1, "", (I44-H44)/H44), "")</f>
        <v/>
      </c>
      <c r="J45" s="159">
        <f>IFERROR(IF(((J44-I44)/I44)=-1, "", (J44-I44)/I44), "")</f>
        <v/>
      </c>
      <c r="K45" s="159">
        <f>IFERROR(IF(((K44-J44)/J44)=-1, "", (K44-J44)/J44), "")</f>
        <v/>
      </c>
      <c r="L45" s="159">
        <f>IFERROR(IF(((L44-K44)/K44)=-1, "", (L44-K44)/K44), "")</f>
        <v/>
      </c>
      <c r="M45" s="159">
        <f>IFERROR(IF(((M44-L44)/L44)=-1, "", (M44-L44)/L44), "")</f>
        <v/>
      </c>
      <c r="N45" s="159">
        <f>IFERROR(IF(((N44-M44)/M44)=-1, "", (N44-M44)/M44), "")</f>
        <v/>
      </c>
      <c r="O45" s="159">
        <f>IFERROR(IF(((O44-N44)/N44)=-1, "", (O44-N44)/N44), "")</f>
        <v/>
      </c>
      <c r="P45" s="159">
        <f>IFERROR(IF(((P44-O44)/O44)=-1, "", (P44-O44)/O44), "")</f>
        <v/>
      </c>
      <c r="Q45" s="159">
        <f>IFERROR(IF(((Q44-P44)/P44)=-1, "", (Q44-P44)/P44), "")</f>
        <v/>
      </c>
      <c r="R45" s="159">
        <f>IFERROR(IF(((R44-Q44)/Q44)=-1, "", (R44-Q44)/Q44), "")</f>
        <v/>
      </c>
      <c r="S45" s="159">
        <f>IFERROR(IF(((S44-R44)/R44)=-1, "", (S44-R44)/R44), "")</f>
        <v/>
      </c>
      <c r="T45" s="159">
        <f>IFERROR(IF(((T44-S44)/S44)=-1, "", (T44-S44)/S44), "")</f>
        <v/>
      </c>
      <c r="U45" s="159">
        <f>IFERROR(IF(((U44-T44)/T44)=-1, "", (U44-T44)/T44), "")</f>
        <v/>
      </c>
      <c r="V45" s="159">
        <f>IFERROR(IF(((V44-U44)/U44)=-1, "", (V44-U44)/U44), "")</f>
        <v/>
      </c>
      <c r="W45" s="159">
        <f>IFERROR(IF(((W44-V44)/V44)=-1, "", (W44-V44)/V44), "")</f>
        <v/>
      </c>
      <c r="X45" s="159">
        <f>IFERROR(IF(((X44-W44)/W44)=-1, "", (X44-W44)/W44), "")</f>
        <v/>
      </c>
      <c r="Y45" s="159">
        <f>IFERROR(IF(((Y44-X44)/X44)=-1, "", (Y44-X44)/X44), "")</f>
        <v/>
      </c>
      <c r="Z45" s="159">
        <f>IFERROR(IF(((Z44-Y44)/Y44)=-1, "", (Z44-Y44)/Y44), "")</f>
        <v/>
      </c>
      <c r="AA45" s="159">
        <f>IFERROR(IF(((AA44-Z44)/Z44)=-1, "", (AA44-Z44)/Z44), "")</f>
        <v/>
      </c>
      <c r="AB45" s="159">
        <f>IFERROR(IF(((AB44-AA44)/AA44)=-1, "", (AB44-AA44)/AA44), "")</f>
        <v/>
      </c>
      <c r="AC45" s="159">
        <f>IFERROR(IF(((AC44-AB44)/AB44)=-1, "", (AC44-AB44)/AB44), "")</f>
        <v/>
      </c>
      <c r="AD45" s="159">
        <f>IFERROR(IF(((AD44-AC44)/AC44)=-1, "", (AD44-AC44)/AC44), "")</f>
        <v/>
      </c>
      <c r="AE45" s="159">
        <f>IFERROR(IF(((AE44-AD44)/AD44)=-1, "", (AE44-AD44)/AD44), "")</f>
        <v/>
      </c>
      <c r="AF45" s="159">
        <f>IFERROR(IF(((AF44-AE44)/AE44)=-1, "", (AF44-AE44)/AE44), "")</f>
        <v/>
      </c>
      <c r="AG45" s="159">
        <f>IFERROR(IF(((AG44-AF44)/AF44)=-1, "", (AG44-AF44)/AF44), "")</f>
        <v/>
      </c>
      <c r="AH45" s="159">
        <f>IFERROR(IF(((AH44-AG44)/AG44)=-1, "", (AH44-AG44)/AG44), "")</f>
        <v/>
      </c>
      <c r="AI45" s="159">
        <f>IFERROR(IF(((AI44-AH44)/AH44)=-1, "", (AI44-AH44)/AH44), "")</f>
        <v/>
      </c>
      <c r="AJ45" s="159">
        <f>IFERROR(IF(((AJ44-AI44)/AI44)=-1, "", (AJ44-AI44)/AI44), "")</f>
        <v/>
      </c>
      <c r="AK45" s="159">
        <f>IFERROR(IF(((AK44-AJ44)/AJ44)=-1, "", (AK44-AJ44)/AJ44), "")</f>
        <v/>
      </c>
      <c r="AL45" s="159">
        <f>IFERROR(IF(((AL44-AK44)/AK44)=-1, "", (AL44-AK44)/AK44), "")</f>
        <v/>
      </c>
      <c r="AM45" s="159">
        <f>IFERROR(IF(((AM44-AL44)/AL44)=-1, "", (AM44-AL44)/AL44), "")</f>
        <v/>
      </c>
    </row>
    <row r="46" ht="18" customFormat="1" customHeight="1" s="50" thickBot="1">
      <c r="A46" s="143" t="inlineStr">
        <is>
          <t>Credit to Asset (%)</t>
        </is>
      </c>
      <c r="B46" s="54" t="n"/>
      <c r="C46" s="95">
        <f>IFERROR(C44/C125, 0)</f>
        <v/>
      </c>
      <c r="D46" s="95">
        <f>IFERROR(D44/D125, 0)</f>
        <v/>
      </c>
      <c r="E46" s="95">
        <f>IFERROR(E44/E125, 0)</f>
        <v/>
      </c>
      <c r="F46" s="95">
        <f>IFERROR(F44/F125, 0)</f>
        <v/>
      </c>
      <c r="G46" s="95">
        <f>IFERROR(G44/G125, 0)</f>
        <v/>
      </c>
      <c r="H46" s="95">
        <f>IFERROR(H44/H125, 0)</f>
        <v/>
      </c>
      <c r="I46" s="95">
        <f>IFERROR(I44/I125, 0)</f>
        <v/>
      </c>
      <c r="J46" s="95">
        <f>IFERROR(J44/J125, 0)</f>
        <v/>
      </c>
      <c r="K46" s="95">
        <f>IFERROR(K44/K125, 0)</f>
        <v/>
      </c>
      <c r="L46" s="95">
        <f>IFERROR(L44/L125, 0)</f>
        <v/>
      </c>
      <c r="M46" s="95">
        <f>IFERROR(M44/M125, 0)</f>
        <v/>
      </c>
      <c r="N46" s="95">
        <f>IFERROR(N44/N125, 0)</f>
        <v/>
      </c>
      <c r="O46" s="95">
        <f>IFERROR(O44/O125, 0)</f>
        <v/>
      </c>
      <c r="P46" s="95">
        <f>IFERROR(P44/P125, 0)</f>
        <v/>
      </c>
      <c r="Q46" s="95">
        <f>IFERROR(Q44/Q125, 0)</f>
        <v/>
      </c>
      <c r="R46" s="95">
        <f>IFERROR(R44/R125, 0)</f>
        <v/>
      </c>
      <c r="S46" s="95">
        <f>IFERROR(S44/S125, 0)</f>
        <v/>
      </c>
      <c r="T46" s="95">
        <f>IFERROR(T44/T125, 0)</f>
        <v/>
      </c>
      <c r="U46" s="95">
        <f>IFERROR(U44/U125, 0)</f>
        <v/>
      </c>
      <c r="V46" s="95">
        <f>IFERROR(V44/V125, 0)</f>
        <v/>
      </c>
      <c r="W46" s="95">
        <f>IFERROR(W44/W125, 0)</f>
        <v/>
      </c>
      <c r="X46" s="95">
        <f>IFERROR(X44/X125, 0)</f>
        <v/>
      </c>
      <c r="Y46" s="95">
        <f>IFERROR(Y44/Y125, 0)</f>
        <v/>
      </c>
      <c r="Z46" s="95">
        <f>IFERROR(Z44/Z125, 0)</f>
        <v/>
      </c>
      <c r="AA46" s="95">
        <f>IFERROR(AA44/AA125, 0)</f>
        <v/>
      </c>
      <c r="AB46" s="95">
        <f>IFERROR(AB44/AB125, 0)</f>
        <v/>
      </c>
      <c r="AC46" s="95">
        <f>IFERROR(AC44/AC125, 0)</f>
        <v/>
      </c>
      <c r="AD46" s="95">
        <f>IFERROR(AD44/AD125, 0)</f>
        <v/>
      </c>
      <c r="AE46" s="95">
        <f>IFERROR(AE44/AE125, 0)</f>
        <v/>
      </c>
      <c r="AF46" s="95">
        <f>IFERROR(AF44/AF125, 0)</f>
        <v/>
      </c>
      <c r="AG46" s="95">
        <f>IFERROR(AG44/AG125, 0)</f>
        <v/>
      </c>
      <c r="AH46" s="95">
        <f>IFERROR(AH44/AH125, 0)</f>
        <v/>
      </c>
      <c r="AI46" s="95">
        <f>IFERROR(AI44/AI125, 0)</f>
        <v/>
      </c>
      <c r="AJ46" s="95">
        <f>IFERROR(AJ44/AJ125, 0)</f>
        <v/>
      </c>
      <c r="AK46" s="95">
        <f>IFERROR(AK44/AK125, 0)</f>
        <v/>
      </c>
      <c r="AL46" s="95">
        <f>IFERROR(AL44/AL125, 0)</f>
        <v/>
      </c>
      <c r="AM46" s="95">
        <f>IFERROR(AM44/AM125, 0)</f>
        <v/>
      </c>
    </row>
    <row r="47" ht="18" customHeight="1" s="164" thickBot="1">
      <c r="A47" s="38" t="inlineStr">
        <is>
          <t>Pinjaman yang diberikan</t>
        </is>
      </c>
      <c r="B47" s="38" t="n"/>
      <c r="C47" s="34" t="n"/>
      <c r="D47" s="34" t="n"/>
      <c r="E47" s="34" t="n"/>
      <c r="F47" s="34" t="n"/>
      <c r="G47" s="34" t="n"/>
      <c r="H47" s="34" t="n"/>
      <c r="I47" s="34" t="n"/>
      <c r="J47" s="34" t="n"/>
      <c r="K47" s="34" t="n"/>
      <c r="L47" s="34" t="n"/>
      <c r="M47" s="34" t="n"/>
      <c r="N47" s="34" t="n"/>
      <c r="O47" s="34" t="n"/>
      <c r="P47" s="34" t="n"/>
      <c r="Q47" s="34" t="n"/>
      <c r="R47" s="34" t="n"/>
      <c r="S47" s="34" t="n"/>
      <c r="T47" s="34" t="n"/>
      <c r="U47" s="34" t="n"/>
      <c r="V47" s="34" t="n"/>
      <c r="W47" s="34" t="n"/>
      <c r="X47" s="34" t="n"/>
      <c r="Y47" s="34" t="n"/>
      <c r="Z47" s="34" t="n"/>
      <c r="AA47" s="34" t="n"/>
      <c r="AB47" s="34" t="n"/>
      <c r="AC47" s="34" t="n"/>
      <c r="AD47" s="34" t="n"/>
      <c r="AE47" s="34" t="n"/>
      <c r="AF47" s="34" t="n"/>
      <c r="AG47" s="34" t="n"/>
      <c r="AH47" s="34" t="n"/>
      <c r="AI47" s="34" t="n"/>
      <c r="AJ47" s="34" t="n"/>
      <c r="AK47" s="34" t="n"/>
      <c r="AL47" s="34" t="n"/>
      <c r="AM47" s="34" t="n"/>
    </row>
    <row r="48" ht="35" customHeight="1" s="164" thickBot="1">
      <c r="A48" s="39" t="inlineStr">
        <is>
          <t>Pinjaman yang diberikan pihak ketiga</t>
        </is>
      </c>
      <c r="B48" s="39" t="n"/>
      <c r="C48" s="37" t="n">
        <v/>
      </c>
      <c r="D48" s="37" t="n">
        <v/>
      </c>
      <c r="E48" s="37" t="n">
        <v>4887.793</v>
      </c>
      <c r="F48" s="37" t="n">
        <v>6548.959</v>
      </c>
      <c r="G48" s="37" t="n">
        <v>7140.003</v>
      </c>
      <c r="H48" s="37" t="n">
        <v>7428.576</v>
      </c>
      <c r="I48" s="37" t="n">
        <v>9673.957</v>
      </c>
      <c r="J48" s="37" t="n">
        <v>12275.991</v>
      </c>
      <c r="K48" s="37" t="n">
        <v>14939.935</v>
      </c>
      <c r="L48" s="37" t="n">
        <v>19875.098</v>
      </c>
      <c r="M48" s="37" t="n"/>
      <c r="N48" s="37" t="n"/>
      <c r="O48" s="37" t="n"/>
      <c r="P48" s="37" t="n"/>
      <c r="Q48" s="37" t="n"/>
      <c r="R48" s="37" t="n"/>
      <c r="S48" s="37" t="n"/>
      <c r="T48" s="37" t="n"/>
      <c r="U48" s="37" t="n"/>
      <c r="V48" s="37" t="n"/>
      <c r="W48" s="37" t="n"/>
      <c r="X48" s="37" t="n"/>
      <c r="Y48" s="37" t="n"/>
      <c r="Z48" s="37" t="n"/>
      <c r="AA48" s="37" t="n"/>
      <c r="AB48" s="37" t="n"/>
      <c r="AC48" s="37" t="n"/>
      <c r="AD48" s="37" t="n"/>
      <c r="AE48" s="37" t="n"/>
      <c r="AF48" s="37" t="n"/>
      <c r="AG48" s="37" t="n"/>
      <c r="AH48" s="37" t="n"/>
      <c r="AI48" s="37" t="n"/>
      <c r="AJ48" s="37" t="n"/>
      <c r="AK48" s="37" t="n"/>
      <c r="AL48" s="37" t="n"/>
      <c r="AM48" s="37" t="n"/>
    </row>
    <row r="49" ht="35" customHeight="1" s="164" thickBot="1">
      <c r="A49" s="39" t="inlineStr">
        <is>
          <t>Pinjaman yang diberikan pihak berelasi</t>
        </is>
      </c>
      <c r="B49" s="39" t="n"/>
      <c r="C49" s="37" t="n">
        <v/>
      </c>
      <c r="D49" s="37" t="n">
        <v/>
      </c>
      <c r="E49" s="37" t="n">
        <v/>
      </c>
      <c r="F49" s="37" t="n">
        <v/>
      </c>
      <c r="G49" s="37" t="n">
        <v/>
      </c>
      <c r="H49" s="37" t="n">
        <v/>
      </c>
      <c r="I49" s="37" t="n">
        <v>138.132</v>
      </c>
      <c r="J49" s="37" t="n">
        <v>133.227</v>
      </c>
      <c r="K49" s="37" t="n">
        <v>297.241</v>
      </c>
      <c r="L49" s="37" t="n">
        <v>309.783</v>
      </c>
      <c r="M49" s="37" t="n"/>
      <c r="N49" s="37" t="n"/>
      <c r="O49" s="37" t="n"/>
      <c r="P49" s="37" t="n"/>
      <c r="Q49" s="37" t="n"/>
      <c r="R49" s="37" t="n"/>
      <c r="S49" s="37" t="n"/>
      <c r="T49" s="37" t="n"/>
      <c r="U49" s="37" t="n"/>
      <c r="V49" s="37" t="n"/>
      <c r="W49" s="37" t="n"/>
      <c r="X49" s="37" t="n"/>
      <c r="Y49" s="37" t="n"/>
      <c r="Z49" s="37" t="n"/>
      <c r="AA49" s="37" t="n"/>
      <c r="AB49" s="37" t="n"/>
      <c r="AC49" s="37" t="n"/>
      <c r="AD49" s="37" t="n"/>
      <c r="AE49" s="37" t="n"/>
      <c r="AF49" s="37" t="n"/>
      <c r="AG49" s="37" t="n"/>
      <c r="AH49" s="37" t="n"/>
      <c r="AI49" s="37" t="n"/>
      <c r="AJ49" s="37" t="n"/>
      <c r="AK49" s="37" t="n"/>
      <c r="AL49" s="37" t="n"/>
      <c r="AM49" s="37" t="n"/>
    </row>
    <row r="50" ht="52" customHeight="1" s="164" thickBot="1">
      <c r="A50" s="39" t="inlineStr">
        <is>
          <t>Cadangan kerugian penurunan nilai pada pinjaman yang diberikan</t>
        </is>
      </c>
      <c r="B50" s="39" t="n"/>
      <c r="C50" s="40" t="n">
        <v>16.316</v>
      </c>
      <c r="D50" s="40" t="n">
        <v>19.325</v>
      </c>
      <c r="E50" s="40" t="n">
        <v>23.591</v>
      </c>
      <c r="F50" s="40" t="n">
        <v>64.532</v>
      </c>
      <c r="G50" s="40" t="n">
        <v>33.146</v>
      </c>
      <c r="H50" s="40" t="n">
        <v>31.173</v>
      </c>
      <c r="I50" s="40" t="n">
        <v>58.565</v>
      </c>
      <c r="J50" s="40" t="n">
        <v>79.53400000000001</v>
      </c>
      <c r="K50" s="40" t="n">
        <v>101.203</v>
      </c>
      <c r="L50" s="40" t="n">
        <v>152.302</v>
      </c>
      <c r="M50" s="40" t="n"/>
      <c r="N50" s="40" t="n"/>
      <c r="O50" s="40" t="n"/>
      <c r="P50" s="40" t="n"/>
      <c r="Q50" s="40" t="n"/>
      <c r="R50" s="40" t="n"/>
      <c r="S50" s="40" t="n"/>
      <c r="T50" s="40" t="n"/>
      <c r="U50" s="40" t="n"/>
      <c r="V50" s="40" t="n"/>
      <c r="W50" s="40" t="n"/>
      <c r="X50" s="40" t="n"/>
      <c r="Y50" s="40" t="n"/>
      <c r="Z50" s="40" t="n"/>
      <c r="AA50" s="40" t="n"/>
      <c r="AB50" s="40" t="n"/>
      <c r="AC50" s="40" t="n"/>
      <c r="AD50" s="40" t="n"/>
      <c r="AE50" s="40" t="n"/>
      <c r="AF50" s="40" t="n"/>
      <c r="AG50" s="40" t="n"/>
      <c r="AH50" s="40" t="n"/>
      <c r="AI50" s="40" t="n"/>
      <c r="AJ50" s="40" t="n"/>
      <c r="AK50" s="40" t="n"/>
      <c r="AL50" s="40" t="n"/>
      <c r="AM50" s="40" t="n"/>
    </row>
    <row r="51" hidden="1" ht="35" customHeight="1" s="164" thickBot="1">
      <c r="A51" s="36" t="inlineStr">
        <is>
          <t>Piutang dari lembaga kliring dan penjaminan</t>
        </is>
      </c>
      <c r="B51" s="36" t="n"/>
      <c r="C51" s="37" t="n">
        <v/>
      </c>
      <c r="D51" s="37" t="n">
        <v/>
      </c>
      <c r="E51" s="37" t="n">
        <v/>
      </c>
      <c r="F51" s="37" t="n">
        <v/>
      </c>
      <c r="G51" s="37" t="n">
        <v/>
      </c>
      <c r="H51" s="37" t="n">
        <v/>
      </c>
      <c r="I51" s="37" t="n">
        <v/>
      </c>
      <c r="J51" s="37" t="n">
        <v/>
      </c>
      <c r="K51" s="37" t="n">
        <v/>
      </c>
      <c r="L51" s="37" t="n">
        <v/>
      </c>
      <c r="M51" s="37" t="n"/>
      <c r="N51" s="37" t="n"/>
      <c r="O51" s="37" t="n"/>
      <c r="P51" s="37" t="n"/>
      <c r="Q51" s="37" t="n"/>
      <c r="R51" s="37" t="n"/>
      <c r="S51" s="37" t="n"/>
      <c r="T51" s="37" t="n"/>
      <c r="U51" s="37" t="n"/>
      <c r="V51" s="37" t="n"/>
      <c r="W51" s="37" t="n"/>
      <c r="X51" s="37" t="n"/>
      <c r="Y51" s="37" t="n"/>
      <c r="Z51" s="37" t="n"/>
      <c r="AA51" s="37" t="n"/>
      <c r="AB51" s="37" t="n"/>
      <c r="AC51" s="37" t="n"/>
      <c r="AD51" s="37" t="n"/>
      <c r="AE51" s="37" t="n"/>
      <c r="AF51" s="37" t="n"/>
      <c r="AG51" s="37" t="n"/>
      <c r="AH51" s="37" t="n"/>
      <c r="AI51" s="37" t="n"/>
      <c r="AJ51" s="37" t="n"/>
      <c r="AK51" s="37" t="n"/>
      <c r="AL51" s="37" t="n"/>
      <c r="AM51" s="37" t="n"/>
    </row>
    <row r="52" ht="18" customHeight="1" s="164" thickBot="1">
      <c r="A52" s="38" t="inlineStr">
        <is>
          <t>Piutang nasabah</t>
        </is>
      </c>
      <c r="B52" s="38" t="n"/>
      <c r="C52" s="34" t="n"/>
      <c r="D52" s="34" t="n"/>
      <c r="E52" s="34" t="n"/>
      <c r="F52" s="34" t="n"/>
      <c r="G52" s="34" t="n"/>
      <c r="H52" s="34" t="n"/>
      <c r="I52" s="34" t="n"/>
      <c r="J52" s="34" t="n"/>
      <c r="K52" s="34" t="n"/>
      <c r="L52" s="34" t="n"/>
      <c r="M52" s="34" t="n"/>
      <c r="N52" s="34" t="n"/>
      <c r="O52" s="34" t="n"/>
      <c r="P52" s="34" t="n"/>
      <c r="Q52" s="34" t="n"/>
      <c r="R52" s="34" t="n"/>
      <c r="S52" s="34" t="n"/>
      <c r="T52" s="34" t="n"/>
      <c r="U52" s="34" t="n"/>
      <c r="V52" s="34" t="n"/>
      <c r="W52" s="34" t="n"/>
      <c r="X52" s="34" t="n"/>
      <c r="Y52" s="34" t="n"/>
      <c r="Z52" s="34" t="n"/>
      <c r="AA52" s="34" t="n"/>
      <c r="AB52" s="34" t="n"/>
      <c r="AC52" s="34" t="n"/>
      <c r="AD52" s="34" t="n"/>
      <c r="AE52" s="34" t="n"/>
      <c r="AF52" s="34" t="n"/>
      <c r="AG52" s="34" t="n"/>
      <c r="AH52" s="34" t="n"/>
      <c r="AI52" s="34" t="n"/>
      <c r="AJ52" s="34" t="n"/>
      <c r="AK52" s="34" t="n"/>
      <c r="AL52" s="34" t="n"/>
      <c r="AM52" s="34" t="n"/>
    </row>
    <row r="53" hidden="1" ht="18" customHeight="1" s="164" thickBot="1">
      <c r="A53" s="39" t="inlineStr">
        <is>
          <t>Piutang nasabah pihak ketiga</t>
        </is>
      </c>
      <c r="B53" s="39" t="n"/>
      <c r="C53" s="37" t="n">
        <v/>
      </c>
      <c r="D53" s="37" t="n">
        <v/>
      </c>
      <c r="E53" s="37" t="n">
        <v/>
      </c>
      <c r="F53" s="37" t="n">
        <v/>
      </c>
      <c r="G53" s="37" t="n">
        <v/>
      </c>
      <c r="H53" s="37" t="n">
        <v/>
      </c>
      <c r="I53" s="37" t="n">
        <v/>
      </c>
      <c r="J53" s="37" t="n">
        <v/>
      </c>
      <c r="K53" s="37" t="n">
        <v/>
      </c>
      <c r="L53" s="37" t="n">
        <v/>
      </c>
      <c r="M53" s="37" t="n"/>
      <c r="N53" s="37" t="n"/>
      <c r="O53" s="37" t="n"/>
      <c r="P53" s="37" t="n"/>
      <c r="Q53" s="37" t="n"/>
      <c r="R53" s="37" t="n"/>
      <c r="S53" s="37" t="n"/>
      <c r="T53" s="37" t="n"/>
      <c r="U53" s="37" t="n"/>
      <c r="V53" s="37" t="n"/>
      <c r="W53" s="37" t="n"/>
      <c r="X53" s="37" t="n"/>
      <c r="Y53" s="37" t="n"/>
      <c r="Z53" s="37" t="n"/>
      <c r="AA53" s="37" t="n"/>
      <c r="AB53" s="37" t="n"/>
      <c r="AC53" s="37" t="n"/>
      <c r="AD53" s="37" t="n"/>
      <c r="AE53" s="37" t="n"/>
      <c r="AF53" s="37" t="n"/>
      <c r="AG53" s="37" t="n"/>
      <c r="AH53" s="37" t="n"/>
      <c r="AI53" s="37" t="n"/>
      <c r="AJ53" s="37" t="n"/>
      <c r="AK53" s="37" t="n"/>
      <c r="AL53" s="37" t="n"/>
      <c r="AM53" s="37" t="n"/>
    </row>
    <row r="54" hidden="1" ht="18" customHeight="1" s="164" thickBot="1">
      <c r="A54" s="39" t="inlineStr">
        <is>
          <t>Piutang nasabah pihak berelasi</t>
        </is>
      </c>
      <c r="B54" s="39" t="n"/>
      <c r="C54" s="37" t="n">
        <v/>
      </c>
      <c r="D54" s="37" t="n">
        <v/>
      </c>
      <c r="E54" s="37" t="n">
        <v/>
      </c>
      <c r="F54" s="37" t="n">
        <v/>
      </c>
      <c r="G54" s="37" t="n">
        <v/>
      </c>
      <c r="H54" s="37" t="n">
        <v/>
      </c>
      <c r="I54" s="37" t="n">
        <v/>
      </c>
      <c r="J54" s="37" t="n">
        <v/>
      </c>
      <c r="K54" s="37" t="n">
        <v/>
      </c>
      <c r="L54" s="37" t="n">
        <v/>
      </c>
      <c r="M54" s="37" t="n"/>
      <c r="N54" s="37" t="n"/>
      <c r="O54" s="37" t="n"/>
      <c r="P54" s="37" t="n"/>
      <c r="Q54" s="37" t="n"/>
      <c r="R54" s="37" t="n"/>
      <c r="S54" s="37" t="n"/>
      <c r="T54" s="37" t="n"/>
      <c r="U54" s="37" t="n"/>
      <c r="V54" s="37" t="n"/>
      <c r="W54" s="37" t="n"/>
      <c r="X54" s="37" t="n"/>
      <c r="Y54" s="37" t="n"/>
      <c r="Z54" s="37" t="n"/>
      <c r="AA54" s="37" t="n"/>
      <c r="AB54" s="37" t="n"/>
      <c r="AC54" s="37" t="n"/>
      <c r="AD54" s="37" t="n"/>
      <c r="AE54" s="37" t="n"/>
      <c r="AF54" s="37" t="n"/>
      <c r="AG54" s="37" t="n"/>
      <c r="AH54" s="37" t="n"/>
      <c r="AI54" s="37" t="n"/>
      <c r="AJ54" s="37" t="n"/>
      <c r="AK54" s="37" t="n"/>
      <c r="AL54" s="37" t="n"/>
      <c r="AM54" s="37" t="n"/>
    </row>
    <row r="55" hidden="1" ht="35" customHeight="1" s="164" thickBot="1">
      <c r="A55" s="39" t="inlineStr">
        <is>
          <t>Cadangan kerugian penurunan nilai pada piutang nasabah</t>
        </is>
      </c>
      <c r="B55" s="39" t="n"/>
      <c r="C55" s="40" t="n">
        <v/>
      </c>
      <c r="D55" s="40" t="n">
        <v/>
      </c>
      <c r="E55" s="40" t="n">
        <v/>
      </c>
      <c r="F55" s="40" t="n">
        <v/>
      </c>
      <c r="G55" s="40" t="n">
        <v/>
      </c>
      <c r="H55" s="40" t="n">
        <v/>
      </c>
      <c r="I55" s="40" t="n">
        <v/>
      </c>
      <c r="J55" s="40" t="n">
        <v/>
      </c>
      <c r="K55" s="40" t="n">
        <v/>
      </c>
      <c r="L55" s="40" t="n">
        <v/>
      </c>
      <c r="M55" s="40" t="n"/>
      <c r="N55" s="40" t="n"/>
      <c r="O55" s="40" t="n"/>
      <c r="P55" s="40" t="n"/>
      <c r="Q55" s="40" t="n"/>
      <c r="R55" s="40" t="n"/>
      <c r="S55" s="40" t="n"/>
      <c r="T55" s="40" t="n"/>
      <c r="U55" s="40" t="n"/>
      <c r="V55" s="40" t="n"/>
      <c r="W55" s="40" t="n"/>
      <c r="X55" s="40" t="n"/>
      <c r="Y55" s="40" t="n"/>
      <c r="Z55" s="40" t="n"/>
      <c r="AA55" s="40" t="n"/>
      <c r="AB55" s="40" t="n"/>
      <c r="AC55" s="40" t="n"/>
      <c r="AD55" s="40" t="n"/>
      <c r="AE55" s="40" t="n"/>
      <c r="AF55" s="40" t="n"/>
      <c r="AG55" s="40" t="n"/>
      <c r="AH55" s="40" t="n"/>
      <c r="AI55" s="40" t="n"/>
      <c r="AJ55" s="40" t="n"/>
      <c r="AK55" s="40" t="n"/>
      <c r="AL55" s="40" t="n"/>
      <c r="AM55" s="40" t="n"/>
    </row>
    <row r="56" ht="18" customHeight="1" s="164" thickBot="1">
      <c r="A56" s="38" t="inlineStr">
        <is>
          <t>Piutang murabahah</t>
        </is>
      </c>
      <c r="B56" s="38" t="n"/>
      <c r="C56" s="34" t="n"/>
      <c r="D56" s="34" t="n"/>
      <c r="E56" s="34" t="n"/>
      <c r="F56" s="34" t="n"/>
      <c r="G56" s="34" t="n"/>
      <c r="H56" s="34" t="n"/>
      <c r="I56" s="34" t="n"/>
      <c r="J56" s="34" t="n"/>
      <c r="K56" s="34" t="n"/>
      <c r="L56" s="34" t="n"/>
      <c r="M56" s="34" t="n"/>
      <c r="N56" s="34" t="n"/>
      <c r="O56" s="34" t="n"/>
      <c r="P56" s="34" t="n"/>
      <c r="Q56" s="34" t="n"/>
      <c r="R56" s="34" t="n"/>
      <c r="S56" s="34" t="n"/>
      <c r="T56" s="34" t="n"/>
      <c r="U56" s="34" t="n"/>
      <c r="V56" s="34" t="n"/>
      <c r="W56" s="34" t="n"/>
      <c r="X56" s="34" t="n"/>
      <c r="Y56" s="34" t="n"/>
      <c r="Z56" s="34" t="n"/>
      <c r="AA56" s="34" t="n"/>
      <c r="AB56" s="34" t="n"/>
      <c r="AC56" s="34" t="n"/>
      <c r="AD56" s="34" t="n"/>
      <c r="AE56" s="34" t="n"/>
      <c r="AF56" s="34" t="n"/>
      <c r="AG56" s="34" t="n"/>
      <c r="AH56" s="34" t="n"/>
      <c r="AI56" s="34" t="n"/>
      <c r="AJ56" s="34" t="n"/>
      <c r="AK56" s="34" t="n"/>
      <c r="AL56" s="34" t="n"/>
      <c r="AM56" s="34" t="n"/>
    </row>
    <row r="57" hidden="1" ht="18" customHeight="1" s="164" thickBot="1">
      <c r="A57" s="39" t="inlineStr">
        <is>
          <t>Piutang murabahah pihak ketiga</t>
        </is>
      </c>
      <c r="B57" s="39" t="n"/>
      <c r="C57" s="37" t="n">
        <v/>
      </c>
      <c r="D57" s="37" t="n">
        <v/>
      </c>
      <c r="E57" s="37" t="n">
        <v/>
      </c>
      <c r="F57" s="37" t="n">
        <v/>
      </c>
      <c r="G57" s="37" t="n">
        <v/>
      </c>
      <c r="H57" s="37" t="n">
        <v/>
      </c>
      <c r="I57" s="37" t="n">
        <v/>
      </c>
      <c r="J57" s="37" t="n">
        <v/>
      </c>
      <c r="K57" s="37" t="n">
        <v/>
      </c>
      <c r="L57" s="37" t="n">
        <v/>
      </c>
      <c r="M57" s="37" t="n"/>
      <c r="N57" s="37" t="n"/>
      <c r="O57" s="37" t="n"/>
      <c r="P57" s="37" t="n"/>
      <c r="Q57" s="37" t="n"/>
      <c r="R57" s="37" t="n"/>
      <c r="S57" s="37" t="n"/>
      <c r="T57" s="37" t="n"/>
      <c r="U57" s="37" t="n"/>
      <c r="V57" s="37" t="n"/>
      <c r="W57" s="37" t="n"/>
      <c r="X57" s="37" t="n"/>
      <c r="Y57" s="37" t="n"/>
      <c r="Z57" s="37" t="n"/>
      <c r="AA57" s="37" t="n"/>
      <c r="AB57" s="37" t="n"/>
      <c r="AC57" s="37" t="n"/>
      <c r="AD57" s="37" t="n"/>
      <c r="AE57" s="37" t="n"/>
      <c r="AF57" s="37" t="n"/>
      <c r="AG57" s="37" t="n"/>
      <c r="AH57" s="37" t="n"/>
      <c r="AI57" s="37" t="n"/>
      <c r="AJ57" s="37" t="n"/>
      <c r="AK57" s="37" t="n"/>
      <c r="AL57" s="37" t="n"/>
      <c r="AM57" s="37" t="n"/>
    </row>
    <row r="58" hidden="1" ht="35" customHeight="1" s="164" thickBot="1">
      <c r="A58" s="39" t="inlineStr">
        <is>
          <t>Piutang murabahah pihak berelasi</t>
        </is>
      </c>
      <c r="B58" s="39" t="n"/>
      <c r="C58" s="37" t="n">
        <v/>
      </c>
      <c r="D58" s="37" t="n">
        <v/>
      </c>
      <c r="E58" s="37" t="n">
        <v/>
      </c>
      <c r="F58" s="37" t="n">
        <v/>
      </c>
      <c r="G58" s="37" t="n">
        <v/>
      </c>
      <c r="H58" s="37" t="n">
        <v/>
      </c>
      <c r="I58" s="37" t="n">
        <v/>
      </c>
      <c r="J58" s="37" t="n">
        <v/>
      </c>
      <c r="K58" s="37" t="n">
        <v/>
      </c>
      <c r="L58" s="37" t="n">
        <v/>
      </c>
      <c r="M58" s="37" t="n"/>
      <c r="N58" s="37" t="n"/>
      <c r="O58" s="37" t="n"/>
      <c r="P58" s="37" t="n"/>
      <c r="Q58" s="37" t="n"/>
      <c r="R58" s="37" t="n"/>
      <c r="S58" s="37" t="n"/>
      <c r="T58" s="37" t="n"/>
      <c r="U58" s="37" t="n"/>
      <c r="V58" s="37" t="n"/>
      <c r="W58" s="37" t="n"/>
      <c r="X58" s="37" t="n"/>
      <c r="Y58" s="37" t="n"/>
      <c r="Z58" s="37" t="n"/>
      <c r="AA58" s="37" t="n"/>
      <c r="AB58" s="37" t="n"/>
      <c r="AC58" s="37" t="n"/>
      <c r="AD58" s="37" t="n"/>
      <c r="AE58" s="37" t="n"/>
      <c r="AF58" s="37" t="n"/>
      <c r="AG58" s="37" t="n"/>
      <c r="AH58" s="37" t="n"/>
      <c r="AI58" s="37" t="n"/>
      <c r="AJ58" s="37" t="n"/>
      <c r="AK58" s="37" t="n"/>
      <c r="AL58" s="37" t="n"/>
      <c r="AM58" s="37" t="n"/>
    </row>
    <row r="59" hidden="1" ht="35" customHeight="1" s="164" thickBot="1">
      <c r="A59" s="39" t="inlineStr">
        <is>
          <t>Cadangan kerugian penurunan nilai pada piutang murabahah</t>
        </is>
      </c>
      <c r="B59" s="39" t="n"/>
      <c r="C59" s="40" t="n">
        <v/>
      </c>
      <c r="D59" s="40" t="n">
        <v/>
      </c>
      <c r="E59" s="40" t="n">
        <v/>
      </c>
      <c r="F59" s="40" t="n">
        <v/>
      </c>
      <c r="G59" s="40" t="n">
        <v/>
      </c>
      <c r="H59" s="40" t="n">
        <v/>
      </c>
      <c r="I59" s="40" t="n">
        <v/>
      </c>
      <c r="J59" s="40" t="n">
        <v/>
      </c>
      <c r="K59" s="40" t="n">
        <v/>
      </c>
      <c r="L59" s="40" t="n">
        <v/>
      </c>
      <c r="M59" s="40" t="n"/>
      <c r="N59" s="40" t="n"/>
      <c r="O59" s="40" t="n"/>
      <c r="P59" s="40" t="n"/>
      <c r="Q59" s="40" t="n"/>
      <c r="R59" s="40" t="n"/>
      <c r="S59" s="40" t="n"/>
      <c r="T59" s="40" t="n"/>
      <c r="U59" s="40" t="n"/>
      <c r="V59" s="40" t="n"/>
      <c r="W59" s="40" t="n"/>
      <c r="X59" s="40" t="n"/>
      <c r="Y59" s="40" t="n"/>
      <c r="Z59" s="40" t="n"/>
      <c r="AA59" s="40" t="n"/>
      <c r="AB59" s="40" t="n"/>
      <c r="AC59" s="40" t="n"/>
      <c r="AD59" s="40" t="n"/>
      <c r="AE59" s="40" t="n"/>
      <c r="AF59" s="40" t="n"/>
      <c r="AG59" s="40" t="n"/>
      <c r="AH59" s="40" t="n"/>
      <c r="AI59" s="40" t="n"/>
      <c r="AJ59" s="40" t="n"/>
      <c r="AK59" s="40" t="n"/>
      <c r="AL59" s="40" t="n"/>
      <c r="AM59" s="40" t="n"/>
    </row>
    <row r="60" ht="18" customHeight="1" s="164" thickBot="1">
      <c r="A60" s="38" t="inlineStr">
        <is>
          <t>Piutang istishna</t>
        </is>
      </c>
      <c r="B60" s="38" t="n"/>
      <c r="C60" s="34" t="n"/>
      <c r="D60" s="34" t="n"/>
      <c r="E60" s="34" t="n"/>
      <c r="F60" s="34" t="n"/>
      <c r="G60" s="34"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row>
    <row r="61" hidden="1" ht="18" customHeight="1" s="164" thickBot="1">
      <c r="A61" s="39" t="inlineStr">
        <is>
          <t>Piutang istishna pihak ketiga</t>
        </is>
      </c>
      <c r="B61" s="39" t="n"/>
      <c r="C61" s="37" t="n">
        <v/>
      </c>
      <c r="D61" s="37" t="n">
        <v/>
      </c>
      <c r="E61" s="37" t="n">
        <v/>
      </c>
      <c r="F61" s="37" t="n">
        <v/>
      </c>
      <c r="G61" s="37" t="n">
        <v/>
      </c>
      <c r="H61" s="37" t="n">
        <v/>
      </c>
      <c r="I61" s="37" t="n">
        <v/>
      </c>
      <c r="J61" s="37" t="n">
        <v/>
      </c>
      <c r="K61" s="37" t="n">
        <v/>
      </c>
      <c r="L61" s="37" t="n">
        <v/>
      </c>
      <c r="M61" s="37" t="n"/>
      <c r="N61" s="37" t="n"/>
      <c r="O61" s="37" t="n"/>
      <c r="P61" s="37" t="n"/>
      <c r="Q61" s="37" t="n"/>
      <c r="R61" s="37" t="n"/>
      <c r="S61" s="37" t="n"/>
      <c r="T61" s="37" t="n"/>
      <c r="U61" s="37" t="n"/>
      <c r="V61" s="37" t="n"/>
      <c r="W61" s="37" t="n"/>
      <c r="X61" s="37" t="n"/>
      <c r="Y61" s="37" t="n"/>
      <c r="Z61" s="37" t="n"/>
      <c r="AA61" s="37" t="n"/>
      <c r="AB61" s="37" t="n"/>
      <c r="AC61" s="37" t="n"/>
      <c r="AD61" s="37" t="n"/>
      <c r="AE61" s="37" t="n"/>
      <c r="AF61" s="37" t="n"/>
      <c r="AG61" s="37" t="n"/>
      <c r="AH61" s="37" t="n"/>
      <c r="AI61" s="37" t="n"/>
      <c r="AJ61" s="37" t="n"/>
      <c r="AK61" s="37" t="n"/>
      <c r="AL61" s="37" t="n"/>
      <c r="AM61" s="37" t="n"/>
    </row>
    <row r="62" hidden="1" ht="18" customHeight="1" s="164" thickBot="1">
      <c r="A62" s="39" t="inlineStr">
        <is>
          <t>Piutang istishna pihak berelasi</t>
        </is>
      </c>
      <c r="B62" s="39" t="n"/>
      <c r="C62" s="37" t="n">
        <v/>
      </c>
      <c r="D62" s="37" t="n">
        <v/>
      </c>
      <c r="E62" s="37" t="n">
        <v/>
      </c>
      <c r="F62" s="37" t="n">
        <v/>
      </c>
      <c r="G62" s="37" t="n">
        <v/>
      </c>
      <c r="H62" s="37" t="n">
        <v/>
      </c>
      <c r="I62" s="37" t="n">
        <v/>
      </c>
      <c r="J62" s="37" t="n">
        <v/>
      </c>
      <c r="K62" s="37" t="n">
        <v/>
      </c>
      <c r="L62" s="37" t="n">
        <v/>
      </c>
      <c r="M62" s="37" t="n"/>
      <c r="N62" s="37" t="n"/>
      <c r="O62" s="37" t="n"/>
      <c r="P62" s="37" t="n"/>
      <c r="Q62" s="37" t="n"/>
      <c r="R62" s="37" t="n"/>
      <c r="S62" s="37" t="n"/>
      <c r="T62" s="37" t="n"/>
      <c r="U62" s="37" t="n"/>
      <c r="V62" s="37" t="n"/>
      <c r="W62" s="37" t="n"/>
      <c r="X62" s="37" t="n"/>
      <c r="Y62" s="37" t="n"/>
      <c r="Z62" s="37" t="n"/>
      <c r="AA62" s="37" t="n"/>
      <c r="AB62" s="37" t="n"/>
      <c r="AC62" s="37" t="n"/>
      <c r="AD62" s="37" t="n"/>
      <c r="AE62" s="37" t="n"/>
      <c r="AF62" s="37" t="n"/>
      <c r="AG62" s="37" t="n"/>
      <c r="AH62" s="37" t="n"/>
      <c r="AI62" s="37" t="n"/>
      <c r="AJ62" s="37" t="n"/>
      <c r="AK62" s="37" t="n"/>
      <c r="AL62" s="37" t="n"/>
      <c r="AM62" s="37" t="n"/>
    </row>
    <row r="63" hidden="1" ht="35" customHeight="1" s="164" thickBot="1">
      <c r="A63" s="39" t="inlineStr">
        <is>
          <t>Cadangan kerugian penurunan nilai pada piutang istishna</t>
        </is>
      </c>
      <c r="B63" s="39" t="n"/>
      <c r="C63" s="40" t="n">
        <v/>
      </c>
      <c r="D63" s="40" t="n">
        <v/>
      </c>
      <c r="E63" s="40" t="n">
        <v/>
      </c>
      <c r="F63" s="40" t="n">
        <v/>
      </c>
      <c r="G63" s="40" t="n">
        <v/>
      </c>
      <c r="H63" s="40" t="n">
        <v/>
      </c>
      <c r="I63" s="40" t="n">
        <v/>
      </c>
      <c r="J63" s="40" t="n">
        <v/>
      </c>
      <c r="K63" s="40" t="n">
        <v/>
      </c>
      <c r="L63" s="40" t="n">
        <v/>
      </c>
      <c r="M63" s="40" t="n"/>
      <c r="N63" s="40" t="n"/>
      <c r="O63" s="40" t="n"/>
      <c r="P63" s="40" t="n"/>
      <c r="Q63" s="40" t="n"/>
      <c r="R63" s="40" t="n"/>
      <c r="S63" s="40" t="n"/>
      <c r="T63" s="40" t="n"/>
      <c r="U63" s="40" t="n"/>
      <c r="V63" s="40" t="n"/>
      <c r="W63" s="40" t="n"/>
      <c r="X63" s="40" t="n"/>
      <c r="Y63" s="40" t="n"/>
      <c r="Z63" s="40" t="n"/>
      <c r="AA63" s="40" t="n"/>
      <c r="AB63" s="40" t="n"/>
      <c r="AC63" s="40" t="n"/>
      <c r="AD63" s="40" t="n"/>
      <c r="AE63" s="40" t="n"/>
      <c r="AF63" s="40" t="n"/>
      <c r="AG63" s="40" t="n"/>
      <c r="AH63" s="40" t="n"/>
      <c r="AI63" s="40" t="n"/>
      <c r="AJ63" s="40" t="n"/>
      <c r="AK63" s="40" t="n"/>
      <c r="AL63" s="40" t="n"/>
      <c r="AM63" s="40" t="n"/>
    </row>
    <row r="64" ht="18" customHeight="1" s="164" thickBot="1">
      <c r="A64" s="38" t="inlineStr">
        <is>
          <t>Piutang ijarah</t>
        </is>
      </c>
      <c r="B64" s="38" t="n"/>
      <c r="C64" s="34" t="n"/>
      <c r="D64" s="34" t="n"/>
      <c r="E64" s="34" t="n"/>
      <c r="F64" s="34" t="n"/>
      <c r="G64" s="34"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row>
    <row r="65" hidden="1" ht="18" customHeight="1" s="164" thickBot="1">
      <c r="A65" s="39" t="inlineStr">
        <is>
          <t>Piutang ijarah pihak ketiga</t>
        </is>
      </c>
      <c r="B65" s="39" t="n"/>
      <c r="C65" s="37" t="n">
        <v/>
      </c>
      <c r="D65" s="37" t="n">
        <v/>
      </c>
      <c r="E65" s="37" t="n">
        <v/>
      </c>
      <c r="F65" s="37" t="n">
        <v/>
      </c>
      <c r="G65" s="37" t="n">
        <v/>
      </c>
      <c r="H65" s="37" t="n">
        <v/>
      </c>
      <c r="I65" s="37" t="n">
        <v/>
      </c>
      <c r="J65" s="37" t="n">
        <v/>
      </c>
      <c r="K65" s="37" t="n">
        <v/>
      </c>
      <c r="L65" s="37" t="n">
        <v/>
      </c>
      <c r="M65" s="37" t="n"/>
      <c r="N65" s="37" t="n"/>
      <c r="O65" s="37" t="n"/>
      <c r="P65" s="37" t="n"/>
      <c r="Q65" s="37" t="n"/>
      <c r="R65" s="37" t="n"/>
      <c r="S65" s="37" t="n"/>
      <c r="T65" s="37" t="n"/>
      <c r="U65" s="37" t="n"/>
      <c r="V65" s="37" t="n"/>
      <c r="W65" s="37" t="n"/>
      <c r="X65" s="37" t="n"/>
      <c r="Y65" s="37" t="n"/>
      <c r="Z65" s="37" t="n"/>
      <c r="AA65" s="37" t="n"/>
      <c r="AB65" s="37" t="n"/>
      <c r="AC65" s="37" t="n"/>
      <c r="AD65" s="37" t="n"/>
      <c r="AE65" s="37" t="n"/>
      <c r="AF65" s="37" t="n"/>
      <c r="AG65" s="37" t="n"/>
      <c r="AH65" s="37" t="n"/>
      <c r="AI65" s="37" t="n"/>
      <c r="AJ65" s="37" t="n"/>
      <c r="AK65" s="37" t="n"/>
      <c r="AL65" s="37" t="n"/>
      <c r="AM65" s="37" t="n"/>
    </row>
    <row r="66" hidden="1" ht="18" customHeight="1" s="164" thickBot="1">
      <c r="A66" s="39" t="inlineStr">
        <is>
          <t>Piutang ijarah pihak berelasi</t>
        </is>
      </c>
      <c r="B66" s="39" t="n"/>
      <c r="C66" s="37" t="n">
        <v/>
      </c>
      <c r="D66" s="37" t="n">
        <v/>
      </c>
      <c r="E66" s="37" t="n">
        <v/>
      </c>
      <c r="F66" s="37" t="n">
        <v/>
      </c>
      <c r="G66" s="37" t="n">
        <v/>
      </c>
      <c r="H66" s="37" t="n">
        <v/>
      </c>
      <c r="I66" s="37" t="n">
        <v/>
      </c>
      <c r="J66" s="37" t="n">
        <v/>
      </c>
      <c r="K66" s="37" t="n">
        <v/>
      </c>
      <c r="L66" s="37" t="n">
        <v/>
      </c>
      <c r="M66" s="37" t="n"/>
      <c r="N66" s="37" t="n"/>
      <c r="O66" s="37" t="n"/>
      <c r="P66" s="37" t="n"/>
      <c r="Q66" s="37" t="n"/>
      <c r="R66" s="37" t="n"/>
      <c r="S66" s="37" t="n"/>
      <c r="T66" s="37" t="n"/>
      <c r="U66" s="37" t="n"/>
      <c r="V66" s="37" t="n"/>
      <c r="W66" s="37" t="n"/>
      <c r="X66" s="37" t="n"/>
      <c r="Y66" s="37" t="n"/>
      <c r="Z66" s="37" t="n"/>
      <c r="AA66" s="37" t="n"/>
      <c r="AB66" s="37" t="n"/>
      <c r="AC66" s="37" t="n"/>
      <c r="AD66" s="37" t="n"/>
      <c r="AE66" s="37" t="n"/>
      <c r="AF66" s="37" t="n"/>
      <c r="AG66" s="37" t="n"/>
      <c r="AH66" s="37" t="n"/>
      <c r="AI66" s="37" t="n"/>
      <c r="AJ66" s="37" t="n"/>
      <c r="AK66" s="37" t="n"/>
      <c r="AL66" s="37" t="n"/>
      <c r="AM66" s="37" t="n"/>
    </row>
    <row r="67" hidden="1" ht="35" customHeight="1" s="164" thickBot="1">
      <c r="A67" s="39" t="inlineStr">
        <is>
          <t>Cadangan kerugian penurunan nilai pada piutang ijarah</t>
        </is>
      </c>
      <c r="B67" s="39" t="n"/>
      <c r="C67" s="40" t="n">
        <v/>
      </c>
      <c r="D67" s="40" t="n">
        <v/>
      </c>
      <c r="E67" s="40" t="n">
        <v/>
      </c>
      <c r="F67" s="40" t="n">
        <v/>
      </c>
      <c r="G67" s="40" t="n">
        <v/>
      </c>
      <c r="H67" s="40" t="n">
        <v/>
      </c>
      <c r="I67" s="40" t="n">
        <v/>
      </c>
      <c r="J67" s="40" t="n">
        <v/>
      </c>
      <c r="K67" s="40" t="n">
        <v/>
      </c>
      <c r="L67" s="40" t="n">
        <v/>
      </c>
      <c r="M67" s="40" t="n"/>
      <c r="N67" s="40" t="n"/>
      <c r="O67" s="40" t="n"/>
      <c r="P67" s="40" t="n"/>
      <c r="Q67" s="40" t="n"/>
      <c r="R67" s="40" t="n"/>
      <c r="S67" s="40" t="n"/>
      <c r="T67" s="40" t="n"/>
      <c r="U67" s="40" t="n"/>
      <c r="V67" s="40" t="n"/>
      <c r="W67" s="40" t="n"/>
      <c r="X67" s="40" t="n"/>
      <c r="Y67" s="40" t="n"/>
      <c r="Z67" s="40" t="n"/>
      <c r="AA67" s="40" t="n"/>
      <c r="AB67" s="40" t="n"/>
      <c r="AC67" s="40" t="n"/>
      <c r="AD67" s="40" t="n"/>
      <c r="AE67" s="40" t="n"/>
      <c r="AF67" s="40" t="n"/>
      <c r="AG67" s="40" t="n"/>
      <c r="AH67" s="40" t="n"/>
      <c r="AI67" s="40" t="n"/>
      <c r="AJ67" s="40" t="n"/>
      <c r="AK67" s="40" t="n"/>
      <c r="AL67" s="40" t="n"/>
      <c r="AM67" s="40" t="n"/>
    </row>
    <row r="68" ht="18" customHeight="1" s="164" thickBot="1">
      <c r="A68" s="38" t="inlineStr">
        <is>
          <t>Piutang pembiayaan konsumen</t>
        </is>
      </c>
      <c r="B68" s="38" t="n"/>
      <c r="C68" s="34" t="n"/>
      <c r="D68" s="34" t="n"/>
      <c r="E68" s="34" t="n"/>
      <c r="F68" s="34" t="n"/>
      <c r="G68" s="34"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row>
    <row r="69" hidden="1" ht="35" customHeight="1" s="164" thickBot="1">
      <c r="A69" s="39" t="inlineStr">
        <is>
          <t>Piutang pembiayaan konsumen pihak ketiga</t>
        </is>
      </c>
      <c r="B69" s="39" t="n"/>
      <c r="C69" s="37" t="n">
        <v/>
      </c>
      <c r="D69" s="37" t="n">
        <v/>
      </c>
      <c r="E69" s="37" t="n">
        <v/>
      </c>
      <c r="F69" s="37" t="n">
        <v/>
      </c>
      <c r="G69" s="37" t="n">
        <v/>
      </c>
      <c r="H69" s="37" t="n">
        <v/>
      </c>
      <c r="I69" s="37" t="n">
        <v/>
      </c>
      <c r="J69" s="37" t="n">
        <v/>
      </c>
      <c r="K69" s="37" t="n">
        <v/>
      </c>
      <c r="L69" s="37" t="n">
        <v/>
      </c>
      <c r="M69" s="37" t="n"/>
      <c r="N69" s="37" t="n"/>
      <c r="O69" s="37" t="n"/>
      <c r="P69" s="37" t="n"/>
      <c r="Q69" s="37" t="n"/>
      <c r="R69" s="37" t="n"/>
      <c r="S69" s="37" t="n"/>
      <c r="T69" s="37" t="n"/>
      <c r="U69" s="37" t="n"/>
      <c r="V69" s="37" t="n"/>
      <c r="W69" s="37" t="n"/>
      <c r="X69" s="37" t="n"/>
      <c r="Y69" s="37" t="n"/>
      <c r="Z69" s="37" t="n"/>
      <c r="AA69" s="37" t="n"/>
      <c r="AB69" s="37" t="n"/>
      <c r="AC69" s="37" t="n"/>
      <c r="AD69" s="37" t="n"/>
      <c r="AE69" s="37" t="n"/>
      <c r="AF69" s="37" t="n"/>
      <c r="AG69" s="37" t="n"/>
      <c r="AH69" s="37" t="n"/>
      <c r="AI69" s="37" t="n"/>
      <c r="AJ69" s="37" t="n"/>
      <c r="AK69" s="37" t="n"/>
      <c r="AL69" s="37" t="n"/>
      <c r="AM69" s="37" t="n"/>
    </row>
    <row r="70" hidden="1" ht="35" customHeight="1" s="164" thickBot="1">
      <c r="A70" s="39" t="inlineStr">
        <is>
          <t>Piutang pembiayaan konsumen pihak berelasi</t>
        </is>
      </c>
      <c r="B70" s="39" t="n"/>
      <c r="C70" s="37" t="n">
        <v/>
      </c>
      <c r="D70" s="37" t="n">
        <v/>
      </c>
      <c r="E70" s="37" t="n">
        <v/>
      </c>
      <c r="F70" s="37" t="n">
        <v/>
      </c>
      <c r="G70" s="37" t="n">
        <v/>
      </c>
      <c r="H70" s="37" t="n">
        <v/>
      </c>
      <c r="I70" s="37" t="n">
        <v/>
      </c>
      <c r="J70" s="37" t="n">
        <v/>
      </c>
      <c r="K70" s="37" t="n">
        <v/>
      </c>
      <c r="L70" s="37" t="n">
        <v/>
      </c>
      <c r="M70" s="37" t="n"/>
      <c r="N70" s="37" t="n"/>
      <c r="O70" s="37" t="n"/>
      <c r="P70" s="37" t="n"/>
      <c r="Q70" s="37" t="n"/>
      <c r="R70" s="37" t="n"/>
      <c r="S70" s="37" t="n"/>
      <c r="T70" s="37" t="n"/>
      <c r="U70" s="37" t="n"/>
      <c r="V70" s="37" t="n"/>
      <c r="W70" s="37" t="n"/>
      <c r="X70" s="37" t="n"/>
      <c r="Y70" s="37" t="n"/>
      <c r="Z70" s="37" t="n"/>
      <c r="AA70" s="37" t="n"/>
      <c r="AB70" s="37" t="n"/>
      <c r="AC70" s="37" t="n"/>
      <c r="AD70" s="37" t="n"/>
      <c r="AE70" s="37" t="n"/>
      <c r="AF70" s="37" t="n"/>
      <c r="AG70" s="37" t="n"/>
      <c r="AH70" s="37" t="n"/>
      <c r="AI70" s="37" t="n"/>
      <c r="AJ70" s="37" t="n"/>
      <c r="AK70" s="37" t="n"/>
      <c r="AL70" s="37" t="n"/>
      <c r="AM70" s="37" t="n"/>
    </row>
    <row r="71" hidden="1" ht="52" customHeight="1" s="164" thickBot="1">
      <c r="A71" s="39" t="inlineStr">
        <is>
          <t>Cadangan kerugian penurunan nilai pada piutang pembiayaan konsumen</t>
        </is>
      </c>
      <c r="B71" s="39" t="n"/>
      <c r="C71" s="40" t="n">
        <v/>
      </c>
      <c r="D71" s="40" t="n">
        <v/>
      </c>
      <c r="E71" s="40" t="n">
        <v/>
      </c>
      <c r="F71" s="40" t="n">
        <v/>
      </c>
      <c r="G71" s="40" t="n">
        <v/>
      </c>
      <c r="H71" s="40" t="n">
        <v/>
      </c>
      <c r="I71" s="40" t="n">
        <v/>
      </c>
      <c r="J71" s="40" t="n">
        <v/>
      </c>
      <c r="K71" s="40" t="n">
        <v/>
      </c>
      <c r="L71" s="40" t="n">
        <v/>
      </c>
      <c r="M71" s="40" t="n"/>
      <c r="N71" s="40" t="n"/>
      <c r="O71" s="40" t="n"/>
      <c r="P71" s="40" t="n"/>
      <c r="Q71" s="40" t="n"/>
      <c r="R71" s="40" t="n"/>
      <c r="S71" s="40" t="n"/>
      <c r="T71" s="40" t="n"/>
      <c r="U71" s="40" t="n"/>
      <c r="V71" s="40" t="n"/>
      <c r="W71" s="40" t="n"/>
      <c r="X71" s="40" t="n"/>
      <c r="Y71" s="40" t="n"/>
      <c r="Z71" s="40" t="n"/>
      <c r="AA71" s="40" t="n"/>
      <c r="AB71" s="40" t="n"/>
      <c r="AC71" s="40" t="n"/>
      <c r="AD71" s="40" t="n"/>
      <c r="AE71" s="40" t="n"/>
      <c r="AF71" s="40" t="n"/>
      <c r="AG71" s="40" t="n"/>
      <c r="AH71" s="40" t="n"/>
      <c r="AI71" s="40" t="n"/>
      <c r="AJ71" s="40" t="n"/>
      <c r="AK71" s="40" t="n"/>
      <c r="AL71" s="40" t="n"/>
      <c r="AM71" s="40" t="n"/>
    </row>
    <row r="72" ht="18" customHeight="1" s="164" thickBot="1">
      <c r="A72" s="38" t="inlineStr">
        <is>
          <t>Pinjaman qardh</t>
        </is>
      </c>
      <c r="B72" s="38" t="n"/>
      <c r="C72" s="34" t="n"/>
      <c r="D72" s="34" t="n"/>
      <c r="E72" s="34" t="n"/>
      <c r="F72" s="34" t="n"/>
      <c r="G72" s="34"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row>
    <row r="73" hidden="1" ht="18" customHeight="1" s="164" thickBot="1">
      <c r="A73" s="39" t="inlineStr">
        <is>
          <t>Pinjaman qardh pihak ketiga</t>
        </is>
      </c>
      <c r="B73" s="39" t="n"/>
      <c r="C73" s="37" t="n">
        <v/>
      </c>
      <c r="D73" s="37" t="n">
        <v/>
      </c>
      <c r="E73" s="37" t="n">
        <v/>
      </c>
      <c r="F73" s="37" t="n">
        <v/>
      </c>
      <c r="G73" s="37" t="n">
        <v/>
      </c>
      <c r="H73" s="37" t="n">
        <v/>
      </c>
      <c r="I73" s="37" t="n">
        <v/>
      </c>
      <c r="J73" s="37" t="n">
        <v/>
      </c>
      <c r="K73" s="37" t="n">
        <v/>
      </c>
      <c r="L73" s="37" t="n">
        <v/>
      </c>
      <c r="M73" s="37" t="n"/>
      <c r="N73" s="37" t="n"/>
      <c r="O73" s="37" t="n"/>
      <c r="P73" s="37" t="n"/>
      <c r="Q73" s="37" t="n"/>
      <c r="R73" s="37" t="n"/>
      <c r="S73" s="37" t="n"/>
      <c r="T73" s="37" t="n"/>
      <c r="U73" s="37" t="n"/>
      <c r="V73" s="37" t="n"/>
      <c r="W73" s="37" t="n"/>
      <c r="X73" s="37" t="n"/>
      <c r="Y73" s="37" t="n"/>
      <c r="Z73" s="37" t="n"/>
      <c r="AA73" s="37" t="n"/>
      <c r="AB73" s="37" t="n"/>
      <c r="AC73" s="37" t="n"/>
      <c r="AD73" s="37" t="n"/>
      <c r="AE73" s="37" t="n"/>
      <c r="AF73" s="37" t="n"/>
      <c r="AG73" s="37" t="n"/>
      <c r="AH73" s="37" t="n"/>
      <c r="AI73" s="37" t="n"/>
      <c r="AJ73" s="37" t="n"/>
      <c r="AK73" s="37" t="n"/>
      <c r="AL73" s="37" t="n"/>
      <c r="AM73" s="37" t="n"/>
    </row>
    <row r="74" hidden="1" ht="18" customHeight="1" s="164" thickBot="1">
      <c r="A74" s="39" t="inlineStr">
        <is>
          <t>Pinjaman qardh pihak berelasi</t>
        </is>
      </c>
      <c r="B74" s="39" t="n"/>
      <c r="C74" s="37" t="n">
        <v/>
      </c>
      <c r="D74" s="37" t="n">
        <v/>
      </c>
      <c r="E74" s="37" t="n">
        <v/>
      </c>
      <c r="F74" s="37" t="n">
        <v/>
      </c>
      <c r="G74" s="37" t="n">
        <v/>
      </c>
      <c r="H74" s="37" t="n">
        <v/>
      </c>
      <c r="I74" s="37" t="n">
        <v/>
      </c>
      <c r="J74" s="37" t="n">
        <v/>
      </c>
      <c r="K74" s="37" t="n">
        <v/>
      </c>
      <c r="L74" s="37" t="n">
        <v/>
      </c>
      <c r="M74" s="37" t="n"/>
      <c r="N74" s="37" t="n"/>
      <c r="O74" s="37" t="n"/>
      <c r="P74" s="37" t="n"/>
      <c r="Q74" s="37" t="n"/>
      <c r="R74" s="37" t="n"/>
      <c r="S74" s="37" t="n"/>
      <c r="T74" s="37" t="n"/>
      <c r="U74" s="37" t="n"/>
      <c r="V74" s="37" t="n"/>
      <c r="W74" s="37" t="n"/>
      <c r="X74" s="37" t="n"/>
      <c r="Y74" s="37" t="n"/>
      <c r="Z74" s="37" t="n"/>
      <c r="AA74" s="37" t="n"/>
      <c r="AB74" s="37" t="n"/>
      <c r="AC74" s="37" t="n"/>
      <c r="AD74" s="37" t="n"/>
      <c r="AE74" s="37" t="n"/>
      <c r="AF74" s="37" t="n"/>
      <c r="AG74" s="37" t="n"/>
      <c r="AH74" s="37" t="n"/>
      <c r="AI74" s="37" t="n"/>
      <c r="AJ74" s="37" t="n"/>
      <c r="AK74" s="37" t="n"/>
      <c r="AL74" s="37" t="n"/>
      <c r="AM74" s="37" t="n"/>
    </row>
    <row r="75" hidden="1" ht="35" customHeight="1" s="164" thickBot="1">
      <c r="A75" s="39" t="inlineStr">
        <is>
          <t>Cadangan kerugian penurunan nilai pada pinjaman qardh</t>
        </is>
      </c>
      <c r="B75" s="39" t="n"/>
      <c r="C75" s="40" t="n">
        <v/>
      </c>
      <c r="D75" s="40" t="n">
        <v/>
      </c>
      <c r="E75" s="40" t="n">
        <v/>
      </c>
      <c r="F75" s="40" t="n">
        <v/>
      </c>
      <c r="G75" s="40" t="n">
        <v/>
      </c>
      <c r="H75" s="40" t="n">
        <v/>
      </c>
      <c r="I75" s="40" t="n">
        <v/>
      </c>
      <c r="J75" s="40" t="n">
        <v/>
      </c>
      <c r="K75" s="40" t="n">
        <v/>
      </c>
      <c r="L75" s="40" t="n">
        <v/>
      </c>
      <c r="M75" s="40" t="n"/>
      <c r="N75" s="40" t="n"/>
      <c r="O75" s="40" t="n"/>
      <c r="P75" s="40" t="n"/>
      <c r="Q75" s="40" t="n"/>
      <c r="R75" s="40" t="n"/>
      <c r="S75" s="40" t="n"/>
      <c r="T75" s="40" t="n"/>
      <c r="U75" s="40" t="n"/>
      <c r="V75" s="40" t="n"/>
      <c r="W75" s="40" t="n"/>
      <c r="X75" s="40" t="n"/>
      <c r="Y75" s="40" t="n"/>
      <c r="Z75" s="40" t="n"/>
      <c r="AA75" s="40" t="n"/>
      <c r="AB75" s="40" t="n"/>
      <c r="AC75" s="40" t="n"/>
      <c r="AD75" s="40" t="n"/>
      <c r="AE75" s="40" t="n"/>
      <c r="AF75" s="40" t="n"/>
      <c r="AG75" s="40" t="n"/>
      <c r="AH75" s="40" t="n"/>
      <c r="AI75" s="40" t="n"/>
      <c r="AJ75" s="40" t="n"/>
      <c r="AK75" s="40" t="n"/>
      <c r="AL75" s="40" t="n"/>
      <c r="AM75" s="40" t="n"/>
    </row>
    <row r="76" ht="18" customHeight="1" s="164" thickBot="1">
      <c r="A76" s="38" t="inlineStr">
        <is>
          <t>Pembiayaan mudharabah</t>
        </is>
      </c>
      <c r="B76" s="38" t="n"/>
      <c r="C76" s="34" t="n"/>
      <c r="D76" s="34" t="n"/>
      <c r="E76" s="34" t="n"/>
      <c r="F76" s="34" t="n"/>
      <c r="G76" s="34" t="n"/>
      <c r="H76" s="34" t="n"/>
      <c r="I76" s="34" t="n"/>
      <c r="J76" s="34" t="n"/>
      <c r="K76" s="34" t="n"/>
      <c r="L76" s="34" t="n"/>
      <c r="M76" s="34" t="n"/>
      <c r="N76" s="34" t="n"/>
      <c r="O76" s="34" t="n"/>
      <c r="P76" s="34" t="n"/>
      <c r="Q76" s="34" t="n"/>
      <c r="R76" s="34" t="n"/>
      <c r="S76" s="34" t="n"/>
      <c r="T76" s="34" t="n"/>
      <c r="U76" s="34" t="n"/>
      <c r="V76" s="34" t="n"/>
      <c r="W76" s="34" t="n"/>
      <c r="X76" s="34" t="n"/>
      <c r="Y76" s="34" t="n"/>
      <c r="Z76" s="34" t="n"/>
      <c r="AA76" s="34" t="n"/>
      <c r="AB76" s="34" t="n"/>
      <c r="AC76" s="34" t="n"/>
      <c r="AD76" s="34" t="n"/>
      <c r="AE76" s="34" t="n"/>
      <c r="AF76" s="34" t="n"/>
      <c r="AG76" s="34" t="n"/>
      <c r="AH76" s="34" t="n"/>
      <c r="AI76" s="34" t="n"/>
      <c r="AJ76" s="34" t="n"/>
      <c r="AK76" s="34" t="n"/>
      <c r="AL76" s="34" t="n"/>
      <c r="AM76" s="34" t="n"/>
    </row>
    <row r="77" hidden="1" ht="35" customHeight="1" s="164" thickBot="1">
      <c r="A77" s="39" t="inlineStr">
        <is>
          <t>Pembiayaan mudharabah pihak ketiga</t>
        </is>
      </c>
      <c r="B77" s="39" t="n"/>
      <c r="C77" s="37" t="n">
        <v/>
      </c>
      <c r="D77" s="37" t="n">
        <v/>
      </c>
      <c r="E77" s="37" t="n">
        <v/>
      </c>
      <c r="F77" s="37" t="n">
        <v/>
      </c>
      <c r="G77" s="37" t="n">
        <v/>
      </c>
      <c r="H77" s="37" t="n">
        <v/>
      </c>
      <c r="I77" s="37" t="n">
        <v/>
      </c>
      <c r="J77" s="37" t="n">
        <v/>
      </c>
      <c r="K77" s="37" t="n">
        <v/>
      </c>
      <c r="L77" s="37" t="n">
        <v/>
      </c>
      <c r="M77" s="37" t="n"/>
      <c r="N77" s="37" t="n"/>
      <c r="O77" s="37" t="n"/>
      <c r="P77" s="37" t="n"/>
      <c r="Q77" s="37" t="n"/>
      <c r="R77" s="37" t="n"/>
      <c r="S77" s="37" t="n"/>
      <c r="T77" s="37" t="n"/>
      <c r="U77" s="37" t="n"/>
      <c r="V77" s="37" t="n"/>
      <c r="W77" s="37" t="n"/>
      <c r="X77" s="37" t="n"/>
      <c r="Y77" s="37" t="n"/>
      <c r="Z77" s="37" t="n"/>
      <c r="AA77" s="37" t="n"/>
      <c r="AB77" s="37" t="n"/>
      <c r="AC77" s="37" t="n"/>
      <c r="AD77" s="37" t="n"/>
      <c r="AE77" s="37" t="n"/>
      <c r="AF77" s="37" t="n"/>
      <c r="AG77" s="37" t="n"/>
      <c r="AH77" s="37" t="n"/>
      <c r="AI77" s="37" t="n"/>
      <c r="AJ77" s="37" t="n"/>
      <c r="AK77" s="37" t="n"/>
      <c r="AL77" s="37" t="n"/>
      <c r="AM77" s="37" t="n"/>
    </row>
    <row r="78" hidden="1" ht="35" customHeight="1" s="164" thickBot="1">
      <c r="A78" s="39" t="inlineStr">
        <is>
          <t>Pembiayaan mudharabah pihak berelasi</t>
        </is>
      </c>
      <c r="B78" s="39" t="n"/>
      <c r="C78" s="37" t="n">
        <v/>
      </c>
      <c r="D78" s="37" t="n">
        <v/>
      </c>
      <c r="E78" s="37" t="n">
        <v/>
      </c>
      <c r="F78" s="37" t="n">
        <v/>
      </c>
      <c r="G78" s="37" t="n">
        <v/>
      </c>
      <c r="H78" s="37" t="n">
        <v/>
      </c>
      <c r="I78" s="37" t="n">
        <v/>
      </c>
      <c r="J78" s="37" t="n">
        <v/>
      </c>
      <c r="K78" s="37" t="n">
        <v/>
      </c>
      <c r="L78" s="37" t="n">
        <v/>
      </c>
      <c r="M78" s="37" t="n"/>
      <c r="N78" s="37" t="n"/>
      <c r="O78" s="37" t="n"/>
      <c r="P78" s="37" t="n"/>
      <c r="Q78" s="37" t="n"/>
      <c r="R78" s="37" t="n"/>
      <c r="S78" s="37" t="n"/>
      <c r="T78" s="37" t="n"/>
      <c r="U78" s="37" t="n"/>
      <c r="V78" s="37" t="n"/>
      <c r="W78" s="37" t="n"/>
      <c r="X78" s="37" t="n"/>
      <c r="Y78" s="37" t="n"/>
      <c r="Z78" s="37" t="n"/>
      <c r="AA78" s="37" t="n"/>
      <c r="AB78" s="37" t="n"/>
      <c r="AC78" s="37" t="n"/>
      <c r="AD78" s="37" t="n"/>
      <c r="AE78" s="37" t="n"/>
      <c r="AF78" s="37" t="n"/>
      <c r="AG78" s="37" t="n"/>
      <c r="AH78" s="37" t="n"/>
      <c r="AI78" s="37" t="n"/>
      <c r="AJ78" s="37" t="n"/>
      <c r="AK78" s="37" t="n"/>
      <c r="AL78" s="37" t="n"/>
      <c r="AM78" s="37" t="n"/>
    </row>
    <row r="79" hidden="1" ht="52" customHeight="1" s="164" thickBot="1">
      <c r="A79" s="39" t="inlineStr">
        <is>
          <t>Cadangan kerugian penurunan nilai pada pembiayaan mudharabah</t>
        </is>
      </c>
      <c r="B79" s="39" t="n"/>
      <c r="C79" s="40" t="n">
        <v/>
      </c>
      <c r="D79" s="40" t="n">
        <v/>
      </c>
      <c r="E79" s="40" t="n">
        <v/>
      </c>
      <c r="F79" s="40" t="n">
        <v/>
      </c>
      <c r="G79" s="40" t="n">
        <v/>
      </c>
      <c r="H79" s="40" t="n">
        <v/>
      </c>
      <c r="I79" s="40" t="n">
        <v/>
      </c>
      <c r="J79" s="40" t="n">
        <v/>
      </c>
      <c r="K79" s="40" t="n">
        <v/>
      </c>
      <c r="L79" s="40" t="n">
        <v/>
      </c>
      <c r="M79" s="40" t="n"/>
      <c r="N79" s="40" t="n"/>
      <c r="O79" s="40" t="n"/>
      <c r="P79" s="40" t="n"/>
      <c r="Q79" s="40" t="n"/>
      <c r="R79" s="40" t="n"/>
      <c r="S79" s="40" t="n"/>
      <c r="T79" s="40" t="n"/>
      <c r="U79" s="40" t="n"/>
      <c r="V79" s="40" t="n"/>
      <c r="W79" s="40" t="n"/>
      <c r="X79" s="40" t="n"/>
      <c r="Y79" s="40" t="n"/>
      <c r="Z79" s="40" t="n"/>
      <c r="AA79" s="40" t="n"/>
      <c r="AB79" s="40" t="n"/>
      <c r="AC79" s="40" t="n"/>
      <c r="AD79" s="40" t="n"/>
      <c r="AE79" s="40" t="n"/>
      <c r="AF79" s="40" t="n"/>
      <c r="AG79" s="40" t="n"/>
      <c r="AH79" s="40" t="n"/>
      <c r="AI79" s="40" t="n"/>
      <c r="AJ79" s="40" t="n"/>
      <c r="AK79" s="40" t="n"/>
      <c r="AL79" s="40" t="n"/>
      <c r="AM79" s="40" t="n"/>
    </row>
    <row r="80" ht="18" customHeight="1" s="164" thickBot="1">
      <c r="A80" s="38" t="inlineStr">
        <is>
          <t>Pembiayaan musyarakah</t>
        </is>
      </c>
      <c r="B80" s="38" t="n"/>
      <c r="C80" s="34" t="n"/>
      <c r="D80" s="34" t="n"/>
      <c r="E80" s="34" t="n"/>
      <c r="F80" s="34" t="n"/>
      <c r="G80" s="34" t="n"/>
      <c r="H80" s="34" t="n"/>
      <c r="I80" s="34" t="n"/>
      <c r="J80" s="34" t="n"/>
      <c r="K80" s="34" t="n"/>
      <c r="L80" s="34" t="n"/>
      <c r="M80" s="34" t="n"/>
      <c r="N80" s="34" t="n"/>
      <c r="O80" s="34" t="n"/>
      <c r="P80" s="34" t="n"/>
      <c r="Q80" s="34" t="n"/>
      <c r="R80" s="34" t="n"/>
      <c r="S80" s="34" t="n"/>
      <c r="T80" s="34" t="n"/>
      <c r="U80" s="34" t="n"/>
      <c r="V80" s="34" t="n"/>
      <c r="W80" s="34" t="n"/>
      <c r="X80" s="34" t="n"/>
      <c r="Y80" s="34" t="n"/>
      <c r="Z80" s="34" t="n"/>
      <c r="AA80" s="34" t="n"/>
      <c r="AB80" s="34" t="n"/>
      <c r="AC80" s="34" t="n"/>
      <c r="AD80" s="34" t="n"/>
      <c r="AE80" s="34" t="n"/>
      <c r="AF80" s="34" t="n"/>
      <c r="AG80" s="34" t="n"/>
      <c r="AH80" s="34" t="n"/>
      <c r="AI80" s="34" t="n"/>
      <c r="AJ80" s="34" t="n"/>
      <c r="AK80" s="34" t="n"/>
      <c r="AL80" s="34" t="n"/>
      <c r="AM80" s="34" t="n"/>
    </row>
    <row r="81" hidden="1" ht="35" customHeight="1" s="164" thickBot="1">
      <c r="A81" s="39" t="inlineStr">
        <is>
          <t>Pembiayaan musyarakah pihak ketiga</t>
        </is>
      </c>
      <c r="B81" s="39" t="n"/>
      <c r="C81" s="37" t="n">
        <v/>
      </c>
      <c r="D81" s="37" t="n">
        <v/>
      </c>
      <c r="E81" s="37" t="n">
        <v/>
      </c>
      <c r="F81" s="37" t="n">
        <v/>
      </c>
      <c r="G81" s="37" t="n">
        <v/>
      </c>
      <c r="H81" s="37" t="n">
        <v/>
      </c>
      <c r="I81" s="37" t="n">
        <v/>
      </c>
      <c r="J81" s="37" t="n">
        <v/>
      </c>
      <c r="K81" s="37" t="n">
        <v/>
      </c>
      <c r="L81" s="37" t="n">
        <v/>
      </c>
      <c r="M81" s="37" t="n"/>
      <c r="N81" s="37" t="n"/>
      <c r="O81" s="37" t="n"/>
      <c r="P81" s="37" t="n"/>
      <c r="Q81" s="37" t="n"/>
      <c r="R81" s="37" t="n"/>
      <c r="S81" s="37" t="n"/>
      <c r="T81" s="37" t="n"/>
      <c r="U81" s="37" t="n"/>
      <c r="V81" s="37" t="n"/>
      <c r="W81" s="37" t="n"/>
      <c r="X81" s="37" t="n"/>
      <c r="Y81" s="37" t="n"/>
      <c r="Z81" s="37" t="n"/>
      <c r="AA81" s="37" t="n"/>
      <c r="AB81" s="37" t="n"/>
      <c r="AC81" s="37" t="n"/>
      <c r="AD81" s="37" t="n"/>
      <c r="AE81" s="37" t="n"/>
      <c r="AF81" s="37" t="n"/>
      <c r="AG81" s="37" t="n"/>
      <c r="AH81" s="37" t="n"/>
      <c r="AI81" s="37" t="n"/>
      <c r="AJ81" s="37" t="n"/>
      <c r="AK81" s="37" t="n"/>
      <c r="AL81" s="37" t="n"/>
      <c r="AM81" s="37" t="n"/>
    </row>
    <row r="82" hidden="1" ht="35" customHeight="1" s="164" thickBot="1">
      <c r="A82" s="39" t="inlineStr">
        <is>
          <t>Pembiayaan musyarakah pihak berelasi</t>
        </is>
      </c>
      <c r="B82" s="39" t="n"/>
      <c r="C82" s="37" t="n">
        <v/>
      </c>
      <c r="D82" s="37" t="n">
        <v/>
      </c>
      <c r="E82" s="37" t="n">
        <v/>
      </c>
      <c r="F82" s="37" t="n">
        <v/>
      </c>
      <c r="G82" s="37" t="n">
        <v/>
      </c>
      <c r="H82" s="37" t="n">
        <v/>
      </c>
      <c r="I82" s="37" t="n">
        <v/>
      </c>
      <c r="J82" s="37" t="n">
        <v/>
      </c>
      <c r="K82" s="37" t="n">
        <v/>
      </c>
      <c r="L82" s="37" t="n">
        <v/>
      </c>
      <c r="M82" s="37" t="n"/>
      <c r="N82" s="37" t="n"/>
      <c r="O82" s="37" t="n"/>
      <c r="P82" s="37" t="n"/>
      <c r="Q82" s="37" t="n"/>
      <c r="R82" s="37" t="n"/>
      <c r="S82" s="37" t="n"/>
      <c r="T82" s="37" t="n"/>
      <c r="U82" s="37" t="n"/>
      <c r="V82" s="37" t="n"/>
      <c r="W82" s="37" t="n"/>
      <c r="X82" s="37" t="n"/>
      <c r="Y82" s="37" t="n"/>
      <c r="Z82" s="37" t="n"/>
      <c r="AA82" s="37" t="n"/>
      <c r="AB82" s="37" t="n"/>
      <c r="AC82" s="37" t="n"/>
      <c r="AD82" s="37" t="n"/>
      <c r="AE82" s="37" t="n"/>
      <c r="AF82" s="37" t="n"/>
      <c r="AG82" s="37" t="n"/>
      <c r="AH82" s="37" t="n"/>
      <c r="AI82" s="37" t="n"/>
      <c r="AJ82" s="37" t="n"/>
      <c r="AK82" s="37" t="n"/>
      <c r="AL82" s="37" t="n"/>
      <c r="AM82" s="37" t="n"/>
    </row>
    <row r="83" hidden="1" ht="52" customHeight="1" s="164" thickBot="1">
      <c r="A83" s="39" t="inlineStr">
        <is>
          <t>Cadangan kerugian penurunan nilai pada pembiayaan musyarakah</t>
        </is>
      </c>
      <c r="B83" s="39" t="n"/>
      <c r="C83" s="40" t="n">
        <v/>
      </c>
      <c r="D83" s="40" t="n">
        <v/>
      </c>
      <c r="E83" s="40" t="n">
        <v/>
      </c>
      <c r="F83" s="40" t="n">
        <v/>
      </c>
      <c r="G83" s="40" t="n">
        <v/>
      </c>
      <c r="H83" s="40" t="n">
        <v/>
      </c>
      <c r="I83" s="40" t="n">
        <v/>
      </c>
      <c r="J83" s="40" t="n">
        <v/>
      </c>
      <c r="K83" s="40" t="n">
        <v/>
      </c>
      <c r="L83" s="40" t="n">
        <v/>
      </c>
      <c r="M83" s="40" t="n"/>
      <c r="N83" s="40" t="n"/>
      <c r="O83" s="40" t="n"/>
      <c r="P83" s="40" t="n"/>
      <c r="Q83" s="40" t="n"/>
      <c r="R83" s="40" t="n"/>
      <c r="S83" s="40" t="n"/>
      <c r="T83" s="40" t="n"/>
      <c r="U83" s="40" t="n"/>
      <c r="V83" s="40" t="n"/>
      <c r="W83" s="40" t="n"/>
      <c r="X83" s="40" t="n"/>
      <c r="Y83" s="40" t="n"/>
      <c r="Z83" s="40" t="n"/>
      <c r="AA83" s="40" t="n"/>
      <c r="AB83" s="40" t="n"/>
      <c r="AC83" s="40" t="n"/>
      <c r="AD83" s="40" t="n"/>
      <c r="AE83" s="40" t="n"/>
      <c r="AF83" s="40" t="n"/>
      <c r="AG83" s="40" t="n"/>
      <c r="AH83" s="40" t="n"/>
      <c r="AI83" s="40" t="n"/>
      <c r="AJ83" s="40" t="n"/>
      <c r="AK83" s="40" t="n"/>
      <c r="AL83" s="40" t="n"/>
      <c r="AM83" s="40" t="n"/>
    </row>
    <row r="84" ht="18" customHeight="1" s="164" thickBot="1">
      <c r="A84" s="38" t="inlineStr">
        <is>
          <t>Investasi sewa</t>
        </is>
      </c>
      <c r="B84" s="38" t="n"/>
      <c r="C84" s="34" t="n"/>
      <c r="D84" s="34" t="n"/>
      <c r="E84" s="34" t="n"/>
      <c r="F84" s="34" t="n"/>
      <c r="G84" s="34" t="n"/>
      <c r="H84" s="34" t="n"/>
      <c r="I84" s="34" t="n"/>
      <c r="J84" s="34" t="n"/>
      <c r="K84" s="34" t="n"/>
      <c r="L84" s="34" t="n"/>
      <c r="M84" s="34" t="n"/>
      <c r="N84" s="34" t="n"/>
      <c r="O84" s="34" t="n"/>
      <c r="P84" s="34" t="n"/>
      <c r="Q84" s="34" t="n"/>
      <c r="R84" s="34" t="n"/>
      <c r="S84" s="34" t="n"/>
      <c r="T84" s="34" t="n"/>
      <c r="U84" s="34" t="n"/>
      <c r="V84" s="34" t="n"/>
      <c r="W84" s="34" t="n"/>
      <c r="X84" s="34" t="n"/>
      <c r="Y84" s="34" t="n"/>
      <c r="Z84" s="34" t="n"/>
      <c r="AA84" s="34" t="n"/>
      <c r="AB84" s="34" t="n"/>
      <c r="AC84" s="34" t="n"/>
      <c r="AD84" s="34" t="n"/>
      <c r="AE84" s="34" t="n"/>
      <c r="AF84" s="34" t="n"/>
      <c r="AG84" s="34" t="n"/>
      <c r="AH84" s="34" t="n"/>
      <c r="AI84" s="34" t="n"/>
      <c r="AJ84" s="34" t="n"/>
      <c r="AK84" s="34" t="n"/>
      <c r="AL84" s="34" t="n"/>
      <c r="AM84" s="34" t="n"/>
    </row>
    <row r="85" hidden="1" ht="18" customHeight="1" s="164" thickBot="1">
      <c r="A85" s="39" t="inlineStr">
        <is>
          <t>Investasi sewa pihak ketiga</t>
        </is>
      </c>
      <c r="B85" s="39" t="n"/>
      <c r="C85" s="37" t="n">
        <v/>
      </c>
      <c r="D85" s="37" t="n">
        <v/>
      </c>
      <c r="E85" s="37" t="n">
        <v/>
      </c>
      <c r="F85" s="37" t="n">
        <v/>
      </c>
      <c r="G85" s="37" t="n">
        <v/>
      </c>
      <c r="H85" s="37" t="n">
        <v/>
      </c>
      <c r="I85" s="37" t="n">
        <v/>
      </c>
      <c r="J85" s="37" t="n">
        <v/>
      </c>
      <c r="K85" s="37" t="n">
        <v/>
      </c>
      <c r="L85" s="37" t="n">
        <v/>
      </c>
      <c r="M85" s="37" t="n"/>
      <c r="N85" s="37" t="n"/>
      <c r="O85" s="37" t="n"/>
      <c r="P85" s="37" t="n"/>
      <c r="Q85" s="37" t="n"/>
      <c r="R85" s="37" t="n"/>
      <c r="S85" s="37" t="n"/>
      <c r="T85" s="37" t="n"/>
      <c r="U85" s="37" t="n"/>
      <c r="V85" s="37" t="n"/>
      <c r="W85" s="37" t="n"/>
      <c r="X85" s="37" t="n"/>
      <c r="Y85" s="37" t="n"/>
      <c r="Z85" s="37" t="n"/>
      <c r="AA85" s="37" t="n"/>
      <c r="AB85" s="37" t="n"/>
      <c r="AC85" s="37" t="n"/>
      <c r="AD85" s="37" t="n"/>
      <c r="AE85" s="37" t="n"/>
      <c r="AF85" s="37" t="n"/>
      <c r="AG85" s="37" t="n"/>
      <c r="AH85" s="37" t="n"/>
      <c r="AI85" s="37" t="n"/>
      <c r="AJ85" s="37" t="n"/>
      <c r="AK85" s="37" t="n"/>
      <c r="AL85" s="37" t="n"/>
      <c r="AM85" s="37" t="n"/>
    </row>
    <row r="86" hidden="1" ht="18" customHeight="1" s="164" thickBot="1">
      <c r="A86" s="39" t="inlineStr">
        <is>
          <t>Investasi sewa pihak berelasi</t>
        </is>
      </c>
      <c r="B86" s="39" t="n"/>
      <c r="C86" s="37" t="n">
        <v/>
      </c>
      <c r="D86" s="37" t="n">
        <v/>
      </c>
      <c r="E86" s="37" t="n">
        <v/>
      </c>
      <c r="F86" s="37" t="n">
        <v/>
      </c>
      <c r="G86" s="37" t="n">
        <v/>
      </c>
      <c r="H86" s="37" t="n">
        <v/>
      </c>
      <c r="I86" s="37" t="n">
        <v/>
      </c>
      <c r="J86" s="37" t="n">
        <v/>
      </c>
      <c r="K86" s="37" t="n">
        <v/>
      </c>
      <c r="L86" s="37" t="n">
        <v/>
      </c>
      <c r="M86" s="37" t="n"/>
      <c r="N86" s="37" t="n"/>
      <c r="O86" s="37" t="n"/>
      <c r="P86" s="37" t="n"/>
      <c r="Q86" s="37" t="n"/>
      <c r="R86" s="37" t="n"/>
      <c r="S86" s="37" t="n"/>
      <c r="T86" s="37" t="n"/>
      <c r="U86" s="37" t="n"/>
      <c r="V86" s="37" t="n"/>
      <c r="W86" s="37" t="n"/>
      <c r="X86" s="37" t="n"/>
      <c r="Y86" s="37" t="n"/>
      <c r="Z86" s="37" t="n"/>
      <c r="AA86" s="37" t="n"/>
      <c r="AB86" s="37" t="n"/>
      <c r="AC86" s="37" t="n"/>
      <c r="AD86" s="37" t="n"/>
      <c r="AE86" s="37" t="n"/>
      <c r="AF86" s="37" t="n"/>
      <c r="AG86" s="37" t="n"/>
      <c r="AH86" s="37" t="n"/>
      <c r="AI86" s="37" t="n"/>
      <c r="AJ86" s="37" t="n"/>
      <c r="AK86" s="37" t="n"/>
      <c r="AL86" s="37" t="n"/>
      <c r="AM86" s="37" t="n"/>
    </row>
    <row r="87" hidden="1" ht="35" customHeight="1" s="164" thickBot="1">
      <c r="A87" s="39" t="inlineStr">
        <is>
          <t>Investasi sewa nilai residu yang terjamin</t>
        </is>
      </c>
      <c r="B87" s="39" t="n"/>
      <c r="C87" s="37" t="n">
        <v/>
      </c>
      <c r="D87" s="37" t="n">
        <v/>
      </c>
      <c r="E87" s="37" t="n">
        <v/>
      </c>
      <c r="F87" s="37" t="n">
        <v/>
      </c>
      <c r="G87" s="37" t="n">
        <v/>
      </c>
      <c r="H87" s="37" t="n">
        <v/>
      </c>
      <c r="I87" s="37" t="n">
        <v/>
      </c>
      <c r="J87" s="37" t="n">
        <v/>
      </c>
      <c r="K87" s="37" t="n">
        <v/>
      </c>
      <c r="L87" s="37" t="n">
        <v/>
      </c>
      <c r="M87" s="37" t="n"/>
      <c r="N87" s="37" t="n"/>
      <c r="O87" s="37" t="n"/>
      <c r="P87" s="37" t="n"/>
      <c r="Q87" s="37" t="n"/>
      <c r="R87" s="37" t="n"/>
      <c r="S87" s="37" t="n"/>
      <c r="T87" s="37" t="n"/>
      <c r="U87" s="37" t="n"/>
      <c r="V87" s="37" t="n"/>
      <c r="W87" s="37" t="n"/>
      <c r="X87" s="37" t="n"/>
      <c r="Y87" s="37" t="n"/>
      <c r="Z87" s="37" t="n"/>
      <c r="AA87" s="37" t="n"/>
      <c r="AB87" s="37" t="n"/>
      <c r="AC87" s="37" t="n"/>
      <c r="AD87" s="37" t="n"/>
      <c r="AE87" s="37" t="n"/>
      <c r="AF87" s="37" t="n"/>
      <c r="AG87" s="37" t="n"/>
      <c r="AH87" s="37" t="n"/>
      <c r="AI87" s="37" t="n"/>
      <c r="AJ87" s="37" t="n"/>
      <c r="AK87" s="37" t="n"/>
      <c r="AL87" s="37" t="n"/>
      <c r="AM87" s="37" t="n"/>
    </row>
    <row r="88" hidden="1" ht="35" customHeight="1" s="164" thickBot="1">
      <c r="A88" s="39" t="inlineStr">
        <is>
          <t>Investasi sewa pendapatan pembiayaan tangguhan</t>
        </is>
      </c>
      <c r="B88" s="39" t="n"/>
      <c r="C88" s="37" t="n">
        <v/>
      </c>
      <c r="D88" s="37" t="n">
        <v/>
      </c>
      <c r="E88" s="37" t="n">
        <v/>
      </c>
      <c r="F88" s="37" t="n">
        <v/>
      </c>
      <c r="G88" s="37" t="n">
        <v/>
      </c>
      <c r="H88" s="37" t="n">
        <v/>
      </c>
      <c r="I88" s="37" t="n">
        <v/>
      </c>
      <c r="J88" s="37" t="n">
        <v/>
      </c>
      <c r="K88" s="37" t="n">
        <v/>
      </c>
      <c r="L88" s="37" t="n">
        <v/>
      </c>
      <c r="M88" s="37" t="n"/>
      <c r="N88" s="37" t="n"/>
      <c r="O88" s="37" t="n"/>
      <c r="P88" s="37" t="n"/>
      <c r="Q88" s="37" t="n"/>
      <c r="R88" s="37" t="n"/>
      <c r="S88" s="37" t="n"/>
      <c r="T88" s="37" t="n"/>
      <c r="U88" s="37" t="n"/>
      <c r="V88" s="37" t="n"/>
      <c r="W88" s="37" t="n"/>
      <c r="X88" s="37" t="n"/>
      <c r="Y88" s="37" t="n"/>
      <c r="Z88" s="37" t="n"/>
      <c r="AA88" s="37" t="n"/>
      <c r="AB88" s="37" t="n"/>
      <c r="AC88" s="37" t="n"/>
      <c r="AD88" s="37" t="n"/>
      <c r="AE88" s="37" t="n"/>
      <c r="AF88" s="37" t="n"/>
      <c r="AG88" s="37" t="n"/>
      <c r="AH88" s="37" t="n"/>
      <c r="AI88" s="37" t="n"/>
      <c r="AJ88" s="37" t="n"/>
      <c r="AK88" s="37" t="n"/>
      <c r="AL88" s="37" t="n"/>
      <c r="AM88" s="37" t="n"/>
    </row>
    <row r="89" hidden="1" ht="35" customHeight="1" s="164" thickBot="1">
      <c r="A89" s="39" t="inlineStr">
        <is>
          <t>Investasi sewa simpanan jaminan</t>
        </is>
      </c>
      <c r="B89" s="39" t="n"/>
      <c r="C89" s="37" t="n">
        <v/>
      </c>
      <c r="D89" s="37" t="n">
        <v/>
      </c>
      <c r="E89" s="37" t="n">
        <v/>
      </c>
      <c r="F89" s="37" t="n">
        <v/>
      </c>
      <c r="G89" s="37" t="n">
        <v/>
      </c>
      <c r="H89" s="37" t="n">
        <v/>
      </c>
      <c r="I89" s="37" t="n">
        <v/>
      </c>
      <c r="J89" s="37" t="n">
        <v/>
      </c>
      <c r="K89" s="37" t="n">
        <v/>
      </c>
      <c r="L89" s="37" t="n">
        <v/>
      </c>
      <c r="M89" s="37" t="n"/>
      <c r="N89" s="37" t="n"/>
      <c r="O89" s="37" t="n"/>
      <c r="P89" s="37" t="n"/>
      <c r="Q89" s="37" t="n"/>
      <c r="R89" s="37" t="n"/>
      <c r="S89" s="37" t="n"/>
      <c r="T89" s="37" t="n"/>
      <c r="U89" s="37" t="n"/>
      <c r="V89" s="37" t="n"/>
      <c r="W89" s="37" t="n"/>
      <c r="X89" s="37" t="n"/>
      <c r="Y89" s="37" t="n"/>
      <c r="Z89" s="37" t="n"/>
      <c r="AA89" s="37" t="n"/>
      <c r="AB89" s="37" t="n"/>
      <c r="AC89" s="37" t="n"/>
      <c r="AD89" s="37" t="n"/>
      <c r="AE89" s="37" t="n"/>
      <c r="AF89" s="37" t="n"/>
      <c r="AG89" s="37" t="n"/>
      <c r="AH89" s="37" t="n"/>
      <c r="AI89" s="37" t="n"/>
      <c r="AJ89" s="37" t="n"/>
      <c r="AK89" s="37" t="n"/>
      <c r="AL89" s="37" t="n"/>
      <c r="AM89" s="37" t="n"/>
    </row>
    <row r="90" hidden="1" ht="35" customHeight="1" s="164" thickBot="1">
      <c r="A90" s="39" t="inlineStr">
        <is>
          <t>Cadangan kerugian penurunan nilai pada investasi sewa</t>
        </is>
      </c>
      <c r="B90" s="39" t="n"/>
      <c r="C90" s="40" t="n">
        <v/>
      </c>
      <c r="D90" s="40" t="n">
        <v/>
      </c>
      <c r="E90" s="40" t="n">
        <v/>
      </c>
      <c r="F90" s="40" t="n">
        <v/>
      </c>
      <c r="G90" s="40" t="n">
        <v/>
      </c>
      <c r="H90" s="40" t="n">
        <v/>
      </c>
      <c r="I90" s="40" t="n">
        <v/>
      </c>
      <c r="J90" s="40" t="n">
        <v/>
      </c>
      <c r="K90" s="40" t="n">
        <v/>
      </c>
      <c r="L90" s="40" t="n">
        <v/>
      </c>
      <c r="M90" s="40" t="n"/>
      <c r="N90" s="40" t="n"/>
      <c r="O90" s="40" t="n"/>
      <c r="P90" s="40" t="n"/>
      <c r="Q90" s="40" t="n"/>
      <c r="R90" s="40" t="n"/>
      <c r="S90" s="40" t="n"/>
      <c r="T90" s="40" t="n"/>
      <c r="U90" s="40" t="n"/>
      <c r="V90" s="40" t="n"/>
      <c r="W90" s="40" t="n"/>
      <c r="X90" s="40" t="n"/>
      <c r="Y90" s="40" t="n"/>
      <c r="Z90" s="40" t="n"/>
      <c r="AA90" s="40" t="n"/>
      <c r="AB90" s="40" t="n"/>
      <c r="AC90" s="40" t="n"/>
      <c r="AD90" s="40" t="n"/>
      <c r="AE90" s="40" t="n"/>
      <c r="AF90" s="40" t="n"/>
      <c r="AG90" s="40" t="n"/>
      <c r="AH90" s="40" t="n"/>
      <c r="AI90" s="40" t="n"/>
      <c r="AJ90" s="40" t="n"/>
      <c r="AK90" s="40" t="n"/>
      <c r="AL90" s="40" t="n"/>
      <c r="AM90" s="40" t="n"/>
    </row>
    <row r="91" ht="18" customHeight="1" s="164" thickBot="1">
      <c r="A91" s="38" t="inlineStr">
        <is>
          <t>Tagihan anjak piutang</t>
        </is>
      </c>
      <c r="B91" s="38" t="n"/>
      <c r="C91" s="34" t="n"/>
      <c r="D91" s="34" t="n"/>
      <c r="E91" s="34" t="n"/>
      <c r="F91" s="34" t="n"/>
      <c r="G91" s="34" t="n"/>
      <c r="H91" s="34" t="n"/>
      <c r="I91" s="34" t="n"/>
      <c r="J91" s="34" t="n"/>
      <c r="K91" s="34" t="n"/>
      <c r="L91" s="34" t="n"/>
      <c r="M91" s="34" t="n"/>
      <c r="N91" s="34" t="n"/>
      <c r="O91" s="34" t="n"/>
      <c r="P91" s="34" t="n"/>
      <c r="Q91" s="34" t="n"/>
      <c r="R91" s="34" t="n"/>
      <c r="S91" s="34" t="n"/>
      <c r="T91" s="34" t="n"/>
      <c r="U91" s="34" t="n"/>
      <c r="V91" s="34" t="n"/>
      <c r="W91" s="34" t="n"/>
      <c r="X91" s="34" t="n"/>
      <c r="Y91" s="34" t="n"/>
      <c r="Z91" s="34" t="n"/>
      <c r="AA91" s="34" t="n"/>
      <c r="AB91" s="34" t="n"/>
      <c r="AC91" s="34" t="n"/>
      <c r="AD91" s="34" t="n"/>
      <c r="AE91" s="34" t="n"/>
      <c r="AF91" s="34" t="n"/>
      <c r="AG91" s="34" t="n"/>
      <c r="AH91" s="34" t="n"/>
      <c r="AI91" s="34" t="n"/>
      <c r="AJ91" s="34" t="n"/>
      <c r="AK91" s="34" t="n"/>
      <c r="AL91" s="34" t="n"/>
      <c r="AM91" s="34" t="n"/>
    </row>
    <row r="92" hidden="1" ht="35" customHeight="1" s="164" thickBot="1">
      <c r="A92" s="39" t="inlineStr">
        <is>
          <t>Tagihan anjak piutang pihak ketiga</t>
        </is>
      </c>
      <c r="B92" s="39" t="n"/>
      <c r="C92" s="37" t="n">
        <v/>
      </c>
      <c r="D92" s="37" t="n">
        <v/>
      </c>
      <c r="E92" s="37" t="n">
        <v/>
      </c>
      <c r="F92" s="37" t="n">
        <v/>
      </c>
      <c r="G92" s="37" t="n">
        <v/>
      </c>
      <c r="H92" s="37" t="n">
        <v/>
      </c>
      <c r="I92" s="37" t="n">
        <v/>
      </c>
      <c r="J92" s="37" t="n">
        <v/>
      </c>
      <c r="K92" s="37" t="n">
        <v/>
      </c>
      <c r="L92" s="37" t="n">
        <v/>
      </c>
      <c r="M92" s="37" t="n"/>
      <c r="N92" s="37" t="n"/>
      <c r="O92" s="37" t="n"/>
      <c r="P92" s="37" t="n"/>
      <c r="Q92" s="37" t="n"/>
      <c r="R92" s="37" t="n"/>
      <c r="S92" s="37" t="n"/>
      <c r="T92" s="37" t="n"/>
      <c r="U92" s="37" t="n"/>
      <c r="V92" s="37" t="n"/>
      <c r="W92" s="37" t="n"/>
      <c r="X92" s="37" t="n"/>
      <c r="Y92" s="37" t="n"/>
      <c r="Z92" s="37" t="n"/>
      <c r="AA92" s="37" t="n"/>
      <c r="AB92" s="37" t="n"/>
      <c r="AC92" s="37" t="n"/>
      <c r="AD92" s="37" t="n"/>
      <c r="AE92" s="37" t="n"/>
      <c r="AF92" s="37" t="n"/>
      <c r="AG92" s="37" t="n"/>
      <c r="AH92" s="37" t="n"/>
      <c r="AI92" s="37" t="n"/>
      <c r="AJ92" s="37" t="n"/>
      <c r="AK92" s="37" t="n"/>
      <c r="AL92" s="37" t="n"/>
      <c r="AM92" s="37" t="n"/>
    </row>
    <row r="93" hidden="1" ht="35" customHeight="1" s="164" thickBot="1">
      <c r="A93" s="39" t="inlineStr">
        <is>
          <t>Tagihan anjak piutang pihak berelasi</t>
        </is>
      </c>
      <c r="B93" s="39" t="n"/>
      <c r="C93" s="37" t="n">
        <v/>
      </c>
      <c r="D93" s="37" t="n">
        <v/>
      </c>
      <c r="E93" s="37" t="n">
        <v/>
      </c>
      <c r="F93" s="37" t="n">
        <v/>
      </c>
      <c r="G93" s="37" t="n">
        <v/>
      </c>
      <c r="H93" s="37" t="n">
        <v/>
      </c>
      <c r="I93" s="37" t="n">
        <v/>
      </c>
      <c r="J93" s="37" t="n">
        <v/>
      </c>
      <c r="K93" s="37" t="n">
        <v/>
      </c>
      <c r="L93" s="37" t="n">
        <v/>
      </c>
      <c r="M93" s="37" t="n"/>
      <c r="N93" s="37" t="n"/>
      <c r="O93" s="37" t="n"/>
      <c r="P93" s="37" t="n"/>
      <c r="Q93" s="37" t="n"/>
      <c r="R93" s="37" t="n"/>
      <c r="S93" s="37" t="n"/>
      <c r="T93" s="37" t="n"/>
      <c r="U93" s="37" t="n"/>
      <c r="V93" s="37" t="n"/>
      <c r="W93" s="37" t="n"/>
      <c r="X93" s="37" t="n"/>
      <c r="Y93" s="37" t="n"/>
      <c r="Z93" s="37" t="n"/>
      <c r="AA93" s="37" t="n"/>
      <c r="AB93" s="37" t="n"/>
      <c r="AC93" s="37" t="n"/>
      <c r="AD93" s="37" t="n"/>
      <c r="AE93" s="37" t="n"/>
      <c r="AF93" s="37" t="n"/>
      <c r="AG93" s="37" t="n"/>
      <c r="AH93" s="37" t="n"/>
      <c r="AI93" s="37" t="n"/>
      <c r="AJ93" s="37" t="n"/>
      <c r="AK93" s="37" t="n"/>
      <c r="AL93" s="37" t="n"/>
      <c r="AM93" s="37" t="n"/>
    </row>
    <row r="94" hidden="1" ht="52" customHeight="1" s="164" thickBot="1">
      <c r="A94" s="39" t="inlineStr">
        <is>
          <t>Tagihan anjak piutang pada pendapatan anjak piutang tangguhan</t>
        </is>
      </c>
      <c r="B94" s="39" t="n"/>
      <c r="C94" s="37" t="n">
        <v/>
      </c>
      <c r="D94" s="37" t="n">
        <v/>
      </c>
      <c r="E94" s="37" t="n">
        <v/>
      </c>
      <c r="F94" s="37" t="n">
        <v/>
      </c>
      <c r="G94" s="37" t="n">
        <v/>
      </c>
      <c r="H94" s="37" t="n">
        <v/>
      </c>
      <c r="I94" s="37" t="n">
        <v/>
      </c>
      <c r="J94" s="37" t="n">
        <v/>
      </c>
      <c r="K94" s="37" t="n">
        <v/>
      </c>
      <c r="L94" s="37" t="n">
        <v/>
      </c>
      <c r="M94" s="37" t="n"/>
      <c r="N94" s="37" t="n"/>
      <c r="O94" s="37" t="n"/>
      <c r="P94" s="37" t="n"/>
      <c r="Q94" s="37" t="n"/>
      <c r="R94" s="37" t="n"/>
      <c r="S94" s="37" t="n"/>
      <c r="T94" s="37" t="n"/>
      <c r="U94" s="37" t="n"/>
      <c r="V94" s="37" t="n"/>
      <c r="W94" s="37" t="n"/>
      <c r="X94" s="37" t="n"/>
      <c r="Y94" s="37" t="n"/>
      <c r="Z94" s="37" t="n"/>
      <c r="AA94" s="37" t="n"/>
      <c r="AB94" s="37" t="n"/>
      <c r="AC94" s="37" t="n"/>
      <c r="AD94" s="37" t="n"/>
      <c r="AE94" s="37" t="n"/>
      <c r="AF94" s="37" t="n"/>
      <c r="AG94" s="37" t="n"/>
      <c r="AH94" s="37" t="n"/>
      <c r="AI94" s="37" t="n"/>
      <c r="AJ94" s="37" t="n"/>
      <c r="AK94" s="37" t="n"/>
      <c r="AL94" s="37" t="n"/>
      <c r="AM94" s="37" t="n"/>
    </row>
    <row r="95" hidden="1" ht="35" customHeight="1" s="164" thickBot="1">
      <c r="A95" s="39" t="inlineStr">
        <is>
          <t>Cadangan kerugian penurunan nilai pada tagihan anjak piutang</t>
        </is>
      </c>
      <c r="B95" s="39" t="n"/>
      <c r="C95" s="40" t="n">
        <v/>
      </c>
      <c r="D95" s="40" t="n">
        <v/>
      </c>
      <c r="E95" s="40" t="n">
        <v/>
      </c>
      <c r="F95" s="40" t="n">
        <v/>
      </c>
      <c r="G95" s="40" t="n">
        <v/>
      </c>
      <c r="H95" s="40" t="n">
        <v/>
      </c>
      <c r="I95" s="40" t="n">
        <v/>
      </c>
      <c r="J95" s="40" t="n">
        <v/>
      </c>
      <c r="K95" s="40" t="n">
        <v/>
      </c>
      <c r="L95" s="40" t="n">
        <v/>
      </c>
      <c r="M95" s="40" t="n"/>
      <c r="N95" s="40" t="n"/>
      <c r="O95" s="40" t="n"/>
      <c r="P95" s="40" t="n"/>
      <c r="Q95" s="40" t="n"/>
      <c r="R95" s="40" t="n"/>
      <c r="S95" s="40" t="n"/>
      <c r="T95" s="40" t="n"/>
      <c r="U95" s="40" t="n"/>
      <c r="V95" s="40" t="n"/>
      <c r="W95" s="40" t="n"/>
      <c r="X95" s="40" t="n"/>
      <c r="Y95" s="40" t="n"/>
      <c r="Z95" s="40" t="n"/>
      <c r="AA95" s="40" t="n"/>
      <c r="AB95" s="40" t="n"/>
      <c r="AC95" s="40" t="n"/>
      <c r="AD95" s="40" t="n"/>
      <c r="AE95" s="40" t="n"/>
      <c r="AF95" s="40" t="n"/>
      <c r="AG95" s="40" t="n"/>
      <c r="AH95" s="40" t="n"/>
      <c r="AI95" s="40" t="n"/>
      <c r="AJ95" s="40" t="n"/>
      <c r="AK95" s="40" t="n"/>
      <c r="AL95" s="40" t="n"/>
      <c r="AM95" s="40" t="n"/>
    </row>
    <row r="96" ht="18" customHeight="1" s="164" thickBot="1">
      <c r="A96" s="38" t="inlineStr">
        <is>
          <t>Piutang lainnya</t>
        </is>
      </c>
      <c r="B96" s="38" t="n"/>
      <c r="C96" s="34" t="n"/>
      <c r="D96" s="34" t="n"/>
      <c r="E96" s="34" t="n"/>
      <c r="F96" s="34" t="n"/>
      <c r="G96" s="34" t="n"/>
      <c r="H96" s="34" t="n"/>
      <c r="I96" s="34" t="n"/>
      <c r="J96" s="34" t="n"/>
      <c r="K96" s="34" t="n"/>
      <c r="L96" s="34" t="n"/>
      <c r="M96" s="34" t="n"/>
      <c r="N96" s="34" t="n"/>
      <c r="O96" s="34" t="n"/>
      <c r="P96" s="34" t="n"/>
      <c r="Q96" s="34" t="n"/>
      <c r="R96" s="34" t="n"/>
      <c r="S96" s="34" t="n"/>
      <c r="T96" s="34" t="n"/>
      <c r="U96" s="34" t="n"/>
      <c r="V96" s="34" t="n"/>
      <c r="W96" s="34" t="n"/>
      <c r="X96" s="34" t="n"/>
      <c r="Y96" s="34" t="n"/>
      <c r="Z96" s="34" t="n"/>
      <c r="AA96" s="34" t="n"/>
      <c r="AB96" s="34" t="n"/>
      <c r="AC96" s="34" t="n"/>
      <c r="AD96" s="34" t="n"/>
      <c r="AE96" s="34" t="n"/>
      <c r="AF96" s="34" t="n"/>
      <c r="AG96" s="34" t="n"/>
      <c r="AH96" s="34" t="n"/>
      <c r="AI96" s="34" t="n"/>
      <c r="AJ96" s="34" t="n"/>
      <c r="AK96" s="34" t="n"/>
      <c r="AL96" s="34" t="n"/>
      <c r="AM96" s="34" t="n"/>
    </row>
    <row r="97" hidden="1" ht="18" customHeight="1" s="164" thickBot="1">
      <c r="A97" s="39" t="inlineStr">
        <is>
          <t>Piutang lainnya pihak ketiga</t>
        </is>
      </c>
      <c r="B97" s="39" t="n"/>
      <c r="C97" s="37" t="n">
        <v/>
      </c>
      <c r="D97" s="37" t="n">
        <v/>
      </c>
      <c r="E97" s="37" t="n">
        <v/>
      </c>
      <c r="F97" s="37" t="n">
        <v/>
      </c>
      <c r="G97" s="37" t="n">
        <v/>
      </c>
      <c r="H97" s="37" t="n">
        <v/>
      </c>
      <c r="I97" s="37" t="n">
        <v/>
      </c>
      <c r="J97" s="37" t="n">
        <v/>
      </c>
      <c r="K97" s="37" t="n">
        <v/>
      </c>
      <c r="L97" s="37" t="n">
        <v/>
      </c>
      <c r="M97" s="37" t="n"/>
      <c r="N97" s="37" t="n"/>
      <c r="O97" s="37" t="n"/>
      <c r="P97" s="37" t="n"/>
      <c r="Q97" s="37" t="n"/>
      <c r="R97" s="37" t="n"/>
      <c r="S97" s="37" t="n"/>
      <c r="T97" s="37" t="n"/>
      <c r="U97" s="37" t="n"/>
      <c r="V97" s="37" t="n"/>
      <c r="W97" s="37" t="n"/>
      <c r="X97" s="37" t="n"/>
      <c r="Y97" s="37" t="n"/>
      <c r="Z97" s="37" t="n"/>
      <c r="AA97" s="37" t="n"/>
      <c r="AB97" s="37" t="n"/>
      <c r="AC97" s="37" t="n"/>
      <c r="AD97" s="37" t="n"/>
      <c r="AE97" s="37" t="n"/>
      <c r="AF97" s="37" t="n"/>
      <c r="AG97" s="37" t="n"/>
      <c r="AH97" s="37" t="n"/>
      <c r="AI97" s="37" t="n"/>
      <c r="AJ97" s="37" t="n"/>
      <c r="AK97" s="37" t="n"/>
      <c r="AL97" s="37" t="n"/>
      <c r="AM97" s="37" t="n"/>
    </row>
    <row r="98" hidden="1" ht="18" customHeight="1" s="164" thickBot="1">
      <c r="A98" s="39" t="inlineStr">
        <is>
          <t>Piutang lainnya pihak berelasi</t>
        </is>
      </c>
      <c r="B98" s="39" t="n"/>
      <c r="C98" s="37" t="n">
        <v/>
      </c>
      <c r="D98" s="37" t="n">
        <v/>
      </c>
      <c r="E98" s="37" t="n">
        <v/>
      </c>
      <c r="F98" s="37" t="n">
        <v/>
      </c>
      <c r="G98" s="37" t="n">
        <v/>
      </c>
      <c r="H98" s="37" t="n">
        <v/>
      </c>
      <c r="I98" s="37" t="n">
        <v/>
      </c>
      <c r="J98" s="37" t="n">
        <v/>
      </c>
      <c r="K98" s="37" t="n">
        <v/>
      </c>
      <c r="L98" s="37" t="n">
        <v/>
      </c>
      <c r="M98" s="37" t="n"/>
      <c r="N98" s="37" t="n"/>
      <c r="O98" s="37" t="n"/>
      <c r="P98" s="37" t="n"/>
      <c r="Q98" s="37" t="n"/>
      <c r="R98" s="37" t="n"/>
      <c r="S98" s="37" t="n"/>
      <c r="T98" s="37" t="n"/>
      <c r="U98" s="37" t="n"/>
      <c r="V98" s="37" t="n"/>
      <c r="W98" s="37" t="n"/>
      <c r="X98" s="37" t="n"/>
      <c r="Y98" s="37" t="n"/>
      <c r="Z98" s="37" t="n"/>
      <c r="AA98" s="37" t="n"/>
      <c r="AB98" s="37" t="n"/>
      <c r="AC98" s="37" t="n"/>
      <c r="AD98" s="37" t="n"/>
      <c r="AE98" s="37" t="n"/>
      <c r="AF98" s="37" t="n"/>
      <c r="AG98" s="37" t="n"/>
      <c r="AH98" s="37" t="n"/>
      <c r="AI98" s="37" t="n"/>
      <c r="AJ98" s="37" t="n"/>
      <c r="AK98" s="37" t="n"/>
      <c r="AL98" s="37" t="n"/>
      <c r="AM98" s="37" t="n"/>
    </row>
    <row r="99" hidden="1" ht="35" customHeight="1" s="164" thickBot="1">
      <c r="A99" s="39" t="inlineStr">
        <is>
          <t>Cadangan kerugian penurunan nilai pada piutang lainnya</t>
        </is>
      </c>
      <c r="B99" s="39" t="n"/>
      <c r="C99" s="40" t="n">
        <v/>
      </c>
      <c r="D99" s="40" t="n">
        <v/>
      </c>
      <c r="E99" s="40" t="n">
        <v/>
      </c>
      <c r="F99" s="40" t="n">
        <v/>
      </c>
      <c r="G99" s="40" t="n">
        <v/>
      </c>
      <c r="H99" s="40" t="n">
        <v/>
      </c>
      <c r="I99" s="40" t="n">
        <v/>
      </c>
      <c r="J99" s="40" t="n">
        <v/>
      </c>
      <c r="K99" s="40" t="n">
        <v/>
      </c>
      <c r="L99" s="40" t="n">
        <v/>
      </c>
      <c r="M99" s="40" t="n"/>
      <c r="N99" s="40" t="n"/>
      <c r="O99" s="40" t="n"/>
      <c r="P99" s="40" t="n"/>
      <c r="Q99" s="40" t="n"/>
      <c r="R99" s="40" t="n"/>
      <c r="S99" s="40" t="n"/>
      <c r="T99" s="40" t="n"/>
      <c r="U99" s="40" t="n"/>
      <c r="V99" s="40" t="n"/>
      <c r="W99" s="40" t="n"/>
      <c r="X99" s="40" t="n"/>
      <c r="Y99" s="40" t="n"/>
      <c r="Z99" s="40" t="n"/>
      <c r="AA99" s="40" t="n"/>
      <c r="AB99" s="40" t="n"/>
      <c r="AC99" s="40" t="n"/>
      <c r="AD99" s="40" t="n"/>
      <c r="AE99" s="40" t="n"/>
      <c r="AF99" s="40" t="n"/>
      <c r="AG99" s="40" t="n"/>
      <c r="AH99" s="40" t="n"/>
      <c r="AI99" s="40" t="n"/>
      <c r="AJ99" s="40" t="n"/>
      <c r="AK99" s="40" t="n"/>
      <c r="AL99" s="40" t="n"/>
      <c r="AM99" s="40" t="n"/>
    </row>
    <row r="100" hidden="1" ht="18" customHeight="1" s="164" thickBot="1">
      <c r="A100" s="36" t="inlineStr">
        <is>
          <t>Aset keuangan lainnya</t>
        </is>
      </c>
      <c r="B100" s="36" t="n"/>
      <c r="C100" s="37" t="n">
        <v/>
      </c>
      <c r="D100" s="37" t="n">
        <v/>
      </c>
      <c r="E100" s="37" t="n">
        <v/>
      </c>
      <c r="F100" s="37" t="n">
        <v/>
      </c>
      <c r="G100" s="37" t="n">
        <v/>
      </c>
      <c r="H100" s="37" t="n">
        <v/>
      </c>
      <c r="I100" s="37" t="n">
        <v/>
      </c>
      <c r="J100" s="37" t="n">
        <v/>
      </c>
      <c r="K100" s="37" t="n">
        <v/>
      </c>
      <c r="L100" s="37" t="n">
        <v/>
      </c>
      <c r="M100" s="37" t="n"/>
      <c r="N100" s="37" t="n"/>
      <c r="O100" s="37" t="n"/>
      <c r="P100" s="37" t="n"/>
      <c r="Q100" s="37" t="n"/>
      <c r="R100" s="37" t="n"/>
      <c r="S100" s="37" t="n"/>
      <c r="T100" s="37" t="n"/>
      <c r="U100" s="37" t="n"/>
      <c r="V100" s="37" t="n"/>
      <c r="W100" s="37" t="n"/>
      <c r="X100" s="37" t="n"/>
      <c r="Y100" s="37" t="n"/>
      <c r="Z100" s="37" t="n"/>
      <c r="AA100" s="37" t="n"/>
      <c r="AB100" s="37" t="n"/>
      <c r="AC100" s="37" t="n"/>
      <c r="AD100" s="37" t="n"/>
      <c r="AE100" s="37" t="n"/>
      <c r="AF100" s="37" t="n"/>
      <c r="AG100" s="37" t="n"/>
      <c r="AH100" s="37" t="n"/>
      <c r="AI100" s="37" t="n"/>
      <c r="AJ100" s="37" t="n"/>
      <c r="AK100" s="37" t="n"/>
      <c r="AL100" s="37" t="n"/>
      <c r="AM100" s="37" t="n"/>
    </row>
    <row r="101" hidden="1" ht="18" customHeight="1" s="164" thickBot="1">
      <c r="A101" s="36" t="inlineStr">
        <is>
          <t>Obligasi pemerintah</t>
        </is>
      </c>
      <c r="B101" s="36" t="n"/>
      <c r="C101" s="37" t="n">
        <v/>
      </c>
      <c r="D101" s="37" t="n">
        <v/>
      </c>
      <c r="E101" s="37" t="n">
        <v/>
      </c>
      <c r="F101" s="37" t="n">
        <v/>
      </c>
      <c r="G101" s="37" t="n">
        <v/>
      </c>
      <c r="H101" s="37" t="n">
        <v/>
      </c>
      <c r="I101" s="37" t="n">
        <v/>
      </c>
      <c r="J101" s="37" t="n">
        <v/>
      </c>
      <c r="K101" s="37" t="n">
        <v/>
      </c>
      <c r="L101" s="37" t="n">
        <v/>
      </c>
      <c r="M101" s="37" t="n"/>
      <c r="N101" s="37" t="n"/>
      <c r="O101" s="37" t="n"/>
      <c r="P101" s="37" t="n"/>
      <c r="Q101" s="37" t="n"/>
      <c r="R101" s="37" t="n"/>
      <c r="S101" s="37" t="n"/>
      <c r="T101" s="37" t="n"/>
      <c r="U101" s="37" t="n"/>
      <c r="V101" s="37" t="n"/>
      <c r="W101" s="37" t="n"/>
      <c r="X101" s="37" t="n"/>
      <c r="Y101" s="37" t="n"/>
      <c r="Z101" s="37" t="n"/>
      <c r="AA101" s="37" t="n"/>
      <c r="AB101" s="37" t="n"/>
      <c r="AC101" s="37" t="n"/>
      <c r="AD101" s="37" t="n"/>
      <c r="AE101" s="37" t="n"/>
      <c r="AF101" s="37" t="n"/>
      <c r="AG101" s="37" t="n"/>
      <c r="AH101" s="37" t="n"/>
      <c r="AI101" s="37" t="n"/>
      <c r="AJ101" s="37" t="n"/>
      <c r="AK101" s="37" t="n"/>
      <c r="AL101" s="37" t="n"/>
      <c r="AM101" s="37" t="n"/>
    </row>
    <row r="102" hidden="1" ht="52" customHeight="1" s="164" thickBot="1">
      <c r="A102" s="36" t="inlineStr">
        <is>
          <t>Aset tidak lancar atau kelompok lepasan diklasifikasikan sebagai dimiliki untuk dijual</t>
        </is>
      </c>
      <c r="B102" s="36" t="n"/>
      <c r="C102" s="37" t="n">
        <v/>
      </c>
      <c r="D102" s="37" t="n">
        <v/>
      </c>
      <c r="E102" s="37" t="n">
        <v/>
      </c>
      <c r="F102" s="37" t="n">
        <v/>
      </c>
      <c r="G102" s="37" t="n">
        <v/>
      </c>
      <c r="H102" s="37" t="n">
        <v/>
      </c>
      <c r="I102" s="37" t="n">
        <v/>
      </c>
      <c r="J102" s="37" t="n">
        <v/>
      </c>
      <c r="K102" s="37" t="n">
        <v/>
      </c>
      <c r="L102" s="37" t="n">
        <v/>
      </c>
      <c r="M102" s="37" t="n"/>
      <c r="N102" s="37" t="n"/>
      <c r="O102" s="37" t="n"/>
      <c r="P102" s="37" t="n"/>
      <c r="Q102" s="37" t="n"/>
      <c r="R102" s="37" t="n"/>
      <c r="S102" s="37" t="n"/>
      <c r="T102" s="37" t="n"/>
      <c r="U102" s="37" t="n"/>
      <c r="V102" s="37" t="n"/>
      <c r="W102" s="37" t="n"/>
      <c r="X102" s="37" t="n"/>
      <c r="Y102" s="37" t="n"/>
      <c r="Z102" s="37" t="n"/>
      <c r="AA102" s="37" t="n"/>
      <c r="AB102" s="37" t="n"/>
      <c r="AC102" s="37" t="n"/>
      <c r="AD102" s="37" t="n"/>
      <c r="AE102" s="37" t="n"/>
      <c r="AF102" s="37" t="n"/>
      <c r="AG102" s="37" t="n"/>
      <c r="AH102" s="37" t="n"/>
      <c r="AI102" s="37" t="n"/>
      <c r="AJ102" s="37" t="n"/>
      <c r="AK102" s="37" t="n"/>
      <c r="AL102" s="37" t="n"/>
      <c r="AM102" s="37" t="n"/>
    </row>
    <row r="103" hidden="1" ht="69" customHeight="1" s="164" thickBot="1">
      <c r="A103" s="36" t="inlineStr">
        <is>
          <t>Aset tidak lancar atau kelompok lepasan diklasifikasikan sebagai dimiliki untuk didistribusikan kepada pemilik</t>
        </is>
      </c>
      <c r="B103" s="36" t="n"/>
      <c r="C103" s="37" t="n">
        <v/>
      </c>
      <c r="D103" s="37" t="n">
        <v/>
      </c>
      <c r="E103" s="37" t="n">
        <v/>
      </c>
      <c r="F103" s="37" t="n">
        <v/>
      </c>
      <c r="G103" s="37" t="n">
        <v/>
      </c>
      <c r="H103" s="37" t="n">
        <v/>
      </c>
      <c r="I103" s="37" t="n">
        <v/>
      </c>
      <c r="J103" s="37" t="n">
        <v/>
      </c>
      <c r="K103" s="37" t="n">
        <v/>
      </c>
      <c r="L103" s="37" t="n">
        <v/>
      </c>
      <c r="M103" s="37" t="n"/>
      <c r="N103" s="37" t="n"/>
      <c r="O103" s="37" t="n"/>
      <c r="P103" s="37" t="n"/>
      <c r="Q103" s="37" t="n"/>
      <c r="R103" s="37" t="n"/>
      <c r="S103" s="37" t="n"/>
      <c r="T103" s="37" t="n"/>
      <c r="U103" s="37" t="n"/>
      <c r="V103" s="37" t="n"/>
      <c r="W103" s="37" t="n"/>
      <c r="X103" s="37" t="n"/>
      <c r="Y103" s="37" t="n"/>
      <c r="Z103" s="37" t="n"/>
      <c r="AA103" s="37" t="n"/>
      <c r="AB103" s="37" t="n"/>
      <c r="AC103" s="37" t="n"/>
      <c r="AD103" s="37" t="n"/>
      <c r="AE103" s="37" t="n"/>
      <c r="AF103" s="37" t="n"/>
      <c r="AG103" s="37" t="n"/>
      <c r="AH103" s="37" t="n"/>
      <c r="AI103" s="37" t="n"/>
      <c r="AJ103" s="37" t="n"/>
      <c r="AK103" s="37" t="n"/>
      <c r="AL103" s="37" t="n"/>
      <c r="AM103" s="37" t="n"/>
    </row>
    <row r="104" ht="18" customHeight="1" s="164" thickBot="1">
      <c r="A104" s="36" t="inlineStr">
        <is>
          <t>Uang muka</t>
        </is>
      </c>
      <c r="B104" s="36" t="n"/>
      <c r="C104" s="37" t="n">
        <v/>
      </c>
      <c r="D104" s="37" t="n">
        <v/>
      </c>
      <c r="E104" s="37" t="n">
        <v>23.508</v>
      </c>
      <c r="F104" s="37" t="n">
        <v>32.967</v>
      </c>
      <c r="G104" s="37" t="n">
        <v>39.119</v>
      </c>
      <c r="H104" s="37" t="n">
        <v>62.56</v>
      </c>
      <c r="I104" s="37" t="n">
        <v>76.81399999999999</v>
      </c>
      <c r="J104" s="37" t="n">
        <v>77.613</v>
      </c>
      <c r="K104" s="37" t="n">
        <v>101.26</v>
      </c>
      <c r="L104" s="37" t="n">
        <v>224.992</v>
      </c>
      <c r="M104" s="37" t="n"/>
      <c r="N104" s="37" t="n"/>
      <c r="O104" s="37" t="n"/>
      <c r="P104" s="37" t="n"/>
      <c r="Q104" s="37" t="n"/>
      <c r="R104" s="37" t="n"/>
      <c r="S104" s="37" t="n"/>
      <c r="T104" s="37" t="n"/>
      <c r="U104" s="37" t="n"/>
      <c r="V104" s="37" t="n"/>
      <c r="W104" s="37" t="n"/>
      <c r="X104" s="37" t="n"/>
      <c r="Y104" s="37" t="n"/>
      <c r="Z104" s="37" t="n"/>
      <c r="AA104" s="37" t="n"/>
      <c r="AB104" s="37" t="n"/>
      <c r="AC104" s="37" t="n"/>
      <c r="AD104" s="37" t="n"/>
      <c r="AE104" s="37" t="n"/>
      <c r="AF104" s="37" t="n"/>
      <c r="AG104" s="37" t="n"/>
      <c r="AH104" s="37" t="n"/>
      <c r="AI104" s="37" t="n"/>
      <c r="AJ104" s="37" t="n"/>
      <c r="AK104" s="37" t="n"/>
      <c r="AL104" s="37" t="n"/>
      <c r="AM104" s="37" t="n"/>
    </row>
    <row r="105" ht="18" customHeight="1" s="164" thickBot="1">
      <c r="A105" s="36" t="inlineStr">
        <is>
          <t>Biaya dibayar dimuka</t>
        </is>
      </c>
      <c r="B105" s="36" t="n"/>
      <c r="C105" s="37" t="n">
        <v/>
      </c>
      <c r="D105" s="37" t="n">
        <v/>
      </c>
      <c r="E105" s="37" t="n">
        <v>79.133</v>
      </c>
      <c r="F105" s="37" t="n">
        <v>86.25</v>
      </c>
      <c r="G105" s="37" t="n">
        <v>102.787</v>
      </c>
      <c r="H105" s="37" t="n">
        <v>65.625</v>
      </c>
      <c r="I105" s="37" t="n">
        <v>77.462</v>
      </c>
      <c r="J105" s="37" t="n">
        <v>74.387</v>
      </c>
      <c r="K105" s="37" t="n">
        <v>146.297</v>
      </c>
      <c r="L105" s="37" t="n">
        <v>163.889</v>
      </c>
      <c r="M105" s="37" t="n"/>
      <c r="N105" s="37" t="n"/>
      <c r="O105" s="37" t="n"/>
      <c r="P105" s="37" t="n"/>
      <c r="Q105" s="37" t="n"/>
      <c r="R105" s="37" t="n"/>
      <c r="S105" s="37" t="n"/>
      <c r="T105" s="37" t="n"/>
      <c r="U105" s="37" t="n"/>
      <c r="V105" s="37" t="n"/>
      <c r="W105" s="37" t="n"/>
      <c r="X105" s="37" t="n"/>
      <c r="Y105" s="37" t="n"/>
      <c r="Z105" s="37" t="n"/>
      <c r="AA105" s="37" t="n"/>
      <c r="AB105" s="37" t="n"/>
      <c r="AC105" s="37" t="n"/>
      <c r="AD105" s="37" t="n"/>
      <c r="AE105" s="37" t="n"/>
      <c r="AF105" s="37" t="n"/>
      <c r="AG105" s="37" t="n"/>
      <c r="AH105" s="37" t="n"/>
      <c r="AI105" s="37" t="n"/>
      <c r="AJ105" s="37" t="n"/>
      <c r="AK105" s="37" t="n"/>
      <c r="AL105" s="37" t="n"/>
      <c r="AM105" s="37" t="n"/>
    </row>
    <row r="106" hidden="1" ht="18" customHeight="1" s="164" thickBot="1">
      <c r="A106" s="36" t="inlineStr">
        <is>
          <t>Jaminan</t>
        </is>
      </c>
      <c r="B106" s="36" t="n"/>
      <c r="C106" s="37" t="n">
        <v/>
      </c>
      <c r="D106" s="37" t="n">
        <v/>
      </c>
      <c r="E106" s="37" t="n">
        <v/>
      </c>
      <c r="F106" s="37" t="n">
        <v/>
      </c>
      <c r="G106" s="37" t="n">
        <v/>
      </c>
      <c r="H106" s="37" t="n">
        <v/>
      </c>
      <c r="I106" s="37" t="n">
        <v/>
      </c>
      <c r="J106" s="37" t="n">
        <v/>
      </c>
      <c r="K106" s="37" t="n">
        <v/>
      </c>
      <c r="L106" s="37" t="n">
        <v/>
      </c>
      <c r="M106" s="37" t="n"/>
      <c r="N106" s="37" t="n"/>
      <c r="O106" s="37" t="n"/>
      <c r="P106" s="37" t="n"/>
      <c r="Q106" s="37" t="n"/>
      <c r="R106" s="37" t="n"/>
      <c r="S106" s="37" t="n"/>
      <c r="T106" s="37" t="n"/>
      <c r="U106" s="37" t="n"/>
      <c r="V106" s="37" t="n"/>
      <c r="W106" s="37" t="n"/>
      <c r="X106" s="37" t="n"/>
      <c r="Y106" s="37" t="n"/>
      <c r="Z106" s="37" t="n"/>
      <c r="AA106" s="37" t="n"/>
      <c r="AB106" s="37" t="n"/>
      <c r="AC106" s="37" t="n"/>
      <c r="AD106" s="37" t="n"/>
      <c r="AE106" s="37" t="n"/>
      <c r="AF106" s="37" t="n"/>
      <c r="AG106" s="37" t="n"/>
      <c r="AH106" s="37" t="n"/>
      <c r="AI106" s="37" t="n"/>
      <c r="AJ106" s="37" t="n"/>
      <c r="AK106" s="37" t="n"/>
      <c r="AL106" s="37" t="n"/>
      <c r="AM106" s="37" t="n"/>
    </row>
    <row r="107" hidden="1" ht="18" customHeight="1" s="164" thickBot="1">
      <c r="A107" s="36" t="inlineStr">
        <is>
          <t>Pajak dibayar dimuka</t>
        </is>
      </c>
      <c r="B107" s="36" t="n"/>
      <c r="C107" s="37" t="n">
        <v/>
      </c>
      <c r="D107" s="37" t="n">
        <v/>
      </c>
      <c r="E107" s="37" t="n">
        <v/>
      </c>
      <c r="F107" s="37" t="n">
        <v/>
      </c>
      <c r="G107" s="37" t="n">
        <v/>
      </c>
      <c r="H107" s="37" t="n">
        <v/>
      </c>
      <c r="I107" s="37" t="n">
        <v/>
      </c>
      <c r="J107" s="37" t="n">
        <v/>
      </c>
      <c r="K107" s="37" t="n">
        <v/>
      </c>
      <c r="L107" s="37" t="n">
        <v/>
      </c>
      <c r="M107" s="37" t="n"/>
      <c r="N107" s="37" t="n"/>
      <c r="O107" s="37" t="n"/>
      <c r="P107" s="37" t="n"/>
      <c r="Q107" s="37" t="n"/>
      <c r="R107" s="37" t="n"/>
      <c r="S107" s="37" t="n"/>
      <c r="T107" s="37" t="n"/>
      <c r="U107" s="37" t="n"/>
      <c r="V107" s="37" t="n"/>
      <c r="W107" s="37" t="n"/>
      <c r="X107" s="37" t="n"/>
      <c r="Y107" s="37" t="n"/>
      <c r="Z107" s="37" t="n"/>
      <c r="AA107" s="37" t="n"/>
      <c r="AB107" s="37" t="n"/>
      <c r="AC107" s="37" t="n"/>
      <c r="AD107" s="37" t="n"/>
      <c r="AE107" s="37" t="n"/>
      <c r="AF107" s="37" t="n"/>
      <c r="AG107" s="37" t="n"/>
      <c r="AH107" s="37" t="n"/>
      <c r="AI107" s="37" t="n"/>
      <c r="AJ107" s="37" t="n"/>
      <c r="AK107" s="37" t="n"/>
      <c r="AL107" s="37" t="n"/>
      <c r="AM107" s="37" t="n"/>
    </row>
    <row r="108" hidden="1" ht="18" customHeight="1" s="164" thickBot="1">
      <c r="A108" s="36" t="inlineStr">
        <is>
          <t>Klaim atas pengembalian pajak</t>
        </is>
      </c>
      <c r="B108" s="36" t="n"/>
      <c r="C108" s="37" t="n">
        <v/>
      </c>
      <c r="D108" s="37" t="n">
        <v/>
      </c>
      <c r="E108" s="37" t="n">
        <v/>
      </c>
      <c r="F108" s="37" t="n">
        <v/>
      </c>
      <c r="G108" s="37" t="n">
        <v/>
      </c>
      <c r="H108" s="37" t="n">
        <v/>
      </c>
      <c r="I108" s="37" t="n">
        <v/>
      </c>
      <c r="J108" s="37" t="n">
        <v/>
      </c>
      <c r="K108" s="37" t="n">
        <v/>
      </c>
      <c r="L108" s="37" t="n">
        <v/>
      </c>
      <c r="M108" s="37" t="n"/>
      <c r="N108" s="37" t="n"/>
      <c r="O108" s="37" t="n"/>
      <c r="P108" s="37" t="n"/>
      <c r="Q108" s="37" t="n"/>
      <c r="R108" s="37" t="n"/>
      <c r="S108" s="37" t="n"/>
      <c r="T108" s="37" t="n"/>
      <c r="U108" s="37" t="n"/>
      <c r="V108" s="37" t="n"/>
      <c r="W108" s="37" t="n"/>
      <c r="X108" s="37" t="n"/>
      <c r="Y108" s="37" t="n"/>
      <c r="Z108" s="37" t="n"/>
      <c r="AA108" s="37" t="n"/>
      <c r="AB108" s="37" t="n"/>
      <c r="AC108" s="37" t="n"/>
      <c r="AD108" s="37" t="n"/>
      <c r="AE108" s="37" t="n"/>
      <c r="AF108" s="37" t="n"/>
      <c r="AG108" s="37" t="n"/>
      <c r="AH108" s="37" t="n"/>
      <c r="AI108" s="37" t="n"/>
      <c r="AJ108" s="37" t="n"/>
      <c r="AK108" s="37" t="n"/>
      <c r="AL108" s="37" t="n"/>
      <c r="AM108" s="37" t="n"/>
    </row>
    <row r="109" ht="18" customHeight="1" s="164" thickBot="1">
      <c r="A109" s="36" t="inlineStr">
        <is>
          <t>Aset pajak tangguhan</t>
        </is>
      </c>
      <c r="B109" s="36" t="n"/>
      <c r="C109" s="37" t="n">
        <v/>
      </c>
      <c r="D109" s="37" t="n">
        <v/>
      </c>
      <c r="E109" s="37" t="n">
        <v>0</v>
      </c>
      <c r="F109" s="37" t="n">
        <v>5.418</v>
      </c>
      <c r="G109" s="37" t="n">
        <v>0</v>
      </c>
      <c r="H109" s="37" t="n">
        <v>0</v>
      </c>
      <c r="I109" s="37" t="n">
        <v>0</v>
      </c>
      <c r="J109" s="37" t="n">
        <v>0</v>
      </c>
      <c r="K109" s="37" t="n">
        <v>0</v>
      </c>
      <c r="L109" s="37" t="n">
        <v>0</v>
      </c>
      <c r="M109" s="37" t="n"/>
      <c r="N109" s="37" t="n"/>
      <c r="O109" s="37" t="n"/>
      <c r="P109" s="37" t="n"/>
      <c r="Q109" s="37" t="n"/>
      <c r="R109" s="37" t="n"/>
      <c r="S109" s="37" t="n"/>
      <c r="T109" s="37" t="n"/>
      <c r="U109" s="37" t="n"/>
      <c r="V109" s="37" t="n"/>
      <c r="W109" s="37" t="n"/>
      <c r="X109" s="37" t="n"/>
      <c r="Y109" s="37" t="n"/>
      <c r="Z109" s="37" t="n"/>
      <c r="AA109" s="37" t="n"/>
      <c r="AB109" s="37" t="n"/>
      <c r="AC109" s="37" t="n"/>
      <c r="AD109" s="37" t="n"/>
      <c r="AE109" s="37" t="n"/>
      <c r="AF109" s="37" t="n"/>
      <c r="AG109" s="37" t="n"/>
      <c r="AH109" s="37" t="n"/>
      <c r="AI109" s="37" t="n"/>
      <c r="AJ109" s="37" t="n"/>
      <c r="AK109" s="37" t="n"/>
      <c r="AL109" s="37" t="n"/>
      <c r="AM109" s="37" t="n"/>
    </row>
    <row r="110" hidden="1" ht="35" customHeight="1" s="164" thickBot="1">
      <c r="A110" s="36" t="inlineStr">
        <is>
          <t>Investasi yang dicatat dengan menggunakan metode ekuitas</t>
        </is>
      </c>
      <c r="B110" s="36" t="n"/>
      <c r="C110" s="37" t="n">
        <v/>
      </c>
      <c r="D110" s="37" t="n">
        <v/>
      </c>
      <c r="E110" s="37" t="n">
        <v/>
      </c>
      <c r="F110" s="37" t="n">
        <v/>
      </c>
      <c r="G110" s="37" t="n">
        <v/>
      </c>
      <c r="H110" s="37" t="n">
        <v/>
      </c>
      <c r="I110" s="37" t="n">
        <v/>
      </c>
      <c r="J110" s="37" t="n">
        <v/>
      </c>
      <c r="K110" s="37" t="n">
        <v/>
      </c>
      <c r="L110" s="37" t="n">
        <v/>
      </c>
      <c r="M110" s="37" t="n"/>
      <c r="N110" s="37" t="n"/>
      <c r="O110" s="37" t="n"/>
      <c r="P110" s="37" t="n"/>
      <c r="Q110" s="37" t="n"/>
      <c r="R110" s="37" t="n"/>
      <c r="S110" s="37" t="n"/>
      <c r="T110" s="37" t="n"/>
      <c r="U110" s="37" t="n"/>
      <c r="V110" s="37" t="n"/>
      <c r="W110" s="37" t="n"/>
      <c r="X110" s="37" t="n"/>
      <c r="Y110" s="37" t="n"/>
      <c r="Z110" s="37" t="n"/>
      <c r="AA110" s="37" t="n"/>
      <c r="AB110" s="37" t="n"/>
      <c r="AC110" s="37" t="n"/>
      <c r="AD110" s="37" t="n"/>
      <c r="AE110" s="37" t="n"/>
      <c r="AF110" s="37" t="n"/>
      <c r="AG110" s="37" t="n"/>
      <c r="AH110" s="37" t="n"/>
      <c r="AI110" s="37" t="n"/>
      <c r="AJ110" s="37" t="n"/>
      <c r="AK110" s="37" t="n"/>
      <c r="AL110" s="37" t="n"/>
      <c r="AM110" s="37" t="n"/>
    </row>
    <row r="111" ht="35" customHeight="1" s="164" thickBot="1">
      <c r="A111" s="38" t="inlineStr">
        <is>
          <t>Investasi pada ventura bersama dan entitas asosiasi</t>
        </is>
      </c>
      <c r="B111" s="38" t="n"/>
      <c r="C111" s="34" t="n"/>
      <c r="D111" s="34" t="n"/>
      <c r="E111" s="34" t="n"/>
      <c r="F111" s="34" t="n"/>
      <c r="G111" s="34" t="n"/>
      <c r="H111" s="34" t="n"/>
      <c r="I111" s="34" t="n"/>
      <c r="J111" s="34" t="n"/>
      <c r="K111" s="34" t="n"/>
      <c r="L111" s="34" t="n"/>
      <c r="M111" s="34" t="n"/>
      <c r="N111" s="34" t="n"/>
      <c r="O111" s="34" t="n"/>
      <c r="P111" s="34" t="n"/>
      <c r="Q111" s="34" t="n"/>
      <c r="R111" s="34" t="n"/>
      <c r="S111" s="34" t="n"/>
      <c r="T111" s="34" t="n"/>
      <c r="U111" s="34" t="n"/>
      <c r="V111" s="34" t="n"/>
      <c r="W111" s="34" t="n"/>
      <c r="X111" s="34" t="n"/>
      <c r="Y111" s="34" t="n"/>
      <c r="Z111" s="34" t="n"/>
      <c r="AA111" s="34" t="n"/>
      <c r="AB111" s="34" t="n"/>
      <c r="AC111" s="34" t="n"/>
      <c r="AD111" s="34" t="n"/>
      <c r="AE111" s="34" t="n"/>
      <c r="AF111" s="34" t="n"/>
      <c r="AG111" s="34" t="n"/>
      <c r="AH111" s="34" t="n"/>
      <c r="AI111" s="34" t="n"/>
      <c r="AJ111" s="34" t="n"/>
      <c r="AK111" s="34" t="n"/>
      <c r="AL111" s="34" t="n"/>
      <c r="AM111" s="34" t="n"/>
    </row>
    <row r="112" hidden="1" ht="35" customHeight="1" s="164" thickBot="1">
      <c r="A112" s="39" t="inlineStr">
        <is>
          <t>Investasi pada entitas ventura bersama</t>
        </is>
      </c>
      <c r="B112" s="39" t="n"/>
      <c r="C112" s="37" t="n">
        <v/>
      </c>
      <c r="D112" s="37" t="n">
        <v/>
      </c>
      <c r="E112" s="37" t="n">
        <v/>
      </c>
      <c r="F112" s="37" t="n">
        <v/>
      </c>
      <c r="G112" s="37" t="n">
        <v/>
      </c>
      <c r="H112" s="37" t="n">
        <v/>
      </c>
      <c r="I112" s="37" t="n">
        <v/>
      </c>
      <c r="J112" s="37" t="n">
        <v/>
      </c>
      <c r="K112" s="37" t="n">
        <v/>
      </c>
      <c r="L112" s="37" t="n">
        <v/>
      </c>
      <c r="M112" s="37" t="n"/>
      <c r="N112" s="37" t="n"/>
      <c r="O112" s="37" t="n"/>
      <c r="P112" s="37" t="n"/>
      <c r="Q112" s="37" t="n"/>
      <c r="R112" s="37" t="n"/>
      <c r="S112" s="37" t="n"/>
      <c r="T112" s="37" t="n"/>
      <c r="U112" s="37" t="n"/>
      <c r="V112" s="37" t="n"/>
      <c r="W112" s="37" t="n"/>
      <c r="X112" s="37" t="n"/>
      <c r="Y112" s="37" t="n"/>
      <c r="Z112" s="37" t="n"/>
      <c r="AA112" s="37" t="n"/>
      <c r="AB112" s="37" t="n"/>
      <c r="AC112" s="37" t="n"/>
      <c r="AD112" s="37" t="n"/>
      <c r="AE112" s="37" t="n"/>
      <c r="AF112" s="37" t="n"/>
      <c r="AG112" s="37" t="n"/>
      <c r="AH112" s="37" t="n"/>
      <c r="AI112" s="37" t="n"/>
      <c r="AJ112" s="37" t="n"/>
      <c r="AK112" s="37" t="n"/>
      <c r="AL112" s="37" t="n"/>
      <c r="AM112" s="37" t="n"/>
    </row>
    <row r="113" hidden="1" ht="18" customHeight="1" s="164" thickBot="1">
      <c r="A113" s="39" t="inlineStr">
        <is>
          <t>Investasi pada entitas asosiasi</t>
        </is>
      </c>
      <c r="B113" s="39" t="n"/>
      <c r="C113" s="37" t="n">
        <v/>
      </c>
      <c r="D113" s="37" t="n">
        <v/>
      </c>
      <c r="E113" s="37" t="n">
        <v/>
      </c>
      <c r="F113" s="37" t="n">
        <v/>
      </c>
      <c r="G113" s="37" t="n">
        <v/>
      </c>
      <c r="H113" s="37" t="n">
        <v/>
      </c>
      <c r="I113" s="37" t="n">
        <v/>
      </c>
      <c r="J113" s="37" t="n">
        <v/>
      </c>
      <c r="K113" s="37" t="n">
        <v/>
      </c>
      <c r="L113" s="37" t="n">
        <v/>
      </c>
      <c r="M113" s="37" t="n"/>
      <c r="N113" s="37" t="n"/>
      <c r="O113" s="37" t="n"/>
      <c r="P113" s="37" t="n"/>
      <c r="Q113" s="37" t="n"/>
      <c r="R113" s="37" t="n"/>
      <c r="S113" s="37" t="n"/>
      <c r="T113" s="37" t="n"/>
      <c r="U113" s="37" t="n"/>
      <c r="V113" s="37" t="n"/>
      <c r="W113" s="37" t="n"/>
      <c r="X113" s="37" t="n"/>
      <c r="Y113" s="37" t="n"/>
      <c r="Z113" s="37" t="n"/>
      <c r="AA113" s="37" t="n"/>
      <c r="AB113" s="37" t="n"/>
      <c r="AC113" s="37" t="n"/>
      <c r="AD113" s="37" t="n"/>
      <c r="AE113" s="37" t="n"/>
      <c r="AF113" s="37" t="n"/>
      <c r="AG113" s="37" t="n"/>
      <c r="AH113" s="37" t="n"/>
      <c r="AI113" s="37" t="n"/>
      <c r="AJ113" s="37" t="n"/>
      <c r="AK113" s="37" t="n"/>
      <c r="AL113" s="37" t="n"/>
      <c r="AM113" s="37" t="n"/>
    </row>
    <row r="114" hidden="1" ht="18" customHeight="1" s="164" thickBot="1">
      <c r="A114" s="36" t="inlineStr">
        <is>
          <t>Aset reasuransi</t>
        </is>
      </c>
      <c r="B114" s="36" t="n"/>
      <c r="C114" s="37" t="n">
        <v/>
      </c>
      <c r="D114" s="37" t="n">
        <v/>
      </c>
      <c r="E114" s="37" t="n">
        <v/>
      </c>
      <c r="F114" s="37" t="n">
        <v/>
      </c>
      <c r="G114" s="37" t="n">
        <v/>
      </c>
      <c r="H114" s="37" t="n">
        <v/>
      </c>
      <c r="I114" s="37" t="n">
        <v/>
      </c>
      <c r="J114" s="37" t="n">
        <v/>
      </c>
      <c r="K114" s="37" t="n">
        <v/>
      </c>
      <c r="L114" s="37" t="n">
        <v/>
      </c>
      <c r="M114" s="37" t="n"/>
      <c r="N114" s="37" t="n"/>
      <c r="O114" s="37" t="n"/>
      <c r="P114" s="37" t="n"/>
      <c r="Q114" s="37" t="n"/>
      <c r="R114" s="37" t="n"/>
      <c r="S114" s="37" t="n"/>
      <c r="T114" s="37" t="n"/>
      <c r="U114" s="37" t="n"/>
      <c r="V114" s="37" t="n"/>
      <c r="W114" s="37" t="n"/>
      <c r="X114" s="37" t="n"/>
      <c r="Y114" s="37" t="n"/>
      <c r="Z114" s="37" t="n"/>
      <c r="AA114" s="37" t="n"/>
      <c r="AB114" s="37" t="n"/>
      <c r="AC114" s="37" t="n"/>
      <c r="AD114" s="37" t="n"/>
      <c r="AE114" s="37" t="n"/>
      <c r="AF114" s="37" t="n"/>
      <c r="AG114" s="37" t="n"/>
      <c r="AH114" s="37" t="n"/>
      <c r="AI114" s="37" t="n"/>
      <c r="AJ114" s="37" t="n"/>
      <c r="AK114" s="37" t="n"/>
      <c r="AL114" s="37" t="n"/>
      <c r="AM114" s="37" t="n"/>
    </row>
    <row r="115" hidden="1" ht="18" customHeight="1" s="164" thickBot="1">
      <c r="A115" s="36" t="inlineStr">
        <is>
          <t>Aset imbalan pasca kerja</t>
        </is>
      </c>
      <c r="B115" s="36" t="n"/>
      <c r="C115" s="37" t="n">
        <v/>
      </c>
      <c r="D115" s="37" t="n">
        <v/>
      </c>
      <c r="E115" s="37" t="n">
        <v/>
      </c>
      <c r="F115" s="37" t="n">
        <v/>
      </c>
      <c r="G115" s="37" t="n">
        <v/>
      </c>
      <c r="H115" s="37" t="n">
        <v/>
      </c>
      <c r="I115" s="37" t="n">
        <v/>
      </c>
      <c r="J115" s="37" t="n">
        <v/>
      </c>
      <c r="K115" s="37" t="n">
        <v/>
      </c>
      <c r="L115" s="37" t="n">
        <v/>
      </c>
      <c r="M115" s="37" t="n"/>
      <c r="N115" s="37" t="n"/>
      <c r="O115" s="37" t="n"/>
      <c r="P115" s="37" t="n"/>
      <c r="Q115" s="37" t="n"/>
      <c r="R115" s="37" t="n"/>
      <c r="S115" s="37" t="n"/>
      <c r="T115" s="37" t="n"/>
      <c r="U115" s="37" t="n"/>
      <c r="V115" s="37" t="n"/>
      <c r="W115" s="37" t="n"/>
      <c r="X115" s="37" t="n"/>
      <c r="Y115" s="37" t="n"/>
      <c r="Z115" s="37" t="n"/>
      <c r="AA115" s="37" t="n"/>
      <c r="AB115" s="37" t="n"/>
      <c r="AC115" s="37" t="n"/>
      <c r="AD115" s="37" t="n"/>
      <c r="AE115" s="37" t="n"/>
      <c r="AF115" s="37" t="n"/>
      <c r="AG115" s="37" t="n"/>
      <c r="AH115" s="37" t="n"/>
      <c r="AI115" s="37" t="n"/>
      <c r="AJ115" s="37" t="n"/>
      <c r="AK115" s="37" t="n"/>
      <c r="AL115" s="37" t="n"/>
      <c r="AM115" s="37" t="n"/>
    </row>
    <row r="116" hidden="1" ht="18" customHeight="1" s="164" thickBot="1">
      <c r="A116" s="36" t="inlineStr">
        <is>
          <t>Goodwill</t>
        </is>
      </c>
      <c r="B116" s="36" t="n"/>
      <c r="C116" s="37" t="n">
        <v/>
      </c>
      <c r="D116" s="37" t="n">
        <v/>
      </c>
      <c r="E116" s="37" t="n">
        <v/>
      </c>
      <c r="F116" s="37" t="n">
        <v/>
      </c>
      <c r="G116" s="37" t="n">
        <v/>
      </c>
      <c r="H116" s="37" t="n">
        <v/>
      </c>
      <c r="I116" s="37" t="n">
        <v/>
      </c>
      <c r="J116" s="37" t="n">
        <v/>
      </c>
      <c r="K116" s="37" t="n">
        <v/>
      </c>
      <c r="L116" s="37" t="n">
        <v/>
      </c>
      <c r="M116" s="37" t="n"/>
      <c r="N116" s="37" t="n"/>
      <c r="O116" s="37" t="n"/>
      <c r="P116" s="37" t="n"/>
      <c r="Q116" s="37" t="n"/>
      <c r="R116" s="37" t="n"/>
      <c r="S116" s="37" t="n"/>
      <c r="T116" s="37" t="n"/>
      <c r="U116" s="37" t="n"/>
      <c r="V116" s="37" t="n"/>
      <c r="W116" s="37" t="n"/>
      <c r="X116" s="37" t="n"/>
      <c r="Y116" s="37" t="n"/>
      <c r="Z116" s="37" t="n"/>
      <c r="AA116" s="37" t="n"/>
      <c r="AB116" s="37" t="n"/>
      <c r="AC116" s="37" t="n"/>
      <c r="AD116" s="37" t="n"/>
      <c r="AE116" s="37" t="n"/>
      <c r="AF116" s="37" t="n"/>
      <c r="AG116" s="37" t="n"/>
      <c r="AH116" s="37" t="n"/>
      <c r="AI116" s="37" t="n"/>
      <c r="AJ116" s="37" t="n"/>
      <c r="AK116" s="37" t="n"/>
      <c r="AL116" s="37" t="n"/>
      <c r="AM116" s="37" t="n"/>
    </row>
    <row r="117" ht="18" customHeight="1" s="164" thickBot="1">
      <c r="A117" s="36" t="inlineStr">
        <is>
          <t>Aset takberwujud selain goodwill</t>
        </is>
      </c>
      <c r="B117" s="36" t="n"/>
      <c r="C117" s="37" t="n">
        <v/>
      </c>
      <c r="D117" s="37" t="n">
        <v/>
      </c>
      <c r="E117" s="37" t="n">
        <v>11.202</v>
      </c>
      <c r="F117" s="37" t="n">
        <v>22.19</v>
      </c>
      <c r="G117" s="37" t="n">
        <v>31.094</v>
      </c>
      <c r="H117" s="37" t="n">
        <v>46.481</v>
      </c>
      <c r="I117" s="37" t="n">
        <v>84.736</v>
      </c>
      <c r="J117" s="37" t="n">
        <v>95.626</v>
      </c>
      <c r="K117" s="37" t="n">
        <v>126.671</v>
      </c>
      <c r="L117" s="37" t="n">
        <v>122.22</v>
      </c>
      <c r="M117" s="37" t="n"/>
      <c r="N117" s="37" t="n"/>
      <c r="O117" s="37" t="n"/>
      <c r="P117" s="37" t="n"/>
      <c r="Q117" s="37" t="n"/>
      <c r="R117" s="37" t="n"/>
      <c r="S117" s="37" t="n"/>
      <c r="T117" s="37" t="n"/>
      <c r="U117" s="37" t="n"/>
      <c r="V117" s="37" t="n"/>
      <c r="W117" s="37" t="n"/>
      <c r="X117" s="37" t="n"/>
      <c r="Y117" s="37" t="n"/>
      <c r="Z117" s="37" t="n"/>
      <c r="AA117" s="37" t="n"/>
      <c r="AB117" s="37" t="n"/>
      <c r="AC117" s="37" t="n"/>
      <c r="AD117" s="37" t="n"/>
      <c r="AE117" s="37" t="n"/>
      <c r="AF117" s="37" t="n"/>
      <c r="AG117" s="37" t="n"/>
      <c r="AH117" s="37" t="n"/>
      <c r="AI117" s="37" t="n"/>
      <c r="AJ117" s="37" t="n"/>
      <c r="AK117" s="37" t="n"/>
      <c r="AL117" s="37" t="n"/>
      <c r="AM117" s="37" t="n"/>
    </row>
    <row r="118" hidden="1" ht="18" customHeight="1" s="164" thickBot="1">
      <c r="A118" s="36" t="inlineStr">
        <is>
          <t>Properti investasi</t>
        </is>
      </c>
      <c r="B118" s="36" t="n"/>
      <c r="C118" s="37" t="n">
        <v/>
      </c>
      <c r="D118" s="37" t="n">
        <v/>
      </c>
      <c r="E118" s="37" t="n">
        <v/>
      </c>
      <c r="F118" s="37" t="n">
        <v/>
      </c>
      <c r="G118" s="37" t="n">
        <v/>
      </c>
      <c r="H118" s="37" t="n">
        <v/>
      </c>
      <c r="I118" s="37" t="n">
        <v/>
      </c>
      <c r="J118" s="37" t="n">
        <v/>
      </c>
      <c r="K118" s="37" t="n">
        <v/>
      </c>
      <c r="L118" s="37" t="n">
        <v/>
      </c>
      <c r="M118" s="37" t="n"/>
      <c r="N118" s="37" t="n"/>
      <c r="O118" s="37" t="n"/>
      <c r="P118" s="37" t="n"/>
      <c r="Q118" s="37" t="n"/>
      <c r="R118" s="37" t="n"/>
      <c r="S118" s="37" t="n"/>
      <c r="T118" s="37" t="n"/>
      <c r="U118" s="37" t="n"/>
      <c r="V118" s="37" t="n"/>
      <c r="W118" s="37" t="n"/>
      <c r="X118" s="37" t="n"/>
      <c r="Y118" s="37" t="n"/>
      <c r="Z118" s="37" t="n"/>
      <c r="AA118" s="37" t="n"/>
      <c r="AB118" s="37" t="n"/>
      <c r="AC118" s="37" t="n"/>
      <c r="AD118" s="37" t="n"/>
      <c r="AE118" s="37" t="n"/>
      <c r="AF118" s="37" t="n"/>
      <c r="AG118" s="37" t="n"/>
      <c r="AH118" s="37" t="n"/>
      <c r="AI118" s="37" t="n"/>
      <c r="AJ118" s="37" t="n"/>
      <c r="AK118" s="37" t="n"/>
      <c r="AL118" s="37" t="n"/>
      <c r="AM118" s="37" t="n"/>
    </row>
    <row r="119" hidden="1" ht="18" customHeight="1" s="164" thickBot="1">
      <c r="A119" s="36" t="inlineStr">
        <is>
          <t>Aset ijarah</t>
        </is>
      </c>
      <c r="B119" s="36" t="n"/>
      <c r="C119" s="37" t="n">
        <v/>
      </c>
      <c r="D119" s="37" t="n">
        <v/>
      </c>
      <c r="E119" s="37" t="n">
        <v/>
      </c>
      <c r="F119" s="37" t="n">
        <v/>
      </c>
      <c r="G119" s="37" t="n">
        <v/>
      </c>
      <c r="H119" s="37" t="n">
        <v/>
      </c>
      <c r="I119" s="37" t="n">
        <v/>
      </c>
      <c r="J119" s="37" t="n">
        <v/>
      </c>
      <c r="K119" s="37" t="n">
        <v/>
      </c>
      <c r="L119" s="37" t="n">
        <v/>
      </c>
      <c r="M119" s="37" t="n"/>
      <c r="N119" s="37" t="n"/>
      <c r="O119" s="37" t="n"/>
      <c r="P119" s="37" t="n"/>
      <c r="Q119" s="37" t="n"/>
      <c r="R119" s="37" t="n"/>
      <c r="S119" s="37" t="n"/>
      <c r="T119" s="37" t="n"/>
      <c r="U119" s="37" t="n"/>
      <c r="V119" s="37" t="n"/>
      <c r="W119" s="37" t="n"/>
      <c r="X119" s="37" t="n"/>
      <c r="Y119" s="37" t="n"/>
      <c r="Z119" s="37" t="n"/>
      <c r="AA119" s="37" t="n"/>
      <c r="AB119" s="37" t="n"/>
      <c r="AC119" s="37" t="n"/>
      <c r="AD119" s="37" t="n"/>
      <c r="AE119" s="37" t="n"/>
      <c r="AF119" s="37" t="n"/>
      <c r="AG119" s="37" t="n"/>
      <c r="AH119" s="37" t="n"/>
      <c r="AI119" s="37" t="n"/>
      <c r="AJ119" s="37" t="n"/>
      <c r="AK119" s="37" t="n"/>
      <c r="AL119" s="37" t="n"/>
      <c r="AM119" s="37" t="n"/>
    </row>
    <row r="120" ht="18" customHeight="1" s="164" thickBot="1">
      <c r="A120" s="36" t="inlineStr">
        <is>
          <t>Aset tetap</t>
        </is>
      </c>
      <c r="B120" s="36" t="n"/>
      <c r="C120" s="37" t="n">
        <v>52.844</v>
      </c>
      <c r="D120" s="37" t="n">
        <v>65.051</v>
      </c>
      <c r="E120" s="37" t="n">
        <v>61.27</v>
      </c>
      <c r="F120" s="37" t="n">
        <v>63.494</v>
      </c>
      <c r="G120" s="37" t="n">
        <v>60.705</v>
      </c>
      <c r="H120" s="37" t="n">
        <v>92.30200000000001</v>
      </c>
      <c r="I120" s="37" t="n">
        <v>296.553</v>
      </c>
      <c r="J120" s="37" t="n">
        <v>243.715</v>
      </c>
      <c r="K120" s="37" t="n">
        <v>651.098</v>
      </c>
      <c r="L120" s="37" t="n">
        <v>648.375</v>
      </c>
      <c r="M120" s="37" t="n"/>
      <c r="N120" s="37" t="n"/>
      <c r="O120" s="37" t="n"/>
      <c r="P120" s="37" t="n"/>
      <c r="Q120" s="37" t="n"/>
      <c r="R120" s="37" t="n"/>
      <c r="S120" s="37" t="n"/>
      <c r="T120" s="37" t="n"/>
      <c r="U120" s="37" t="n"/>
      <c r="V120" s="37" t="n"/>
      <c r="W120" s="37" t="n"/>
      <c r="X120" s="37" t="n"/>
      <c r="Y120" s="37" t="n"/>
      <c r="Z120" s="37" t="n"/>
      <c r="AA120" s="37" t="n"/>
      <c r="AB120" s="37" t="n"/>
      <c r="AC120" s="37" t="n"/>
      <c r="AD120" s="37" t="n"/>
      <c r="AE120" s="37" t="n"/>
      <c r="AF120" s="37" t="n"/>
      <c r="AG120" s="37" t="n"/>
      <c r="AH120" s="37" t="n"/>
      <c r="AI120" s="37" t="n"/>
      <c r="AJ120" s="37" t="n"/>
      <c r="AK120" s="37" t="n"/>
      <c r="AL120" s="37" t="n"/>
      <c r="AM120" s="37" t="n"/>
    </row>
    <row r="121" hidden="1" ht="18" customHeight="1" s="164" thickBot="1">
      <c r="A121" s="36" t="inlineStr">
        <is>
          <t>Aset hak guna</t>
        </is>
      </c>
      <c r="B121" s="36" t="n"/>
      <c r="C121" s="37" t="n"/>
      <c r="D121" s="37" t="n"/>
      <c r="E121" s="37" t="n"/>
      <c r="F121" s="37" t="n"/>
      <c r="G121" s="37" t="n"/>
      <c r="H121" s="37" t="n"/>
      <c r="I121" s="37" t="n"/>
      <c r="J121" s="37" t="n"/>
      <c r="K121" s="37" t="n"/>
      <c r="L121" s="37" t="n"/>
      <c r="M121" s="37" t="n"/>
      <c r="N121" s="37" t="n"/>
      <c r="O121" s="37" t="n"/>
      <c r="P121" s="37" t="n"/>
      <c r="Q121" s="37" t="n"/>
      <c r="R121" s="37" t="n"/>
      <c r="S121" s="37" t="n"/>
      <c r="T121" s="37" t="n"/>
      <c r="U121" s="37" t="n"/>
      <c r="V121" s="37" t="n"/>
      <c r="W121" s="37" t="n"/>
      <c r="X121" s="37" t="n"/>
      <c r="Y121" s="37" t="n"/>
      <c r="Z121" s="37" t="n"/>
      <c r="AA121" s="37" t="n"/>
      <c r="AB121" s="37" t="n"/>
      <c r="AC121" s="37" t="n"/>
      <c r="AD121" s="37" t="n"/>
      <c r="AE121" s="37" t="n"/>
      <c r="AF121" s="37" t="n"/>
      <c r="AG121" s="37" t="n"/>
      <c r="AH121" s="37" t="n"/>
      <c r="AI121" s="37" t="n"/>
      <c r="AJ121" s="37" t="n"/>
      <c r="AK121" s="37" t="n"/>
      <c r="AL121" s="37" t="n"/>
      <c r="AM121" s="37" t="n"/>
    </row>
    <row r="122" ht="18" customHeight="1" s="164" thickBot="1">
      <c r="A122" s="36" t="inlineStr">
        <is>
          <t>Aset pengampunan pajak</t>
        </is>
      </c>
      <c r="B122" s="36" t="n"/>
      <c r="C122" s="37" t="n">
        <v/>
      </c>
      <c r="D122" s="37" t="n">
        <v/>
      </c>
      <c r="E122" s="37" t="n">
        <v>10.336</v>
      </c>
      <c r="F122" s="37" t="n">
        <v>27.926</v>
      </c>
      <c r="G122" s="37" t="n">
        <v>46.652</v>
      </c>
      <c r="H122" s="37" t="n">
        <v>199.796</v>
      </c>
      <c r="I122" s="37" t="n">
        <v>215.806</v>
      </c>
      <c r="J122" s="37" t="n">
        <v>160.749</v>
      </c>
      <c r="K122" s="37" t="n">
        <v>73.027</v>
      </c>
      <c r="L122" s="37" t="n">
        <v>71.45</v>
      </c>
      <c r="M122" s="37" t="n"/>
      <c r="N122" s="37" t="n"/>
      <c r="O122" s="37" t="n"/>
      <c r="P122" s="37" t="n"/>
      <c r="Q122" s="37" t="n"/>
      <c r="R122" s="37" t="n"/>
      <c r="S122" s="37" t="n"/>
      <c r="T122" s="37" t="n"/>
      <c r="U122" s="37" t="n"/>
      <c r="V122" s="37" t="n"/>
      <c r="W122" s="37" t="n"/>
      <c r="X122" s="37" t="n"/>
      <c r="Y122" s="37" t="n"/>
      <c r="Z122" s="37" t="n"/>
      <c r="AA122" s="37" t="n"/>
      <c r="AB122" s="37" t="n"/>
      <c r="AC122" s="37" t="n"/>
      <c r="AD122" s="37" t="n"/>
      <c r="AE122" s="37" t="n"/>
      <c r="AF122" s="37" t="n"/>
      <c r="AG122" s="37" t="n"/>
      <c r="AH122" s="37" t="n"/>
      <c r="AI122" s="37" t="n"/>
      <c r="AJ122" s="37" t="n"/>
      <c r="AK122" s="37" t="n"/>
      <c r="AL122" s="37" t="n"/>
      <c r="AM122" s="37" t="n"/>
    </row>
    <row r="123" hidden="1" ht="18" customHeight="1" s="164" thickBot="1">
      <c r="A123" s="36" t="inlineStr">
        <is>
          <t>Agunan yang diambil alih</t>
        </is>
      </c>
      <c r="B123" s="36" t="n"/>
      <c r="C123" s="37" t="n">
        <v/>
      </c>
      <c r="D123" s="37" t="n">
        <v/>
      </c>
      <c r="E123" s="37" t="n">
        <v/>
      </c>
      <c r="F123" s="37" t="n">
        <v/>
      </c>
      <c r="G123" s="37" t="n">
        <v/>
      </c>
      <c r="H123" s="37" t="n">
        <v/>
      </c>
      <c r="I123" s="37" t="n">
        <v/>
      </c>
      <c r="J123" s="37" t="n">
        <v/>
      </c>
      <c r="K123" s="37" t="n">
        <v/>
      </c>
      <c r="L123" s="37" t="n">
        <v/>
      </c>
      <c r="M123" s="37" t="n"/>
      <c r="N123" s="37" t="n"/>
      <c r="O123" s="37" t="n"/>
      <c r="P123" s="37" t="n"/>
      <c r="Q123" s="37" t="n"/>
      <c r="R123" s="37" t="n"/>
      <c r="S123" s="37" t="n"/>
      <c r="T123" s="37" t="n"/>
      <c r="U123" s="37" t="n"/>
      <c r="V123" s="37" t="n"/>
      <c r="W123" s="37" t="n"/>
      <c r="X123" s="37" t="n"/>
      <c r="Y123" s="37" t="n"/>
      <c r="Z123" s="37" t="n"/>
      <c r="AA123" s="37" t="n"/>
      <c r="AB123" s="37" t="n"/>
      <c r="AC123" s="37" t="n"/>
      <c r="AD123" s="37" t="n"/>
      <c r="AE123" s="37" t="n"/>
      <c r="AF123" s="37" t="n"/>
      <c r="AG123" s="37" t="n"/>
      <c r="AH123" s="37" t="n"/>
      <c r="AI123" s="37" t="n"/>
      <c r="AJ123" s="37" t="n"/>
      <c r="AK123" s="37" t="n"/>
      <c r="AL123" s="37" t="n"/>
      <c r="AM123" s="37" t="n"/>
    </row>
    <row r="124" ht="18" customHeight="1" s="164" thickBot="1">
      <c r="A124" s="36" t="inlineStr">
        <is>
          <t>Aset lainnya</t>
        </is>
      </c>
      <c r="B124" s="36" t="n"/>
      <c r="C124" s="37" t="n">
        <v/>
      </c>
      <c r="D124" s="37" t="n">
        <v/>
      </c>
      <c r="E124" s="37" t="n">
        <v>50.219</v>
      </c>
      <c r="F124" s="37" t="n">
        <v>76.426</v>
      </c>
      <c r="G124" s="37" t="n">
        <v>87.41500000000001</v>
      </c>
      <c r="H124" s="37" t="n">
        <v>94.497</v>
      </c>
      <c r="I124" s="37" t="n">
        <v>163.018</v>
      </c>
      <c r="J124" s="37" t="n">
        <v>243.257</v>
      </c>
      <c r="K124" s="37" t="n">
        <v>968.279</v>
      </c>
      <c r="L124" s="37" t="n">
        <v>1099.793</v>
      </c>
      <c r="M124" s="37" t="n"/>
      <c r="N124" s="37" t="n"/>
      <c r="O124" s="37" t="n"/>
      <c r="P124" s="37" t="n"/>
      <c r="Q124" s="37" t="n"/>
      <c r="R124" s="37" t="n"/>
      <c r="S124" s="37" t="n"/>
      <c r="T124" s="37" t="n"/>
      <c r="U124" s="37" t="n"/>
      <c r="V124" s="37" t="n"/>
      <c r="W124" s="37" t="n"/>
      <c r="X124" s="37" t="n"/>
      <c r="Y124" s="37" t="n"/>
      <c r="Z124" s="37" t="n"/>
      <c r="AA124" s="37" t="n"/>
      <c r="AB124" s="37" t="n"/>
      <c r="AC124" s="37" t="n"/>
      <c r="AD124" s="37" t="n"/>
      <c r="AE124" s="37" t="n"/>
      <c r="AF124" s="37" t="n"/>
      <c r="AG124" s="37" t="n"/>
      <c r="AH124" s="37" t="n"/>
      <c r="AI124" s="37" t="n"/>
      <c r="AJ124" s="37" t="n"/>
      <c r="AK124" s="37" t="n"/>
      <c r="AL124" s="37" t="n"/>
      <c r="AM124" s="37" t="n"/>
    </row>
    <row r="125" ht="18" customHeight="1" s="164" thickBot="1">
      <c r="A125" s="38" t="inlineStr">
        <is>
          <t>Jumlah aset</t>
        </is>
      </c>
      <c r="B125" s="38" t="n"/>
      <c r="C125" s="41" t="n">
        <v/>
      </c>
      <c r="D125" s="41" t="n">
        <v/>
      </c>
      <c r="E125" s="41" t="n">
        <v>11018.481</v>
      </c>
      <c r="F125" s="41" t="n">
        <v>11793.981</v>
      </c>
      <c r="G125" s="41" t="n">
        <v>13147.503</v>
      </c>
      <c r="H125" s="41" t="n">
        <v>13737.934</v>
      </c>
      <c r="I125" s="41" t="n">
        <v>20742.643</v>
      </c>
      <c r="J125" s="41" t="n">
        <v>22116.366</v>
      </c>
      <c r="K125" s="41" t="n">
        <v>26622.352</v>
      </c>
      <c r="L125" s="41" t="n">
        <v>33325.801</v>
      </c>
      <c r="M125" s="41" t="n"/>
      <c r="N125" s="41" t="n"/>
      <c r="O125" s="41" t="n"/>
      <c r="P125" s="41" t="n"/>
      <c r="Q125" s="41" t="n"/>
      <c r="R125" s="41" t="n"/>
      <c r="S125" s="41" t="n"/>
      <c r="T125" s="41" t="n"/>
      <c r="U125" s="41" t="n"/>
      <c r="V125" s="41" t="n"/>
      <c r="W125" s="41" t="n"/>
      <c r="X125" s="41" t="n"/>
      <c r="Y125" s="41" t="n"/>
      <c r="Z125" s="41" t="n"/>
      <c r="AA125" s="41" t="n"/>
      <c r="AB125" s="41" t="n"/>
      <c r="AC125" s="41" t="n"/>
      <c r="AD125" s="41" t="n"/>
      <c r="AE125" s="41" t="n"/>
      <c r="AF125" s="41" t="n"/>
      <c r="AG125" s="41" t="n"/>
      <c r="AH125" s="41" t="n"/>
      <c r="AI125" s="41" t="n"/>
      <c r="AJ125" s="41" t="n"/>
      <c r="AK125" s="41" t="n"/>
      <c r="AL125" s="41" t="n"/>
      <c r="AM125" s="41" t="n"/>
    </row>
    <row r="126" ht="18" customFormat="1" customHeight="1" s="50" thickBot="1">
      <c r="A126" s="158" t="inlineStr">
        <is>
          <t>Asset Growth (%)</t>
        </is>
      </c>
      <c r="B126" s="62" t="n"/>
      <c r="C126" s="159">
        <f>IFERROR(IF(((C125-B125)/B125)=-1, "", (C125-B125)/B125), "")</f>
        <v/>
      </c>
      <c r="D126" s="159">
        <f>IFERROR(IF(((D125-C125)/C125)=-1, "", (D125-C125)/C125), "")</f>
        <v/>
      </c>
      <c r="E126" s="159">
        <f>IFERROR(IF(((E125-D125)/D125)=-1, "", (E125-D125)/D125), "")</f>
        <v/>
      </c>
      <c r="F126" s="159">
        <f>IFERROR(IF(((F125-E125)/E125)=-1, "", (F125-E125)/E125), "")</f>
        <v/>
      </c>
      <c r="G126" s="159">
        <f>IFERROR(IF(((G125-F125)/F125)=-1, "", (G125-F125)/F125), "")</f>
        <v/>
      </c>
      <c r="H126" s="159">
        <f>IFERROR(IF(((H125-G125)/G125)=-1, "", (H125-G125)/G125), "")</f>
        <v/>
      </c>
      <c r="I126" s="159">
        <f>IFERROR(IF(((I125-H125)/H125)=-1, "", (I125-H125)/H125), "")</f>
        <v/>
      </c>
      <c r="J126" s="159">
        <f>IFERROR(IF(((J125-I125)/I125)=-1, "", (J125-I125)/I125), "")</f>
        <v/>
      </c>
      <c r="K126" s="159">
        <f>IFERROR(IF(((K125-J125)/J125)=-1, "", (K125-J125)/J125), "")</f>
        <v/>
      </c>
      <c r="L126" s="159">
        <f>IFERROR(IF(((L125-K125)/K125)=-1, "", (L125-K125)/K125), "")</f>
        <v/>
      </c>
      <c r="M126" s="159">
        <f>IFERROR(IF(((M125-L125)/L125)=-1, "", (M125-L125)/L125), "")</f>
        <v/>
      </c>
      <c r="N126" s="159">
        <f>IFERROR(IF(((N125-M125)/M125)=-1, "", (N125-M125)/M125), "")</f>
        <v/>
      </c>
      <c r="O126" s="159">
        <f>IFERROR(IF(((O125-N125)/N125)=-1, "", (O125-N125)/N125), "")</f>
        <v/>
      </c>
      <c r="P126" s="159">
        <f>IFERROR(IF(((P125-O125)/O125)=-1, "", (P125-O125)/O125), "")</f>
        <v/>
      </c>
      <c r="Q126" s="159">
        <f>IFERROR(IF(((Q125-P125)/P125)=-1, "", (Q125-P125)/P125), "")</f>
        <v/>
      </c>
      <c r="R126" s="159">
        <f>IFERROR(IF(((R125-Q125)/Q125)=-1, "", (R125-Q125)/Q125), "")</f>
        <v/>
      </c>
      <c r="S126" s="159">
        <f>IFERROR(IF(((S125-R125)/R125)=-1, "", (S125-R125)/R125), "")</f>
        <v/>
      </c>
      <c r="T126" s="159">
        <f>IFERROR(IF(((T125-S125)/S125)=-1, "", (T125-S125)/S125), "")</f>
        <v/>
      </c>
      <c r="U126" s="159">
        <f>IFERROR(IF(((U125-T125)/T125)=-1, "", (U125-T125)/T125), "")</f>
        <v/>
      </c>
      <c r="V126" s="159">
        <f>IFERROR(IF(((V125-U125)/U125)=-1, "", (V125-U125)/U125), "")</f>
        <v/>
      </c>
      <c r="W126" s="159">
        <f>IFERROR(IF(((W125-V125)/V125)=-1, "", (W125-V125)/V125), "")</f>
        <v/>
      </c>
      <c r="X126" s="159">
        <f>IFERROR(IF(((X125-W125)/W125)=-1, "", (X125-W125)/W125), "")</f>
        <v/>
      </c>
      <c r="Y126" s="159">
        <f>IFERROR(IF(((Y125-X125)/X125)=-1, "", (Y125-X125)/X125), "")</f>
        <v/>
      </c>
      <c r="Z126" s="159">
        <f>IFERROR(IF(((Z125-Y125)/Y125)=-1, "", (Z125-Y125)/Y125), "")</f>
        <v/>
      </c>
      <c r="AA126" s="159">
        <f>IFERROR(IF(((AA125-Z125)/Z125)=-1, "", (AA125-Z125)/Z125), "")</f>
        <v/>
      </c>
      <c r="AB126" s="159">
        <f>IFERROR(IF(((AB125-AA125)/AA125)=-1, "", (AB125-AA125)/AA125), "")</f>
        <v/>
      </c>
      <c r="AC126" s="159">
        <f>IFERROR(IF(((AC125-AB125)/AB125)=-1, "", (AC125-AB125)/AB125), "")</f>
        <v/>
      </c>
      <c r="AD126" s="159">
        <f>IFERROR(IF(((AD125-AC125)/AC125)=-1, "", (AD125-AC125)/AC125), "")</f>
        <v/>
      </c>
      <c r="AE126" s="159">
        <f>IFERROR(IF(((AE125-AD125)/AD125)=-1, "", (AE125-AD125)/AD125), "")</f>
        <v/>
      </c>
      <c r="AF126" s="159">
        <f>IFERROR(IF(((AF125-AE125)/AE125)=-1, "", (AF125-AE125)/AE125), "")</f>
        <v/>
      </c>
      <c r="AG126" s="159">
        <f>IFERROR(IF(((AG125-AF125)/AF125)=-1, "", (AG125-AF125)/AF125), "")</f>
        <v/>
      </c>
      <c r="AH126" s="159">
        <f>IFERROR(IF(((AH125-AG125)/AG125)=-1, "", (AH125-AG125)/AG125), "")</f>
        <v/>
      </c>
      <c r="AI126" s="159">
        <f>IFERROR(IF(((AI125-AH125)/AH125)=-1, "", (AI125-AH125)/AH125), "")</f>
        <v/>
      </c>
      <c r="AJ126" s="159">
        <f>IFERROR(IF(((AJ125-AI125)/AI125)=-1, "", (AJ125-AI125)/AI125), "")</f>
        <v/>
      </c>
      <c r="AK126" s="159">
        <f>IFERROR(IF(((AK125-AJ125)/AJ125)=-1, "", (AK125-AJ125)/AJ125), "")</f>
        <v/>
      </c>
      <c r="AL126" s="159">
        <f>IFERROR(IF(((AL125-AK125)/AK125)=-1, "", (AL125-AK125)/AK125), "")</f>
        <v/>
      </c>
      <c r="AM126" s="159">
        <f>IFERROR(IF(((AM125-AL125)/AL125)=-1, "", (AM125-AL125)/AL125), "")</f>
        <v/>
      </c>
    </row>
    <row r="127" ht="18" customHeight="1" s="164" thickBot="1">
      <c r="A127" s="38" t="inlineStr">
        <is>
          <t>Earning Asset</t>
        </is>
      </c>
      <c r="B127" s="140" t="n"/>
      <c r="C127" s="149">
        <f>C8+C10+C11+C14+C15+C26+C28+C29+C32+C34+C35+C38+C39+C42+C43+C48+C49+C51+C53+C54+C57+C58+C61+C62+C69+C70+C77+C78+C81+C82+C92+C93+C94+C101</f>
        <v/>
      </c>
      <c r="D127" s="149">
        <f>D8+D10+D11+D14+D15+D26+D28+D29+D32+D34+D35+D38+D39+D42+D43+D48+D49+D51+D53+D54+D57+D58+D61+D62+D69+D70+D77+D78+D81+D82+D92+D93+D94+D101</f>
        <v/>
      </c>
      <c r="E127" s="149">
        <f>E8+E10+E11+E14+E15+E26+E28+E29+E32+E34+E35+E38+E39+E42+E43+E48+E49+E51+E53+E54+E57+E58+E61+E62+E69+E70+E77+E78+E81+E82+E92+E93+E94+E101</f>
        <v/>
      </c>
      <c r="F127" s="149">
        <f>F8+F10+F11+F14+F15+F26+F28+F29+F32+F34+F35+F38+F39+F42+F43+F48+F49+F51+F53+F54+F57+F58+F61+F62+F69+F70+F77+F78+F81+F82+F92+F93+F94+F101</f>
        <v/>
      </c>
      <c r="G127" s="149">
        <f>G8+G10+G11+G14+G15+G26+G28+G29+G32+G34+G35+G38+G39+G42+G43+G48+G49+G51+G53+G54+G57+G58+G61+G62+G69+G70+G77+G78+G81+G82+G92+G93+G94+G101</f>
        <v/>
      </c>
      <c r="H127" s="149">
        <f>H8+H10+H11+H14+H15+H26+H28+H29+H32+H34+H35+H38+H39+H42+H43+H48+H49+H51+H53+H54+H57+H58+H61+H62+H69+H70+H77+H78+H81+H82+H92+H93+H94+H101</f>
        <v/>
      </c>
      <c r="I127" s="149">
        <f>I8+I10+I11+I14+I15+I26+I28+I29+I32+I34+I35+I38+I39+I42+I43+I48+I49+I51+I53+I54+I57+I58+I61+I62+I69+I70+I77+I78+I81+I82+I92+I93+I94+I101</f>
        <v/>
      </c>
      <c r="J127" s="149">
        <f>J8+J10+J11+J14+J15+J26+J28+J29+J32+J34+J35+J38+J39+J42+J43+J48+J49+J51+J53+J54+J57+J58+J61+J62+J69+J70+J77+J78+J81+J82+J92+J93+J94+J101</f>
        <v/>
      </c>
      <c r="K127" s="149">
        <f>K8+K10+K11+K14+K15+K26+K28+K29+K32+K34+K35+K38+K39+K42+K43+K48+K49+K51+K53+K54+K57+K58+K61+K62+K69+K70+K77+K78+K81+K82+K92+K93+K94+K101</f>
        <v/>
      </c>
      <c r="L127" s="149">
        <f>L8+L10+L11+L14+L15+L26+L28+L29+L32+L34+L35+L38+L39+L42+L43+L48+L49+L51+L53+L54+L57+L58+L61+L62+L69+L70+L77+L78+L81+L82+L92+L93+L94+L101</f>
        <v/>
      </c>
      <c r="M127" s="149">
        <f>M8+M10+M11+M14+M15+M26+M28+M29+M32+M34+M35+M38+M39+M42+M43+M48+M49+M51+M53+M54+M57+M58+M61+M62+M69+M70+M77+M78+M81+M82+M92+M93+M94+M101</f>
        <v/>
      </c>
      <c r="N127" s="149">
        <f>N8+N10+N11+N14+N15+N26+N28+N29+N32+N34+N35+N38+N39+N42+N43+N48+N49+N51+N53+N54+N57+N58+N61+N62+N69+N70+N77+N78+N81+N82+N92+N93+N94+N101</f>
        <v/>
      </c>
      <c r="O127" s="149">
        <f>O8+O10+O11+O14+O15+O26+O28+O29+O32+O34+O35+O38+O39+O42+O43+O48+O49+O51+O53+O54+O57+O58+O61+O62+O69+O70+O77+O78+O81+O82+O92+O93+O94+O101</f>
        <v/>
      </c>
      <c r="P127" s="149">
        <f>P8+P10+P11+P14+P15+P26+P28+P29+P32+P34+P35+P38+P39+P42+P43+P48+P49+P51+P53+P54+P57+P58+P61+P62+P69+P70+P77+P78+P81+P82+P92+P93+P94+P101</f>
        <v/>
      </c>
      <c r="Q127" s="149">
        <f>Q8+Q10+Q11+Q14+Q15+Q26+Q28+Q29+Q32+Q34+Q35+Q38+Q39+Q42+Q43+Q48+Q49+Q51+Q53+Q54+Q57+Q58+Q61+Q62+Q69+Q70+Q77+Q78+Q81+Q82+Q92+Q93+Q94+Q101</f>
        <v/>
      </c>
      <c r="R127" s="149">
        <f>R8+R10+R11+R14+R15+R26+R28+R29+R32+R34+R35+R38+R39+R42+R43+R48+R49+R51+R53+R54+R57+R58+R61+R62+R69+R70+R77+R78+R81+R82+R92+R93+R94+R101</f>
        <v/>
      </c>
      <c r="S127" s="149">
        <f>S8+S10+S11+S14+S15+S26+S28+S29+S32+S34+S35+S38+S39+S42+S43+S48+S49+S51+S53+S54+S57+S58+S61+S62+S69+S70+S77+S78+S81+S82+S92+S93+S94+S101</f>
        <v/>
      </c>
      <c r="T127" s="149">
        <f>T8+T10+T11+T14+T15+T26+T28+T29+T32+T34+T35+T38+T39+T42+T43+T48+T49+T51+T53+T54+T57+T58+T61+T62+T69+T70+T77+T78+T81+T82+T92+T93+T94+T101</f>
        <v/>
      </c>
      <c r="U127" s="149">
        <f>U8+U10+U11+U14+U15+U26+U28+U29+U32+U34+U35+U38+U39+U42+U43+U48+U49+U51+U53+U54+U57+U58+U61+U62+U69+U70+U77+U78+U81+U82+U92+U93+U94+U101</f>
        <v/>
      </c>
      <c r="V127" s="149">
        <f>V8+V10+V11+V14+V15+V26+V28+V29+V32+V34+V35+V38+V39+V42+V43+V48+V49+V51+V53+V54+V57+V58+V61+V62+V69+V70+V77+V78+V81+V82+V92+V93+V94+V101</f>
        <v/>
      </c>
      <c r="W127" s="149">
        <f>W8+W10+W11+W14+W15+W26+W28+W29+W32+W34+W35+W38+W39+W42+W43+W48+W49+W51+W53+W54+W57+W58+W61+W62+W69+W70+W77+W78+W81+W82+W92+W93+W94+W101</f>
        <v/>
      </c>
      <c r="X127" s="149">
        <f>X8+X10+X11+X14+X15+X26+X28+X29+X32+X34+X35+X38+X39+X42+X43+X48+X49+X51+X53+X54+X57+X58+X61+X62+X69+X70+X77+X78+X81+X82+X92+X93+X94+X101</f>
        <v/>
      </c>
      <c r="Y127" s="149">
        <f>Y8+Y10+Y11+Y14+Y15+Y26+Y28+Y29+Y32+Y34+Y35+Y38+Y39+Y42+Y43+Y48+Y49+Y51+Y53+Y54+Y57+Y58+Y61+Y62+Y69+Y70+Y77+Y78+Y81+Y82+Y92+Y93+Y94+Y101</f>
        <v/>
      </c>
      <c r="Z127" s="149">
        <f>Z8+Z10+Z11+Z14+Z15+Z26+Z28+Z29+Z32+Z34+Z35+Z38+Z39+Z42+Z43+Z48+Z49+Z51+Z53+Z54+Z57+Z58+Z61+Z62+Z69+Z70+Z77+Z78+Z81+Z82+Z92+Z93+Z94+Z101</f>
        <v/>
      </c>
      <c r="AA127" s="149">
        <f>AA8+AA10+AA11+AA14+AA15+AA26+AA28+AA29+AA32+AA34+AA35+AA38+AA39+AA42+AA43+AA48+AA49+AA51+AA53+AA54+AA57+AA58+AA61+AA62+AA69+AA70+AA77+AA78+AA81+AA82+AA92+AA93+AA94+AA101</f>
        <v/>
      </c>
      <c r="AB127" s="149">
        <f>AB8+AB10+AB11+AB14+AB15+AB26+AB28+AB29+AB32+AB34+AB35+AB38+AB39+AB42+AB43+AB48+AB49+AB51+AB53+AB54+AB57+AB58+AB61+AB62+AB69+AB70+AB77+AB78+AB81+AB82+AB92+AB93+AB94+AB101</f>
        <v/>
      </c>
      <c r="AC127" s="149">
        <f>AC8+AC10+AC11+AC14+AC15+AC26+AC28+AC29+AC32+AC34+AC35+AC38+AC39+AC42+AC43+AC48+AC49+AC51+AC53+AC54+AC57+AC58+AC61+AC62+AC69+AC70+AC77+AC78+AC81+AC82+AC92+AC93+AC94+AC101</f>
        <v/>
      </c>
      <c r="AD127" s="149">
        <f>AD8+AD10+AD11+AD14+AD15+AD26+AD28+AD29+AD32+AD34+AD35+AD38+AD39+AD42+AD43+AD48+AD49+AD51+AD53+AD54+AD57+AD58+AD61+AD62+AD69+AD70+AD77+AD78+AD81+AD82+AD92+AD93+AD94+AD101</f>
        <v/>
      </c>
      <c r="AE127" s="149">
        <f>AE8+AE10+AE11+AE14+AE15+AE26+AE28+AE29+AE32+AE34+AE35+AE38+AE39+AE42+AE43+AE48+AE49+AE51+AE53+AE54+AE57+AE58+AE61+AE62+AE69+AE70+AE77+AE78+AE81+AE82+AE92+AE93+AE94+AE101</f>
        <v/>
      </c>
      <c r="AF127" s="149">
        <f>AF8+AF10+AF11+AF14+AF15+AF26+AF28+AF29+AF32+AF34+AF35+AF38+AF39+AF42+AF43+AF48+AF49+AF51+AF53+AF54+AF57+AF58+AF61+AF62+AF69+AF70+AF77+AF78+AF81+AF82+AF92+AF93+AF94+AF101</f>
        <v/>
      </c>
      <c r="AG127" s="149">
        <f>AG8+AG10+AG11+AG14+AG15+AG26+AG28+AG29+AG32+AG34+AG35+AG38+AG39+AG42+AG43+AG48+AG49+AG51+AG53+AG54+AG57+AG58+AG61+AG62+AG69+AG70+AG77+AG78+AG81+AG82+AG92+AG93+AG94+AG101</f>
        <v/>
      </c>
      <c r="AH127" s="149">
        <f>AH8+AH10+AH11+AH14+AH15+AH26+AH28+AH29+AH32+AH34+AH35+AH38+AH39+AH42+AH43+AH48+AH49+AH51+AH53+AH54+AH57+AH58+AH61+AH62+AH69+AH70+AH77+AH78+AH81+AH82+AH92+AH93+AH94+AH101</f>
        <v/>
      </c>
      <c r="AI127" s="149">
        <f>AI8+AI10+AI11+AI14+AI15+AI26+AI28+AI29+AI32+AI34+AI35+AI38+AI39+AI42+AI43+AI48+AI49+AI51+AI53+AI54+AI57+AI58+AI61+AI62+AI69+AI70+AI77+AI78+AI81+AI82+AI92+AI93+AI94+AI101</f>
        <v/>
      </c>
      <c r="AJ127" s="149">
        <f>AJ8+AJ10+AJ11+AJ14+AJ15+AJ26+AJ28+AJ29+AJ32+AJ34+AJ35+AJ38+AJ39+AJ42+AJ43+AJ48+AJ49+AJ51+AJ53+AJ54+AJ57+AJ58+AJ61+AJ62+AJ69+AJ70+AJ77+AJ78+AJ81+AJ82+AJ92+AJ93+AJ94+AJ101</f>
        <v/>
      </c>
      <c r="AK127" s="149">
        <f>AK8+AK10+AK11+AK14+AK15+AK26+AK28+AK29+AK32+AK34+AK35+AK38+AK39+AK42+AK43+AK48+AK49+AK51+AK53+AK54+AK57+AK58+AK61+AK62+AK69+AK70+AK77+AK78+AK81+AK82+AK92+AK93+AK94+AK101</f>
        <v/>
      </c>
      <c r="AL127" s="149">
        <f>AL8+AL10+AL11+AL14+AL15+AL26+AL28+AL29+AL32+AL34+AL35+AL38+AL39+AL42+AL43+AL48+AL49+AL51+AL53+AL54+AL57+AL58+AL61+AL62+AL69+AL70+AL77+AL78+AL81+AL82+AL92+AL93+AL94+AL101</f>
        <v/>
      </c>
      <c r="AM127" s="149">
        <f>AM8+AM10+AM11+AM14+AM15+AM26+AM28+AM29+AM32+AM34+AM35+AM38+AM39+AM42+AM43+AM48+AM49+AM51+AM53+AM54+AM57+AM58+AM61+AM62+AM69+AM70+AM77+AM78+AM81+AM82+AM92+AM93+AM94+AM101</f>
        <v/>
      </c>
      <c r="AN127" s="141" t="n"/>
      <c r="AO127" s="141" t="n"/>
    </row>
    <row r="128" ht="18" customFormat="1" customHeight="1" s="50" thickBot="1">
      <c r="A128" s="158" t="inlineStr">
        <is>
          <t>Earning Asset Growth (%)</t>
        </is>
      </c>
      <c r="B128" s="62" t="n"/>
      <c r="C128" s="159">
        <f>IFERROR(IF(((C127-B127)/B127)=-1, "", (C127-B127)/B127), "")</f>
        <v/>
      </c>
      <c r="D128" s="159">
        <f>IFERROR(IF(((D127-C127)/C127)=-1, "", (D127-C127)/C127), "")</f>
        <v/>
      </c>
      <c r="E128" s="159">
        <f>IFERROR(IF(((E127-D127)/D127)=-1, "", (E127-D127)/D127), "")</f>
        <v/>
      </c>
      <c r="F128" s="159">
        <f>IFERROR(IF(((F127-E127)/E127)=-1, "", (F127-E127)/E127), "")</f>
        <v/>
      </c>
      <c r="G128" s="159">
        <f>IFERROR(IF(((G127-F127)/F127)=-1, "", (G127-F127)/F127), "")</f>
        <v/>
      </c>
      <c r="H128" s="159">
        <f>IFERROR(IF(((H127-G127)/G127)=-1, "", (H127-G127)/G127), "")</f>
        <v/>
      </c>
      <c r="I128" s="159">
        <f>IFERROR(IF(((I127-H127)/H127)=-1, "", (I127-H127)/H127), "")</f>
        <v/>
      </c>
      <c r="J128" s="159">
        <f>IFERROR(IF(((J127-I127)/I127)=-1, "", (J127-I127)/I127), "")</f>
        <v/>
      </c>
      <c r="K128" s="159">
        <f>IFERROR(IF(((K127-J127)/J127)=-1, "", (K127-J127)/J127), "")</f>
        <v/>
      </c>
      <c r="L128" s="159">
        <f>IFERROR(IF(((L127-K127)/K127)=-1, "", (L127-K127)/K127), "")</f>
        <v/>
      </c>
      <c r="M128" s="159">
        <f>IFERROR(IF(((M127-L127)/L127)=-1, "", (M127-L127)/L127), "")</f>
        <v/>
      </c>
      <c r="N128" s="159">
        <f>IFERROR(IF(((N127-M127)/M127)=-1, "", (N127-M127)/M127), "")</f>
        <v/>
      </c>
      <c r="O128" s="159">
        <f>IFERROR(IF(((O127-N127)/N127)=-1, "", (O127-N127)/N127), "")</f>
        <v/>
      </c>
      <c r="P128" s="159">
        <f>IFERROR(IF(((P127-O127)/O127)=-1, "", (P127-O127)/O127), "")</f>
        <v/>
      </c>
      <c r="Q128" s="159">
        <f>IFERROR(IF(((Q127-P127)/P127)=-1, "", (Q127-P127)/P127), "")</f>
        <v/>
      </c>
      <c r="R128" s="159">
        <f>IFERROR(IF(((R127-Q127)/Q127)=-1, "", (R127-Q127)/Q127), "")</f>
        <v/>
      </c>
      <c r="S128" s="159">
        <f>IFERROR(IF(((S127-R127)/R127)=-1, "", (S127-R127)/R127), "")</f>
        <v/>
      </c>
      <c r="T128" s="159">
        <f>IFERROR(IF(((T127-S127)/S127)=-1, "", (T127-S127)/S127), "")</f>
        <v/>
      </c>
      <c r="U128" s="159">
        <f>IFERROR(IF(((U127-T127)/T127)=-1, "", (U127-T127)/T127), "")</f>
        <v/>
      </c>
      <c r="V128" s="159">
        <f>IFERROR(IF(((V127-U127)/U127)=-1, "", (V127-U127)/U127), "")</f>
        <v/>
      </c>
      <c r="W128" s="159">
        <f>IFERROR(IF(((W127-V127)/V127)=-1, "", (W127-V127)/V127), "")</f>
        <v/>
      </c>
      <c r="X128" s="159">
        <f>IFERROR(IF(((X127-W127)/W127)=-1, "", (X127-W127)/W127), "")</f>
        <v/>
      </c>
      <c r="Y128" s="159">
        <f>IFERROR(IF(((Y127-X127)/X127)=-1, "", (Y127-X127)/X127), "")</f>
        <v/>
      </c>
      <c r="Z128" s="159">
        <f>IFERROR(IF(((Z127-Y127)/Y127)=-1, "", (Z127-Y127)/Y127), "")</f>
        <v/>
      </c>
      <c r="AA128" s="159">
        <f>IFERROR(IF(((AA127-Z127)/Z127)=-1, "", (AA127-Z127)/Z127), "")</f>
        <v/>
      </c>
      <c r="AB128" s="159">
        <f>IFERROR(IF(((AB127-AA127)/AA127)=-1, "", (AB127-AA127)/AA127), "")</f>
        <v/>
      </c>
      <c r="AC128" s="159">
        <f>IFERROR(IF(((AC127-AB127)/AB127)=-1, "", (AC127-AB127)/AB127), "")</f>
        <v/>
      </c>
      <c r="AD128" s="159">
        <f>IFERROR(IF(((AD127-AC127)/AC127)=-1, "", (AD127-AC127)/AC127), "")</f>
        <v/>
      </c>
      <c r="AE128" s="159">
        <f>IFERROR(IF(((AE127-AD127)/AD127)=-1, "", (AE127-AD127)/AD127), "")</f>
        <v/>
      </c>
      <c r="AF128" s="159">
        <f>IFERROR(IF(((AF127-AE127)/AE127)=-1, "", (AF127-AE127)/AE127), "")</f>
        <v/>
      </c>
      <c r="AG128" s="159">
        <f>IFERROR(IF(((AG127-AF127)/AF127)=-1, "", (AG127-AF127)/AF127), "")</f>
        <v/>
      </c>
      <c r="AH128" s="159">
        <f>IFERROR(IF(((AH127-AG127)/AG127)=-1, "", (AH127-AG127)/AG127), "")</f>
        <v/>
      </c>
      <c r="AI128" s="159">
        <f>IFERROR(IF(((AI127-AH127)/AH127)=-1, "", (AI127-AH127)/AH127), "")</f>
        <v/>
      </c>
      <c r="AJ128" s="159">
        <f>IFERROR(IF(((AJ127-AI127)/AI127)=-1, "", (AJ127-AI127)/AI127), "")</f>
        <v/>
      </c>
      <c r="AK128" s="159">
        <f>IFERROR(IF(((AK127-AJ127)/AJ127)=-1, "", (AK127-AJ127)/AJ127), "")</f>
        <v/>
      </c>
      <c r="AL128" s="159">
        <f>IFERROR(IF(((AL127-AK127)/AK127)=-1, "", (AL127-AK127)/AK127), "")</f>
        <v/>
      </c>
      <c r="AM128" s="159">
        <f>IFERROR(IF(((AM127-AL127)/AL127)=-1, "", (AM127-AL127)/AL127), "")</f>
        <v/>
      </c>
    </row>
    <row r="129" ht="18" customFormat="1" customHeight="1" s="50" thickBot="1">
      <c r="A129" s="143" t="inlineStr">
        <is>
          <t>Earning Asset to Asset (%)</t>
        </is>
      </c>
      <c r="B129" s="54" t="n"/>
      <c r="C129" s="95">
        <f>IFERROR(C127/C125, 0)</f>
        <v/>
      </c>
      <c r="D129" s="95">
        <f>IFERROR(D127/D125, 0)</f>
        <v/>
      </c>
      <c r="E129" s="95">
        <f>IFERROR(E127/E125, 0)</f>
        <v/>
      </c>
      <c r="F129" s="95">
        <f>IFERROR(F127/F125, 0)</f>
        <v/>
      </c>
      <c r="G129" s="95">
        <f>IFERROR(G127/G125, 0)</f>
        <v/>
      </c>
      <c r="H129" s="95">
        <f>IFERROR(H127/H125, 0)</f>
        <v/>
      </c>
      <c r="I129" s="95">
        <f>IFERROR(I127/I125, 0)</f>
        <v/>
      </c>
      <c r="J129" s="95">
        <f>IFERROR(J127/J125, 0)</f>
        <v/>
      </c>
      <c r="K129" s="95">
        <f>IFERROR(K127/K125, 0)</f>
        <v/>
      </c>
      <c r="L129" s="95">
        <f>IFERROR(L127/L125, 0)</f>
        <v/>
      </c>
      <c r="M129" s="95">
        <f>IFERROR(M127/M125, 0)</f>
        <v/>
      </c>
      <c r="N129" s="95">
        <f>IFERROR(N127/N125, 0)</f>
        <v/>
      </c>
      <c r="O129" s="95">
        <f>IFERROR(O127/O125, 0)</f>
        <v/>
      </c>
      <c r="P129" s="95">
        <f>IFERROR(P127/P125, 0)</f>
        <v/>
      </c>
      <c r="Q129" s="95">
        <f>IFERROR(Q127/Q125, 0)</f>
        <v/>
      </c>
      <c r="R129" s="95">
        <f>IFERROR(R127/R125, 0)</f>
        <v/>
      </c>
      <c r="S129" s="95">
        <f>IFERROR(S127/S125, 0)</f>
        <v/>
      </c>
      <c r="T129" s="95">
        <f>IFERROR(T127/T125, 0)</f>
        <v/>
      </c>
      <c r="U129" s="95">
        <f>IFERROR(U127/U125, 0)</f>
        <v/>
      </c>
      <c r="V129" s="95">
        <f>IFERROR(V127/V125, 0)</f>
        <v/>
      </c>
      <c r="W129" s="95">
        <f>IFERROR(W127/W125, 0)</f>
        <v/>
      </c>
      <c r="X129" s="95">
        <f>IFERROR(X127/X125, 0)</f>
        <v/>
      </c>
      <c r="Y129" s="95">
        <f>IFERROR(Y127/Y125, 0)</f>
        <v/>
      </c>
      <c r="Z129" s="95">
        <f>IFERROR(Z127/Z125, 0)</f>
        <v/>
      </c>
      <c r="AA129" s="95">
        <f>IFERROR(AA127/AA125, 0)</f>
        <v/>
      </c>
      <c r="AB129" s="95">
        <f>IFERROR(AB127/AB125, 0)</f>
        <v/>
      </c>
      <c r="AC129" s="95">
        <f>IFERROR(AC127/AC125, 0)</f>
        <v/>
      </c>
      <c r="AD129" s="95">
        <f>IFERROR(AD127/AD125, 0)</f>
        <v/>
      </c>
      <c r="AE129" s="95">
        <f>IFERROR(AE127/AE125, 0)</f>
        <v/>
      </c>
      <c r="AF129" s="95">
        <f>IFERROR(AF127/AF125, 0)</f>
        <v/>
      </c>
      <c r="AG129" s="95">
        <f>IFERROR(AG127/AG125, 0)</f>
        <v/>
      </c>
      <c r="AH129" s="95">
        <f>IFERROR(AH127/AH125, 0)</f>
        <v/>
      </c>
      <c r="AI129" s="95">
        <f>IFERROR(AI127/AI125, 0)</f>
        <v/>
      </c>
      <c r="AJ129" s="95">
        <f>IFERROR(AJ127/AJ125, 0)</f>
        <v/>
      </c>
      <c r="AK129" s="95">
        <f>IFERROR(AK127/AK125, 0)</f>
        <v/>
      </c>
      <c r="AL129" s="95">
        <f>IFERROR(AL127/AL125, 0)</f>
        <v/>
      </c>
      <c r="AM129" s="95">
        <f>IFERROR(AM127/AM125, 0)</f>
        <v/>
      </c>
    </row>
    <row r="130" ht="35" customHeight="1" s="164" thickBot="1">
      <c r="A130" s="35" t="inlineStr">
        <is>
          <t>Liabilitas, dana syirkah temporer dan ekuitas</t>
        </is>
      </c>
      <c r="B130" s="35" t="n"/>
      <c r="C130" s="34" t="n"/>
      <c r="D130" s="34" t="n"/>
      <c r="E130" s="34" t="n"/>
      <c r="F130" s="34" t="n"/>
      <c r="G130" s="34" t="n"/>
      <c r="H130" s="34" t="n"/>
      <c r="I130" s="34" t="n"/>
      <c r="J130" s="34" t="n"/>
      <c r="K130" s="34" t="n"/>
      <c r="L130" s="34" t="n"/>
      <c r="M130" s="34" t="n"/>
      <c r="N130" s="34" t="n"/>
      <c r="O130" s="34" t="n"/>
      <c r="P130" s="34" t="n"/>
      <c r="Q130" s="34" t="n"/>
      <c r="R130" s="34" t="n"/>
      <c r="S130" s="34" t="n"/>
      <c r="T130" s="34" t="n"/>
      <c r="U130" s="34" t="n"/>
      <c r="V130" s="34" t="n"/>
      <c r="W130" s="34" t="n"/>
      <c r="X130" s="34" t="n"/>
      <c r="Y130" s="34" t="n"/>
      <c r="Z130" s="34" t="n"/>
      <c r="AA130" s="34" t="n"/>
      <c r="AB130" s="34" t="n"/>
      <c r="AC130" s="34" t="n"/>
      <c r="AD130" s="34" t="n"/>
      <c r="AE130" s="34" t="n"/>
      <c r="AF130" s="34" t="n"/>
      <c r="AG130" s="34" t="n"/>
      <c r="AH130" s="34" t="n"/>
      <c r="AI130" s="34" t="n"/>
      <c r="AJ130" s="34" t="n"/>
      <c r="AK130" s="34" t="n"/>
      <c r="AL130" s="34" t="n"/>
      <c r="AM130" s="34" t="n"/>
    </row>
    <row r="131" ht="18" customHeight="1" s="164" thickBot="1">
      <c r="A131" s="38" t="inlineStr">
        <is>
          <t>Liabilitas</t>
        </is>
      </c>
      <c r="B131" s="38" t="n"/>
      <c r="C131" s="34" t="n"/>
      <c r="D131" s="34" t="n"/>
      <c r="E131" s="34" t="n"/>
      <c r="F131" s="34" t="n"/>
      <c r="G131" s="34" t="n"/>
      <c r="H131" s="34" t="n"/>
      <c r="I131" s="34" t="n"/>
      <c r="J131" s="34" t="n"/>
      <c r="K131" s="34" t="n"/>
      <c r="L131" s="34" t="n"/>
      <c r="M131" s="34" t="n"/>
      <c r="N131" s="34" t="n"/>
      <c r="O131" s="34" t="n"/>
      <c r="P131" s="34" t="n"/>
      <c r="Q131" s="34" t="n"/>
      <c r="R131" s="34" t="n"/>
      <c r="S131" s="34" t="n"/>
      <c r="T131" s="34" t="n"/>
      <c r="U131" s="34" t="n"/>
      <c r="V131" s="34" t="n"/>
      <c r="W131" s="34" t="n"/>
      <c r="X131" s="34" t="n"/>
      <c r="Y131" s="34" t="n"/>
      <c r="Z131" s="34" t="n"/>
      <c r="AA131" s="34" t="n"/>
      <c r="AB131" s="34" t="n"/>
      <c r="AC131" s="34" t="n"/>
      <c r="AD131" s="34" t="n"/>
      <c r="AE131" s="34" t="n"/>
      <c r="AF131" s="34" t="n"/>
      <c r="AG131" s="34" t="n"/>
      <c r="AH131" s="34" t="n"/>
      <c r="AI131" s="34" t="n"/>
      <c r="AJ131" s="34" t="n"/>
      <c r="AK131" s="34" t="n"/>
      <c r="AL131" s="34" t="n"/>
      <c r="AM131" s="34" t="n"/>
    </row>
    <row r="132" ht="18" customHeight="1" s="164" thickBot="1">
      <c r="A132" s="39" t="inlineStr">
        <is>
          <t>Liabilitas segera</t>
        </is>
      </c>
      <c r="B132" s="39" t="n"/>
      <c r="C132" s="37" t="n">
        <v/>
      </c>
      <c r="D132" s="37" t="n">
        <v/>
      </c>
      <c r="E132" s="37" t="n">
        <v/>
      </c>
      <c r="F132" s="37" t="n">
        <v/>
      </c>
      <c r="G132" s="37" t="n">
        <v>0</v>
      </c>
      <c r="H132" s="37" t="n">
        <v>0</v>
      </c>
      <c r="I132" s="37" t="n">
        <v>0</v>
      </c>
      <c r="J132" s="37" t="n">
        <v>0</v>
      </c>
      <c r="K132" s="37" t="n">
        <v>0</v>
      </c>
      <c r="L132" s="37" t="n">
        <v>0</v>
      </c>
      <c r="M132" s="37" t="n"/>
      <c r="N132" s="37" t="n"/>
      <c r="O132" s="37" t="n"/>
      <c r="P132" s="37" t="n"/>
      <c r="Q132" s="37" t="n"/>
      <c r="R132" s="37" t="n"/>
      <c r="S132" s="37" t="n"/>
      <c r="T132" s="37" t="n"/>
      <c r="U132" s="37" t="n"/>
      <c r="V132" s="37" t="n"/>
      <c r="W132" s="37" t="n"/>
      <c r="X132" s="37" t="n"/>
      <c r="Y132" s="37" t="n"/>
      <c r="Z132" s="37" t="n"/>
      <c r="AA132" s="37" t="n"/>
      <c r="AB132" s="37" t="n"/>
      <c r="AC132" s="37" t="n"/>
      <c r="AD132" s="37" t="n"/>
      <c r="AE132" s="37" t="n"/>
      <c r="AF132" s="37" t="n"/>
      <c r="AG132" s="37" t="n"/>
      <c r="AH132" s="37" t="n"/>
      <c r="AI132" s="37" t="n"/>
      <c r="AJ132" s="37" t="n"/>
      <c r="AK132" s="37" t="n"/>
      <c r="AL132" s="37" t="n"/>
      <c r="AM132" s="37" t="n"/>
    </row>
    <row r="133" hidden="1" ht="35" customHeight="1" s="164" thickBot="1">
      <c r="A133" s="39" t="inlineStr">
        <is>
          <t>Bagi hasil yang belum dibagikan</t>
        </is>
      </c>
      <c r="B133" s="39" t="n"/>
      <c r="C133" s="37" t="n">
        <v/>
      </c>
      <c r="D133" s="37" t="n">
        <v/>
      </c>
      <c r="E133" s="37" t="n">
        <v/>
      </c>
      <c r="F133" s="37" t="n">
        <v/>
      </c>
      <c r="G133" s="37" t="n">
        <v/>
      </c>
      <c r="H133" s="37" t="n">
        <v/>
      </c>
      <c r="I133" s="37" t="n">
        <v/>
      </c>
      <c r="J133" s="37" t="n">
        <v/>
      </c>
      <c r="K133" s="37" t="n">
        <v/>
      </c>
      <c r="L133" s="37" t="n">
        <v/>
      </c>
      <c r="M133" s="37" t="n"/>
      <c r="N133" s="37" t="n"/>
      <c r="O133" s="37" t="n"/>
      <c r="P133" s="37" t="n"/>
      <c r="Q133" s="37" t="n"/>
      <c r="R133" s="37" t="n"/>
      <c r="S133" s="37" t="n"/>
      <c r="T133" s="37" t="n"/>
      <c r="U133" s="37" t="n"/>
      <c r="V133" s="37" t="n"/>
      <c r="W133" s="37" t="n"/>
      <c r="X133" s="37" t="n"/>
      <c r="Y133" s="37" t="n"/>
      <c r="Z133" s="37" t="n"/>
      <c r="AA133" s="37" t="n"/>
      <c r="AB133" s="37" t="n"/>
      <c r="AC133" s="37" t="n"/>
      <c r="AD133" s="37" t="n"/>
      <c r="AE133" s="37" t="n"/>
      <c r="AF133" s="37" t="n"/>
      <c r="AG133" s="37" t="n"/>
      <c r="AH133" s="37" t="n"/>
      <c r="AI133" s="37" t="n"/>
      <c r="AJ133" s="37" t="n"/>
      <c r="AK133" s="37" t="n"/>
      <c r="AL133" s="37" t="n"/>
      <c r="AM133" s="37" t="n"/>
    </row>
    <row r="134" hidden="1" ht="18" customHeight="1" s="164" thickBot="1">
      <c r="A134" s="39" t="inlineStr">
        <is>
          <t>Dana simpanan syariah</t>
        </is>
      </c>
      <c r="B134" s="39" t="n"/>
      <c r="C134" s="37" t="n">
        <v/>
      </c>
      <c r="D134" s="37" t="n">
        <v/>
      </c>
      <c r="E134" s="37" t="n">
        <v/>
      </c>
      <c r="F134" s="37" t="n">
        <v/>
      </c>
      <c r="G134" s="37" t="n">
        <v/>
      </c>
      <c r="H134" s="37" t="n">
        <v/>
      </c>
      <c r="I134" s="37" t="n">
        <v/>
      </c>
      <c r="J134" s="37" t="n">
        <v/>
      </c>
      <c r="K134" s="37" t="n">
        <v/>
      </c>
      <c r="L134" s="37" t="n">
        <v/>
      </c>
      <c r="M134" s="37" t="n"/>
      <c r="N134" s="37" t="n"/>
      <c r="O134" s="37" t="n"/>
      <c r="P134" s="37" t="n"/>
      <c r="Q134" s="37" t="n"/>
      <c r="R134" s="37" t="n"/>
      <c r="S134" s="37" t="n"/>
      <c r="T134" s="37" t="n"/>
      <c r="U134" s="37" t="n"/>
      <c r="V134" s="37" t="n"/>
      <c r="W134" s="37" t="n"/>
      <c r="X134" s="37" t="n"/>
      <c r="Y134" s="37" t="n"/>
      <c r="Z134" s="37" t="n"/>
      <c r="AA134" s="37" t="n"/>
      <c r="AB134" s="37" t="n"/>
      <c r="AC134" s="37" t="n"/>
      <c r="AD134" s="37" t="n"/>
      <c r="AE134" s="37" t="n"/>
      <c r="AF134" s="37" t="n"/>
      <c r="AG134" s="37" t="n"/>
      <c r="AH134" s="37" t="n"/>
      <c r="AI134" s="37" t="n"/>
      <c r="AJ134" s="37" t="n"/>
      <c r="AK134" s="37" t="n"/>
      <c r="AL134" s="37" t="n"/>
      <c r="AM134" s="37" t="n"/>
    </row>
    <row r="135" ht="18" customFormat="1" customHeight="1" s="50" thickBot="1">
      <c r="A135" s="58" t="inlineStr">
        <is>
          <t>Total Deposit</t>
        </is>
      </c>
      <c r="B135" s="62" t="n"/>
      <c r="C135" s="149">
        <f>C141+C142+C144+C145+C147+C148+C150+C151+C153+C154+C156+C157+C159+C160+C207+C208+C210+C211+C213+C214+C216+C217+C218</f>
        <v/>
      </c>
      <c r="D135" s="149">
        <f>D141+D142+D144+D145+D147+D148+D150+D151+D153+D154+D156+D157+D159+D160+D207+D208+D210+D211+D213+D214+D216+D217+D218</f>
        <v/>
      </c>
      <c r="E135" s="149">
        <f>E141+E142+E144+E145+E147+E148+E150+E151+E153+E154+E156+E157+E159+E160+E207+E208+E210+E211+E213+E214+E216+E217+E218</f>
        <v/>
      </c>
      <c r="F135" s="149">
        <f>F141+F142+F144+F145+F147+F148+F150+F151+F153+F154+F156+F157+F159+F160+F207+F208+F210+F211+F213+F214+F216+F217+F218</f>
        <v/>
      </c>
      <c r="G135" s="149">
        <f>G141+G142+G144+G145+G147+G148+G150+G151+G153+G154+G156+G157+G159+G160+G207+G208+G210+G211+G213+G214+G216+G217+G218</f>
        <v/>
      </c>
      <c r="H135" s="149">
        <f>H141+H142+H144+H145+H147+H148+H150+H151+H153+H154+H156+H157+H159+H160+H207+H208+H210+H211+H213+H214+H216+H217+H218</f>
        <v/>
      </c>
      <c r="I135" s="149">
        <f>I141+I142+I144+I145+I147+I148+I150+I151+I153+I154+I156+I157+I159+I160+I207+I208+I210+I211+I213+I214+I216+I217+I218</f>
        <v/>
      </c>
      <c r="J135" s="149">
        <f>J141+J142+J144+J145+J147+J148+J150+J151+J153+J154+J156+J157+J159+J160+J207+J208+J210+J211+J213+J214+J216+J217+J218</f>
        <v/>
      </c>
      <c r="K135" s="149">
        <f>K141+K142+K144+K145+K147+K148+K150+K151+K153+K154+K156+K157+K159+K160+K207+K208+K210+K211+K213+K214+K216+K217+K218</f>
        <v/>
      </c>
      <c r="L135" s="149">
        <f>L141+L142+L144+L145+L147+L148+L150+L151+L153+L154+L156+L157+L159+L160+L207+L208+L210+L211+L213+L214+L216+L217+L218</f>
        <v/>
      </c>
      <c r="M135" s="149">
        <f>M141+M142+M144+M145+M147+M148+M150+M151+M153+M154+M156+M157+M159+M160+M207+M208+M210+M211+M213+M214+M216+M217+M218</f>
        <v/>
      </c>
      <c r="N135" s="149">
        <f>N141+N142+N144+N145+N147+N148+N150+N151+N153+N154+N156+N157+N159+N160+N207+N208+N210+N211+N213+N214+N216+N217+N218</f>
        <v/>
      </c>
      <c r="O135" s="149">
        <f>O141+O142+O144+O145+O147+O148+O150+O151+O153+O154+O156+O157+O159+O160+O207+O208+O210+O211+O213+O214+O216+O217+O218</f>
        <v/>
      </c>
      <c r="P135" s="149">
        <f>P141+P142+P144+P145+P147+P148+P150+P151+P153+P154+P156+P157+P159+P160+P207+P208+P210+P211+P213+P214+P216+P217+P218</f>
        <v/>
      </c>
      <c r="Q135" s="149">
        <f>Q141+Q142+Q144+Q145+Q147+Q148+Q150+Q151+Q153+Q154+Q156+Q157+Q159+Q160+Q207+Q208+Q210+Q211+Q213+Q214+Q216+Q217+Q218</f>
        <v/>
      </c>
      <c r="R135" s="149">
        <f>R141+R142+R144+R145+R147+R148+R150+R151+R153+R154+R156+R157+R159+R160+R207+R208+R210+R211+R213+R214+R216+R217+R218</f>
        <v/>
      </c>
      <c r="S135" s="149">
        <f>S141+S142+S144+S145+S147+S148+S150+S151+S153+S154+S156+S157+S159+S160+S207+S208+S210+S211+S213+S214+S216+S217+S218</f>
        <v/>
      </c>
      <c r="T135" s="149">
        <f>T141+T142+T144+T145+T147+T148+T150+T151+T153+T154+T156+T157+T159+T160+T207+T208+T210+T211+T213+T214+T216+T217+T218</f>
        <v/>
      </c>
      <c r="U135" s="149">
        <f>U141+U142+U144+U145+U147+U148+U150+U151+U153+U154+U156+U157+U159+U160+U207+U208+U210+U211+U213+U214+U216+U217+U218</f>
        <v/>
      </c>
      <c r="V135" s="149">
        <f>V141+V142+V144+V145+V147+V148+V150+V151+V153+V154+V156+V157+V159+V160+V207+V208+V210+V211+V213+V214+V216+V217+V218</f>
        <v/>
      </c>
      <c r="W135" s="149">
        <f>W141+W142+W144+W145+W147+W148+W150+W151+W153+W154+W156+W157+W159+W160+W207+W208+W210+W211+W213+W214+W216+W217+W218</f>
        <v/>
      </c>
      <c r="X135" s="149">
        <f>X141+X142+X144+X145+X147+X148+X150+X151+X153+X154+X156+X157+X159+X160+X207+X208+X210+X211+X213+X214+X216+X217+X218</f>
        <v/>
      </c>
      <c r="Y135" s="149">
        <f>Y141+Y142+Y144+Y145+Y147+Y148+Y150+Y151+Y153+Y154+Y156+Y157+Y159+Y160+Y207+Y208+Y210+Y211+Y213+Y214+Y216+Y217+Y218</f>
        <v/>
      </c>
      <c r="Z135" s="149">
        <f>Z141+Z142+Z144+Z145+Z147+Z148+Z150+Z151+Z153+Z154+Z156+Z157+Z159+Z160+Z207+Z208+Z210+Z211+Z213+Z214+Z216+Z217+Z218</f>
        <v/>
      </c>
      <c r="AA135" s="149">
        <f>AA141+AA142+AA144+AA145+AA147+AA148+AA150+AA151+AA153+AA154+AA156+AA157+AA159+AA160+AA207+AA208+AA210+AA211+AA213+AA214+AA216+AA217+AA218</f>
        <v/>
      </c>
      <c r="AB135" s="149">
        <f>AB141+AB142+AB144+AB145+AB147+AB148+AB150+AB151+AB153+AB154+AB156+AB157+AB159+AB160+AB207+AB208+AB210+AB211+AB213+AB214+AB216+AB217+AB218</f>
        <v/>
      </c>
      <c r="AC135" s="149">
        <f>AC141+AC142+AC144+AC145+AC147+AC148+AC150+AC151+AC153+AC154+AC156+AC157+AC159+AC160+AC207+AC208+AC210+AC211+AC213+AC214+AC216+AC217+AC218</f>
        <v/>
      </c>
      <c r="AD135" s="149">
        <f>AD141+AD142+AD144+AD145+AD147+AD148+AD150+AD151+AD153+AD154+AD156+AD157+AD159+AD160+AD207+AD208+AD210+AD211+AD213+AD214+AD216+AD217+AD218</f>
        <v/>
      </c>
      <c r="AE135" s="149">
        <f>AE141+AE142+AE144+AE145+AE147+AE148+AE150+AE151+AE153+AE154+AE156+AE157+AE159+AE160+AE207+AE208+AE210+AE211+AE213+AE214+AE216+AE217+AE218</f>
        <v/>
      </c>
      <c r="AF135" s="149">
        <f>AF141+AF142+AF144+AF145+AF147+AF148+AF150+AF151+AF153+AF154+AF156+AF157+AF159+AF160+AF207+AF208+AF210+AF211+AF213+AF214+AF216+AF217+AF218</f>
        <v/>
      </c>
      <c r="AG135" s="149">
        <f>AG141+AG142+AG144+AG145+AG147+AG148+AG150+AG151+AG153+AG154+AG156+AG157+AG159+AG160+AG207+AG208+AG210+AG211+AG213+AG214+AG216+AG217+AG218</f>
        <v/>
      </c>
      <c r="AH135" s="149">
        <f>AH141+AH142+AH144+AH145+AH147+AH148+AH150+AH151+AH153+AH154+AH156+AH157+AH159+AH160+AH207+AH208+AH210+AH211+AH213+AH214+AH216+AH217+AH218</f>
        <v/>
      </c>
      <c r="AI135" s="149">
        <f>AI141+AI142+AI144+AI145+AI147+AI148+AI150+AI151+AI153+AI154+AI156+AI157+AI159+AI160+AI207+AI208+AI210+AI211+AI213+AI214+AI216+AI217+AI218</f>
        <v/>
      </c>
      <c r="AJ135" s="149">
        <f>AJ141+AJ142+AJ144+AJ145+AJ147+AJ148+AJ150+AJ151+AJ153+AJ154+AJ156+AJ157+AJ159+AJ160+AJ207+AJ208+AJ210+AJ211+AJ213+AJ214+AJ216+AJ217+AJ218</f>
        <v/>
      </c>
      <c r="AK135" s="149">
        <f>AK141+AK142+AK144+AK145+AK147+AK148+AK150+AK151+AK153+AK154+AK156+AK157+AK159+AK160+AK207+AK208+AK210+AK211+AK213+AK214+AK216+AK217+AK218</f>
        <v/>
      </c>
      <c r="AL135" s="149">
        <f>AL141+AL142+AL144+AL145+AL147+AL148+AL150+AL151+AL153+AL154+AL156+AL157+AL159+AL160+AL207+AL208+AL210+AL211+AL213+AL214+AL216+AL217+AL218</f>
        <v/>
      </c>
      <c r="AM135" s="149">
        <f>AM141+AM142+AM144+AM145+AM147+AM148+AM150+AM151+AM153+AM154+AM156+AM157+AM159+AM160+AM207+AM208+AM210+AM211+AM213+AM214+AM216+AM217+AM218</f>
        <v/>
      </c>
    </row>
    <row r="136" ht="18" customFormat="1" customHeight="1" s="50" thickBot="1">
      <c r="A136" s="158" t="inlineStr">
        <is>
          <t>Deposit Growth (%)</t>
        </is>
      </c>
      <c r="B136" s="62" t="n"/>
      <c r="C136" s="159">
        <f>IFERROR(IF(((C135-B135)/B135)=-1, "", (C135-B135)/B135), "")</f>
        <v/>
      </c>
      <c r="D136" s="159">
        <f>IFERROR(IF(((D135-C135)/C135)=-1, "", (D135-C135)/C135), "")</f>
        <v/>
      </c>
      <c r="E136" s="159">
        <f>IFERROR(IF(((E135-D135)/D135)=-1, "", (E135-D135)/D135), "")</f>
        <v/>
      </c>
      <c r="F136" s="159">
        <f>IFERROR(IF(((F135-E135)/E135)=-1, "", (F135-E135)/E135), "")</f>
        <v/>
      </c>
      <c r="G136" s="159">
        <f>IFERROR(IF(((G135-F135)/F135)=-1, "", (G135-F135)/F135), "")</f>
        <v/>
      </c>
      <c r="H136" s="159">
        <f>IFERROR(IF(((H135-G135)/G135)=-1, "", (H135-G135)/G135), "")</f>
        <v/>
      </c>
      <c r="I136" s="159">
        <f>IFERROR(IF(((I135-H135)/H135)=-1, "", (I135-H135)/H135), "")</f>
        <v/>
      </c>
      <c r="J136" s="159">
        <f>IFERROR(IF(((J135-I135)/I135)=-1, "", (J135-I135)/I135), "")</f>
        <v/>
      </c>
      <c r="K136" s="159">
        <f>IFERROR(IF(((K135-J135)/J135)=-1, "", (K135-J135)/J135), "")</f>
        <v/>
      </c>
      <c r="L136" s="159">
        <f>IFERROR(IF(((L135-K135)/K135)=-1, "", (L135-K135)/K135), "")</f>
        <v/>
      </c>
      <c r="M136" s="159">
        <f>IFERROR(IF(((M135-L135)/L135)=-1, "", (M135-L135)/L135), "")</f>
        <v/>
      </c>
      <c r="N136" s="159">
        <f>IFERROR(IF(((N135-M135)/M135)=-1, "", (N135-M135)/M135), "")</f>
        <v/>
      </c>
      <c r="O136" s="159">
        <f>IFERROR(IF(((O135-N135)/N135)=-1, "", (O135-N135)/N135), "")</f>
        <v/>
      </c>
      <c r="P136" s="159">
        <f>IFERROR(IF(((P135-O135)/O135)=-1, "", (P135-O135)/O135), "")</f>
        <v/>
      </c>
      <c r="Q136" s="159">
        <f>IFERROR(IF(((Q135-P135)/P135)=-1, "", (Q135-P135)/P135), "")</f>
        <v/>
      </c>
      <c r="R136" s="159">
        <f>IFERROR(IF(((R135-Q135)/Q135)=-1, "", (R135-Q135)/Q135), "")</f>
        <v/>
      </c>
      <c r="S136" s="159">
        <f>IFERROR(IF(((S135-R135)/R135)=-1, "", (S135-R135)/R135), "")</f>
        <v/>
      </c>
      <c r="T136" s="159">
        <f>IFERROR(IF(((T135-S135)/S135)=-1, "", (T135-S135)/S135), "")</f>
        <v/>
      </c>
      <c r="U136" s="159">
        <f>IFERROR(IF(((U135-T135)/T135)=-1, "", (U135-T135)/T135), "")</f>
        <v/>
      </c>
      <c r="V136" s="159">
        <f>IFERROR(IF(((V135-U135)/U135)=-1, "", (V135-U135)/U135), "")</f>
        <v/>
      </c>
      <c r="W136" s="159">
        <f>IFERROR(IF(((W135-V135)/V135)=-1, "", (W135-V135)/V135), "")</f>
        <v/>
      </c>
      <c r="X136" s="159">
        <f>IFERROR(IF(((X135-W135)/W135)=-1, "", (X135-W135)/W135), "")</f>
        <v/>
      </c>
      <c r="Y136" s="159">
        <f>IFERROR(IF(((Y135-X135)/X135)=-1, "", (Y135-X135)/X135), "")</f>
        <v/>
      </c>
      <c r="Z136" s="159">
        <f>IFERROR(IF(((Z135-Y135)/Y135)=-1, "", (Z135-Y135)/Y135), "")</f>
        <v/>
      </c>
      <c r="AA136" s="159">
        <f>IFERROR(IF(((AA135-Z135)/Z135)=-1, "", (AA135-Z135)/Z135), "")</f>
        <v/>
      </c>
      <c r="AB136" s="159">
        <f>IFERROR(IF(((AB135-AA135)/AA135)=-1, "", (AB135-AA135)/AA135), "")</f>
        <v/>
      </c>
      <c r="AC136" s="159">
        <f>IFERROR(IF(((AC135-AB135)/AB135)=-1, "", (AC135-AB135)/AB135), "")</f>
        <v/>
      </c>
      <c r="AD136" s="159">
        <f>IFERROR(IF(((AD135-AC135)/AC135)=-1, "", (AD135-AC135)/AC135), "")</f>
        <v/>
      </c>
      <c r="AE136" s="159">
        <f>IFERROR(IF(((AE135-AD135)/AD135)=-1, "", (AE135-AD135)/AD135), "")</f>
        <v/>
      </c>
      <c r="AF136" s="159">
        <f>IFERROR(IF(((AF135-AE135)/AE135)=-1, "", (AF135-AE135)/AE135), "")</f>
        <v/>
      </c>
      <c r="AG136" s="159">
        <f>IFERROR(IF(((AG135-AF135)/AF135)=-1, "", (AG135-AF135)/AF135), "")</f>
        <v/>
      </c>
      <c r="AH136" s="159">
        <f>IFERROR(IF(((AH135-AG135)/AG135)=-1, "", (AH135-AG135)/AG135), "")</f>
        <v/>
      </c>
      <c r="AI136" s="159">
        <f>IFERROR(IF(((AI135-AH135)/AH135)=-1, "", (AI135-AH135)/AH135), "")</f>
        <v/>
      </c>
      <c r="AJ136" s="159">
        <f>IFERROR(IF(((AJ135-AI135)/AI135)=-1, "", (AJ135-AI135)/AI135), "")</f>
        <v/>
      </c>
      <c r="AK136" s="159">
        <f>IFERROR(IF(((AK135-AJ135)/AJ135)=-1, "", (AK135-AJ135)/AJ135), "")</f>
        <v/>
      </c>
      <c r="AL136" s="159">
        <f>IFERROR(IF(((AL135-AK135)/AK135)=-1, "", (AL135-AK135)/AK135), "")</f>
        <v/>
      </c>
      <c r="AM136" s="159">
        <f>IFERROR(IF(((AM135-AL135)/AL135)=-1, "", (AM135-AL135)/AL135), "")</f>
        <v/>
      </c>
    </row>
    <row r="137" ht="18" customFormat="1" customHeight="1" s="50" thickBot="1">
      <c r="A137" s="144" t="inlineStr">
        <is>
          <t>Loan to Deposit (LDR) (%)</t>
        </is>
      </c>
      <c r="B137" s="54" t="n"/>
      <c r="C137" s="95">
        <f>IFERROR(C44/C135, 0)</f>
        <v/>
      </c>
      <c r="D137" s="95">
        <f>IFERROR(D44/D135, 0)</f>
        <v/>
      </c>
      <c r="E137" s="95">
        <f>IFERROR(E44/E135, 0)</f>
        <v/>
      </c>
      <c r="F137" s="95">
        <f>IFERROR(F44/F135, 0)</f>
        <v/>
      </c>
      <c r="G137" s="95">
        <f>IFERROR(G44/G135, 0)</f>
        <v/>
      </c>
      <c r="H137" s="95">
        <f>IFERROR(H44/H135, 0)</f>
        <v/>
      </c>
      <c r="I137" s="95">
        <f>IFERROR(I44/I135, 0)</f>
        <v/>
      </c>
      <c r="J137" s="95">
        <f>IFERROR(J44/J135, 0)</f>
        <v/>
      </c>
      <c r="K137" s="95">
        <f>IFERROR(K44/K135, 0)</f>
        <v/>
      </c>
      <c r="L137" s="95">
        <f>IFERROR(L44/L135, 0)</f>
        <v/>
      </c>
      <c r="M137" s="95">
        <f>IFERROR(M44/M135, 0)</f>
        <v/>
      </c>
      <c r="N137" s="95">
        <f>IFERROR(N44/N135, 0)</f>
        <v/>
      </c>
      <c r="O137" s="95">
        <f>IFERROR(O44/O135, 0)</f>
        <v/>
      </c>
      <c r="P137" s="95">
        <f>IFERROR(P44/P135, 0)</f>
        <v/>
      </c>
      <c r="Q137" s="95">
        <f>IFERROR(Q44/Q135, 0)</f>
        <v/>
      </c>
      <c r="R137" s="95">
        <f>IFERROR(R44/R135, 0)</f>
        <v/>
      </c>
      <c r="S137" s="95">
        <f>IFERROR(S44/S135, 0)</f>
        <v/>
      </c>
      <c r="T137" s="95">
        <f>IFERROR(T44/T135, 0)</f>
        <v/>
      </c>
      <c r="U137" s="95">
        <f>IFERROR(U44/U135, 0)</f>
        <v/>
      </c>
      <c r="V137" s="95">
        <f>IFERROR(V44/V135, 0)</f>
        <v/>
      </c>
      <c r="W137" s="95">
        <f>IFERROR(W44/W135, 0)</f>
        <v/>
      </c>
      <c r="X137" s="95">
        <f>IFERROR(X44/X135, 0)</f>
        <v/>
      </c>
      <c r="Y137" s="95">
        <f>IFERROR(Y44/Y135, 0)</f>
        <v/>
      </c>
      <c r="Z137" s="95">
        <f>IFERROR(Z44/Z135, 0)</f>
        <v/>
      </c>
      <c r="AA137" s="95">
        <f>IFERROR(AA44/AA135, 0)</f>
        <v/>
      </c>
      <c r="AB137" s="95">
        <f>IFERROR(AB44/AB135, 0)</f>
        <v/>
      </c>
      <c r="AC137" s="95">
        <f>IFERROR(AC44/AC135, 0)</f>
        <v/>
      </c>
      <c r="AD137" s="95">
        <f>IFERROR(AD44/AD135, 0)</f>
        <v/>
      </c>
      <c r="AE137" s="95">
        <f>IFERROR(AE44/AE135, 0)</f>
        <v/>
      </c>
      <c r="AF137" s="95">
        <f>IFERROR(AF44/AF135, 0)</f>
        <v/>
      </c>
      <c r="AG137" s="95">
        <f>IFERROR(AG44/AG135, 0)</f>
        <v/>
      </c>
      <c r="AH137" s="95">
        <f>IFERROR(AH44/AH135, 0)</f>
        <v/>
      </c>
      <c r="AI137" s="95">
        <f>IFERROR(AI44/AI135, 0)</f>
        <v/>
      </c>
      <c r="AJ137" s="95">
        <f>IFERROR(AJ44/AJ135, 0)</f>
        <v/>
      </c>
      <c r="AK137" s="95">
        <f>IFERROR(AK44/AK135, 0)</f>
        <v/>
      </c>
      <c r="AL137" s="95">
        <f>IFERROR(AL44/AL135, 0)</f>
        <v/>
      </c>
      <c r="AM137" s="95">
        <f>IFERROR(AM44/AM135, 0)</f>
        <v/>
      </c>
    </row>
    <row r="138" ht="18" customFormat="1" customHeight="1" s="50" thickBot="1">
      <c r="A138" s="144" t="inlineStr">
        <is>
          <t>CASA (%)</t>
        </is>
      </c>
      <c r="B138" s="54" t="n"/>
      <c r="C138" s="95">
        <f>IFERROR((C141+C142+C144+C145+C147+C148+C150+C151+C207+C208+C210+C211+C216+C217)/C135, 0)</f>
        <v/>
      </c>
      <c r="D138" s="95">
        <f>IFERROR((D141+D142+D144+D145+D147+D148+D150+D151+D207+D208+D210+D211+D216+D217)/D135, 0)</f>
        <v/>
      </c>
      <c r="E138" s="95">
        <f>IFERROR((E141+E142+E144+E145+E147+E148+E150+E151+E207+E208+E210+E211+E216+E217)/E135, 0)</f>
        <v/>
      </c>
      <c r="F138" s="95">
        <f>IFERROR((F141+F142+F144+F145+F147+F148+F150+F151+F207+F208+F210+F211+F216+F217)/F135, 0)</f>
        <v/>
      </c>
      <c r="G138" s="95">
        <f>IFERROR((G141+G142+G144+G145+G147+G148+G150+G151+G207+G208+G210+G211+G216+G217)/G135, 0)</f>
        <v/>
      </c>
      <c r="H138" s="95">
        <f>IFERROR((H141+H142+H144+H145+H147+H148+H150+H151+H207+H208+H210+H211+H216+H217)/H135, 0)</f>
        <v/>
      </c>
      <c r="I138" s="95">
        <f>IFERROR((I141+I142+I144+I145+I147+I148+I150+I151+I207+I208+I210+I211+I216+I217)/I135, 0)</f>
        <v/>
      </c>
      <c r="J138" s="95">
        <f>IFERROR((J141+J142+J144+J145+J147+J148+J150+J151+J207+J208+J210+J211+J216+J217)/J135, 0)</f>
        <v/>
      </c>
      <c r="K138" s="95">
        <f>IFERROR((K141+K142+K144+K145+K147+K148+K150+K151+K207+K208+K210+K211+K216+K217)/K135, 0)</f>
        <v/>
      </c>
      <c r="L138" s="95">
        <f>IFERROR((L141+L142+L144+L145+L147+L148+L150+L151+L207+L208+L210+L211+L216+L217)/L135, 0)</f>
        <v/>
      </c>
      <c r="M138" s="95">
        <f>IFERROR((M141+M142+M144+M145+M147+M148+M150+M151+M207+M208+M210+M211+M216+M217)/M135, 0)</f>
        <v/>
      </c>
      <c r="N138" s="95">
        <f>IFERROR((N141+N142+N144+N145+N147+N148+N150+N151+N207+N208+N210+N211+N216+N217)/N135, 0)</f>
        <v/>
      </c>
      <c r="O138" s="95">
        <f>IFERROR((O141+O142+O144+O145+O147+O148+O150+O151+O207+O208+O210+O211+O216+O217)/O135, 0)</f>
        <v/>
      </c>
      <c r="P138" s="95">
        <f>IFERROR((P141+P142+P144+P145+P147+P148+P150+P151+P207+P208+P210+P211+P216+P217)/P135, 0)</f>
        <v/>
      </c>
      <c r="Q138" s="95">
        <f>IFERROR((Q141+Q142+Q144+Q145+Q147+Q148+Q150+Q151+Q207+Q208+Q210+Q211+Q216+Q217)/Q135, 0)</f>
        <v/>
      </c>
      <c r="R138" s="95">
        <f>IFERROR((R141+R142+R144+R145+R147+R148+R150+R151+R207+R208+R210+R211+R216+R217)/R135, 0)</f>
        <v/>
      </c>
      <c r="S138" s="95">
        <f>IFERROR((S141+S142+S144+S145+S147+S148+S150+S151+S207+S208+S210+S211+S216+S217)/S135, 0)</f>
        <v/>
      </c>
      <c r="T138" s="95">
        <f>IFERROR((T141+T142+T144+T145+T147+T148+T150+T151+T207+T208+T210+T211+T216+T217)/T135, 0)</f>
        <v/>
      </c>
      <c r="U138" s="95">
        <f>IFERROR((U141+U142+U144+U145+U147+U148+U150+U151+U207+U208+U210+U211+U216+U217)/U135, 0)</f>
        <v/>
      </c>
      <c r="V138" s="95">
        <f>IFERROR((V141+V142+V144+V145+V147+V148+V150+V151+V207+V208+V210+V211+V216+V217)/V135, 0)</f>
        <v/>
      </c>
      <c r="W138" s="95">
        <f>IFERROR((W141+W142+W144+W145+W147+W148+W150+W151+W207+W208+W210+W211+W216+W217)/W135, 0)</f>
        <v/>
      </c>
      <c r="X138" s="95">
        <f>IFERROR((X141+X142+X144+X145+X147+X148+X150+X151+X207+X208+X210+X211+X216+X217)/X135, 0)</f>
        <v/>
      </c>
      <c r="Y138" s="95">
        <f>IFERROR((Y141+Y142+Y144+Y145+Y147+Y148+Y150+Y151+Y207+Y208+Y210+Y211+Y216+Y217)/Y135, 0)</f>
        <v/>
      </c>
      <c r="Z138" s="95">
        <f>IFERROR((Z141+Z142+Z144+Z145+Z147+Z148+Z150+Z151+Z207+Z208+Z210+Z211+Z216+Z217)/Z135, 0)</f>
        <v/>
      </c>
      <c r="AA138" s="95">
        <f>IFERROR((AA141+AA142+AA144+AA145+AA147+AA148+AA150+AA151+AA207+AA208+AA210+AA211+AA216+AA217)/AA135, 0)</f>
        <v/>
      </c>
      <c r="AB138" s="95">
        <f>IFERROR((AB141+AB142+AB144+AB145+AB147+AB148+AB150+AB151+AB207+AB208+AB210+AB211+AB216+AB217)/AB135, 0)</f>
        <v/>
      </c>
      <c r="AC138" s="95">
        <f>IFERROR((AC141+AC142+AC144+AC145+AC147+AC148+AC150+AC151+AC207+AC208+AC210+AC211+AC216+AC217)/AC135, 0)</f>
        <v/>
      </c>
      <c r="AD138" s="95">
        <f>IFERROR((AD141+AD142+AD144+AD145+AD147+AD148+AD150+AD151+AD207+AD208+AD210+AD211+AD216+AD217)/AD135, 0)</f>
        <v/>
      </c>
      <c r="AE138" s="95">
        <f>IFERROR((AE141+AE142+AE144+AE145+AE147+AE148+AE150+AE151+AE207+AE208+AE210+AE211+AE216+AE217)/AE135, 0)</f>
        <v/>
      </c>
      <c r="AF138" s="95">
        <f>IFERROR((AF141+AF142+AF144+AF145+AF147+AF148+AF150+AF151+AF207+AF208+AF210+AF211+AF216+AF217)/AF135, 0)</f>
        <v/>
      </c>
      <c r="AG138" s="95">
        <f>IFERROR((AG141+AG142+AG144+AG145+AG147+AG148+AG150+AG151+AG207+AG208+AG210+AG211+AG216+AG217)/AG135, 0)</f>
        <v/>
      </c>
      <c r="AH138" s="95">
        <f>IFERROR((AH141+AH142+AH144+AH145+AH147+AH148+AH150+AH151+AH207+AH208+AH210+AH211+AH216+AH217)/AH135, 0)</f>
        <v/>
      </c>
      <c r="AI138" s="95">
        <f>IFERROR((AI141+AI142+AI144+AI145+AI147+AI148+AI150+AI151+AI207+AI208+AI210+AI211+AI216+AI217)/AI135, 0)</f>
        <v/>
      </c>
      <c r="AJ138" s="95">
        <f>IFERROR((AJ141+AJ142+AJ144+AJ145+AJ147+AJ148+AJ150+AJ151+AJ207+AJ208+AJ210+AJ211+AJ216+AJ217)/AJ135, 0)</f>
        <v/>
      </c>
      <c r="AK138" s="95">
        <f>IFERROR((AK141+AK142+AK144+AK145+AK147+AK148+AK150+AK151+AK207+AK208+AK210+AK211+AK216+AK217)/AK135, 0)</f>
        <v/>
      </c>
      <c r="AL138" s="95">
        <f>IFERROR((AL141+AL142+AL144+AL145+AL147+AL148+AL150+AL151+AL207+AL208+AL210+AL211+AL216+AL217)/AL135, 0)</f>
        <v/>
      </c>
      <c r="AM138" s="95">
        <f>IFERROR((AM141+AM142+AM144+AM145+AM147+AM148+AM150+AM151+AM207+AM208+AM210+AM211+AM216+AM217)/AM135, 0)</f>
        <v/>
      </c>
    </row>
    <row r="139" ht="18" customHeight="1" s="164" thickBot="1">
      <c r="A139" s="42" t="inlineStr">
        <is>
          <t>Simpanan nasabah</t>
        </is>
      </c>
      <c r="B139" s="42" t="n"/>
      <c r="C139" s="34" t="n"/>
      <c r="D139" s="34" t="n"/>
      <c r="E139" s="34" t="n"/>
      <c r="F139" s="34" t="n"/>
      <c r="G139" s="34" t="n"/>
      <c r="H139" s="34" t="n"/>
      <c r="I139" s="34" t="n"/>
      <c r="J139" s="34" t="n"/>
      <c r="K139" s="34" t="n"/>
      <c r="L139" s="34" t="n"/>
      <c r="M139" s="34" t="n"/>
      <c r="N139" s="34" t="n"/>
      <c r="O139" s="34" t="n"/>
      <c r="P139" s="34" t="n"/>
      <c r="Q139" s="34" t="n"/>
      <c r="R139" s="34" t="n"/>
      <c r="S139" s="34" t="n"/>
      <c r="T139" s="34" t="n"/>
      <c r="U139" s="34" t="n"/>
      <c r="V139" s="34" t="n"/>
      <c r="W139" s="34" t="n"/>
      <c r="X139" s="34" t="n"/>
      <c r="Y139" s="34" t="n"/>
      <c r="Z139" s="34" t="n"/>
      <c r="AA139" s="34" t="n"/>
      <c r="AB139" s="34" t="n"/>
      <c r="AC139" s="34" t="n"/>
      <c r="AD139" s="34" t="n"/>
      <c r="AE139" s="34" t="n"/>
      <c r="AF139" s="34" t="n"/>
      <c r="AG139" s="34" t="n"/>
      <c r="AH139" s="34" t="n"/>
      <c r="AI139" s="34" t="n"/>
      <c r="AJ139" s="34" t="n"/>
      <c r="AK139" s="34" t="n"/>
      <c r="AL139" s="34" t="n"/>
      <c r="AM139" s="34" t="n"/>
    </row>
    <row r="140" ht="18" customHeight="1" s="164" thickBot="1">
      <c r="A140" s="43" t="inlineStr">
        <is>
          <t>Giro</t>
        </is>
      </c>
      <c r="B140" s="43" t="n"/>
      <c r="C140" s="34" t="n"/>
      <c r="D140" s="34" t="n"/>
      <c r="E140" s="34" t="n"/>
      <c r="F140" s="34" t="n"/>
      <c r="G140" s="34" t="n"/>
      <c r="H140" s="34" t="n"/>
      <c r="I140" s="34" t="n"/>
      <c r="J140" s="34" t="n"/>
      <c r="K140" s="34" t="n"/>
      <c r="L140" s="34" t="n"/>
      <c r="M140" s="34" t="n"/>
      <c r="N140" s="34" t="n"/>
      <c r="O140" s="34" t="n"/>
      <c r="P140" s="34" t="n"/>
      <c r="Q140" s="34" t="n"/>
      <c r="R140" s="34" t="n"/>
      <c r="S140" s="34" t="n"/>
      <c r="T140" s="34" t="n"/>
      <c r="U140" s="34" t="n"/>
      <c r="V140" s="34" t="n"/>
      <c r="W140" s="34" t="n"/>
      <c r="X140" s="34" t="n"/>
      <c r="Y140" s="34" t="n"/>
      <c r="Z140" s="34" t="n"/>
      <c r="AA140" s="34" t="n"/>
      <c r="AB140" s="34" t="n"/>
      <c r="AC140" s="34" t="n"/>
      <c r="AD140" s="34" t="n"/>
      <c r="AE140" s="34" t="n"/>
      <c r="AF140" s="34" t="n"/>
      <c r="AG140" s="34" t="n"/>
      <c r="AH140" s="34" t="n"/>
      <c r="AI140" s="34" t="n"/>
      <c r="AJ140" s="34" t="n"/>
      <c r="AK140" s="34" t="n"/>
      <c r="AL140" s="34" t="n"/>
      <c r="AM140" s="34" t="n"/>
    </row>
    <row r="141" ht="18" customHeight="1" s="164" thickBot="1">
      <c r="A141" s="44" t="inlineStr">
        <is>
          <t>Giro pihak ketiga</t>
        </is>
      </c>
      <c r="B141" s="44" t="n"/>
      <c r="C141" s="37" t="n">
        <v/>
      </c>
      <c r="D141" s="37" t="n">
        <v/>
      </c>
      <c r="E141" s="37" t="n">
        <v>3498.088</v>
      </c>
      <c r="F141" s="37" t="n">
        <v>1206.01</v>
      </c>
      <c r="G141" s="37" t="n">
        <v>1824.059</v>
      </c>
      <c r="H141" s="37" t="n">
        <v>1942.428</v>
      </c>
      <c r="I141" s="37" t="n">
        <v>3131.262</v>
      </c>
      <c r="J141" s="37" t="n">
        <v>3426.007</v>
      </c>
      <c r="K141" s="37" t="n">
        <v>4376.473</v>
      </c>
      <c r="L141" s="37" t="n">
        <v>4838.518</v>
      </c>
      <c r="M141" s="37" t="n"/>
      <c r="N141" s="37" t="n"/>
      <c r="O141" s="37" t="n"/>
      <c r="P141" s="37" t="n"/>
      <c r="Q141" s="37" t="n"/>
      <c r="R141" s="37" t="n"/>
      <c r="S141" s="37" t="n"/>
      <c r="T141" s="37" t="n"/>
      <c r="U141" s="37" t="n"/>
      <c r="V141" s="37" t="n"/>
      <c r="W141" s="37" t="n"/>
      <c r="X141" s="37" t="n"/>
      <c r="Y141" s="37" t="n"/>
      <c r="Z141" s="37" t="n"/>
      <c r="AA141" s="37" t="n"/>
      <c r="AB141" s="37" t="n"/>
      <c r="AC141" s="37" t="n"/>
      <c r="AD141" s="37" t="n"/>
      <c r="AE141" s="37" t="n"/>
      <c r="AF141" s="37" t="n"/>
      <c r="AG141" s="37" t="n"/>
      <c r="AH141" s="37" t="n"/>
      <c r="AI141" s="37" t="n"/>
      <c r="AJ141" s="37" t="n"/>
      <c r="AK141" s="37" t="n"/>
      <c r="AL141" s="37" t="n"/>
      <c r="AM141" s="37" t="n"/>
    </row>
    <row r="142" ht="18" customHeight="1" s="164" thickBot="1">
      <c r="A142" s="44" t="inlineStr">
        <is>
          <t>Giro pihak berelasi</t>
        </is>
      </c>
      <c r="B142" s="44" t="n"/>
      <c r="C142" s="37" t="n">
        <v/>
      </c>
      <c r="D142" s="37" t="n">
        <v/>
      </c>
      <c r="E142" s="37" t="n">
        <v>2205.819</v>
      </c>
      <c r="F142" s="37" t="n">
        <v>1855.594</v>
      </c>
      <c r="G142" s="37" t="n">
        <v>1969.224</v>
      </c>
      <c r="H142" s="37" t="n">
        <v>1404.722</v>
      </c>
      <c r="I142" s="37" t="n">
        <v>2864.842</v>
      </c>
      <c r="J142" s="37" t="n">
        <v>1965.878</v>
      </c>
      <c r="K142" s="37" t="n">
        <v>1565.039</v>
      </c>
      <c r="L142" s="37" t="n">
        <v>1506.343</v>
      </c>
      <c r="M142" s="37" t="n"/>
      <c r="N142" s="37" t="n"/>
      <c r="O142" s="37" t="n"/>
      <c r="P142" s="37" t="n"/>
      <c r="Q142" s="37" t="n"/>
      <c r="R142" s="37" t="n"/>
      <c r="S142" s="37" t="n"/>
      <c r="T142" s="37" t="n"/>
      <c r="U142" s="37" t="n"/>
      <c r="V142" s="37" t="n"/>
      <c r="W142" s="37" t="n"/>
      <c r="X142" s="37" t="n"/>
      <c r="Y142" s="37" t="n"/>
      <c r="Z142" s="37" t="n"/>
      <c r="AA142" s="37" t="n"/>
      <c r="AB142" s="37" t="n"/>
      <c r="AC142" s="37" t="n"/>
      <c r="AD142" s="37" t="n"/>
      <c r="AE142" s="37" t="n"/>
      <c r="AF142" s="37" t="n"/>
      <c r="AG142" s="37" t="n"/>
      <c r="AH142" s="37" t="n"/>
      <c r="AI142" s="37" t="n"/>
      <c r="AJ142" s="37" t="n"/>
      <c r="AK142" s="37" t="n"/>
      <c r="AL142" s="37" t="n"/>
      <c r="AM142" s="37" t="n"/>
    </row>
    <row r="143" ht="18" customHeight="1" s="164" thickBot="1">
      <c r="A143" s="43" t="inlineStr">
        <is>
          <t>Giro wadiah</t>
        </is>
      </c>
      <c r="B143" s="43" t="n"/>
      <c r="C143" s="34" t="n"/>
      <c r="D143" s="34" t="n"/>
      <c r="E143" s="34" t="n"/>
      <c r="F143" s="34" t="n"/>
      <c r="G143" s="34" t="n"/>
      <c r="H143" s="34" t="n"/>
      <c r="I143" s="34" t="n"/>
      <c r="J143" s="34" t="n"/>
      <c r="K143" s="34" t="n"/>
      <c r="L143" s="34" t="n"/>
      <c r="M143" s="34" t="n"/>
      <c r="N143" s="34" t="n"/>
      <c r="O143" s="34" t="n"/>
      <c r="P143" s="34" t="n"/>
      <c r="Q143" s="34" t="n"/>
      <c r="R143" s="34" t="n"/>
      <c r="S143" s="34" t="n"/>
      <c r="T143" s="34" t="n"/>
      <c r="U143" s="34" t="n"/>
      <c r="V143" s="34" t="n"/>
      <c r="W143" s="34" t="n"/>
      <c r="X143" s="34" t="n"/>
      <c r="Y143" s="34" t="n"/>
      <c r="Z143" s="34" t="n"/>
      <c r="AA143" s="34" t="n"/>
      <c r="AB143" s="34" t="n"/>
      <c r="AC143" s="34" t="n"/>
      <c r="AD143" s="34" t="n"/>
      <c r="AE143" s="34" t="n"/>
      <c r="AF143" s="34" t="n"/>
      <c r="AG143" s="34" t="n"/>
      <c r="AH143" s="34" t="n"/>
      <c r="AI143" s="34" t="n"/>
      <c r="AJ143" s="34" t="n"/>
      <c r="AK143" s="34" t="n"/>
      <c r="AL143" s="34" t="n"/>
      <c r="AM143" s="34" t="n"/>
    </row>
    <row r="144" hidden="1" ht="18" customHeight="1" s="164" thickBot="1">
      <c r="A144" s="44" t="inlineStr">
        <is>
          <t>Giro wadiah pihak ketiga</t>
        </is>
      </c>
      <c r="B144" s="44" t="n"/>
      <c r="C144" s="37" t="n">
        <v/>
      </c>
      <c r="D144" s="37" t="n">
        <v/>
      </c>
      <c r="E144" s="37" t="n">
        <v/>
      </c>
      <c r="F144" s="37" t="n">
        <v/>
      </c>
      <c r="G144" s="37" t="n">
        <v/>
      </c>
      <c r="H144" s="37" t="n">
        <v/>
      </c>
      <c r="I144" s="37" t="n">
        <v/>
      </c>
      <c r="J144" s="37" t="n">
        <v/>
      </c>
      <c r="K144" s="37" t="n">
        <v/>
      </c>
      <c r="L144" s="37" t="n">
        <v/>
      </c>
      <c r="M144" s="37" t="n"/>
      <c r="N144" s="37" t="n"/>
      <c r="O144" s="37" t="n"/>
      <c r="P144" s="37" t="n"/>
      <c r="Q144" s="37" t="n"/>
      <c r="R144" s="37" t="n"/>
      <c r="S144" s="37" t="n"/>
      <c r="T144" s="37" t="n"/>
      <c r="U144" s="37" t="n"/>
      <c r="V144" s="37" t="n"/>
      <c r="W144" s="37" t="n"/>
      <c r="X144" s="37" t="n"/>
      <c r="Y144" s="37" t="n"/>
      <c r="Z144" s="37" t="n"/>
      <c r="AA144" s="37" t="n"/>
      <c r="AB144" s="37" t="n"/>
      <c r="AC144" s="37" t="n"/>
      <c r="AD144" s="37" t="n"/>
      <c r="AE144" s="37" t="n"/>
      <c r="AF144" s="37" t="n"/>
      <c r="AG144" s="37" t="n"/>
      <c r="AH144" s="37" t="n"/>
      <c r="AI144" s="37" t="n"/>
      <c r="AJ144" s="37" t="n"/>
      <c r="AK144" s="37" t="n"/>
      <c r="AL144" s="37" t="n"/>
      <c r="AM144" s="37" t="n"/>
    </row>
    <row r="145" hidden="1" ht="18" customHeight="1" s="164" thickBot="1">
      <c r="A145" s="44" t="inlineStr">
        <is>
          <t>Giro wadiah pihak berelasi</t>
        </is>
      </c>
      <c r="B145" s="44" t="n"/>
      <c r="C145" s="37" t="n">
        <v/>
      </c>
      <c r="D145" s="37" t="n">
        <v/>
      </c>
      <c r="E145" s="37" t="n">
        <v/>
      </c>
      <c r="F145" s="37" t="n">
        <v/>
      </c>
      <c r="G145" s="37" t="n">
        <v/>
      </c>
      <c r="H145" s="37" t="n">
        <v/>
      </c>
      <c r="I145" s="37" t="n">
        <v/>
      </c>
      <c r="J145" s="37" t="n">
        <v/>
      </c>
      <c r="K145" s="37" t="n">
        <v/>
      </c>
      <c r="L145" s="37" t="n">
        <v/>
      </c>
      <c r="M145" s="37" t="n"/>
      <c r="N145" s="37" t="n"/>
      <c r="O145" s="37" t="n"/>
      <c r="P145" s="37" t="n"/>
      <c r="Q145" s="37" t="n"/>
      <c r="R145" s="37" t="n"/>
      <c r="S145" s="37" t="n"/>
      <c r="T145" s="37" t="n"/>
      <c r="U145" s="37" t="n"/>
      <c r="V145" s="37" t="n"/>
      <c r="W145" s="37" t="n"/>
      <c r="X145" s="37" t="n"/>
      <c r="Y145" s="37" t="n"/>
      <c r="Z145" s="37" t="n"/>
      <c r="AA145" s="37" t="n"/>
      <c r="AB145" s="37" t="n"/>
      <c r="AC145" s="37" t="n"/>
      <c r="AD145" s="37" t="n"/>
      <c r="AE145" s="37" t="n"/>
      <c r="AF145" s="37" t="n"/>
      <c r="AG145" s="37" t="n"/>
      <c r="AH145" s="37" t="n"/>
      <c r="AI145" s="37" t="n"/>
      <c r="AJ145" s="37" t="n"/>
      <c r="AK145" s="37" t="n"/>
      <c r="AL145" s="37" t="n"/>
      <c r="AM145" s="37" t="n"/>
    </row>
    <row r="146" ht="18" customHeight="1" s="164" thickBot="1">
      <c r="A146" s="43" t="inlineStr">
        <is>
          <t>Tabungan</t>
        </is>
      </c>
      <c r="B146" s="43" t="n"/>
      <c r="C146" s="34" t="n"/>
      <c r="D146" s="34" t="n"/>
      <c r="E146" s="34" t="n"/>
      <c r="F146" s="34" t="n"/>
      <c r="G146" s="34" t="n"/>
      <c r="H146" s="34" t="n"/>
      <c r="I146" s="34" t="n"/>
      <c r="J146" s="34" t="n"/>
      <c r="K146" s="34" t="n"/>
      <c r="L146" s="34" t="n"/>
      <c r="M146" s="34" t="n"/>
      <c r="N146" s="34" t="n"/>
      <c r="O146" s="34" t="n"/>
      <c r="P146" s="34" t="n"/>
      <c r="Q146" s="34" t="n"/>
      <c r="R146" s="34" t="n"/>
      <c r="S146" s="34" t="n"/>
      <c r="T146" s="34" t="n"/>
      <c r="U146" s="34" t="n"/>
      <c r="V146" s="34" t="n"/>
      <c r="W146" s="34" t="n"/>
      <c r="X146" s="34" t="n"/>
      <c r="Y146" s="34" t="n"/>
      <c r="Z146" s="34" t="n"/>
      <c r="AA146" s="34" t="n"/>
      <c r="AB146" s="34" t="n"/>
      <c r="AC146" s="34" t="n"/>
      <c r="AD146" s="34" t="n"/>
      <c r="AE146" s="34" t="n"/>
      <c r="AF146" s="34" t="n"/>
      <c r="AG146" s="34" t="n"/>
      <c r="AH146" s="34" t="n"/>
      <c r="AI146" s="34" t="n"/>
      <c r="AJ146" s="34" t="n"/>
      <c r="AK146" s="34" t="n"/>
      <c r="AL146" s="34" t="n"/>
      <c r="AM146" s="34" t="n"/>
    </row>
    <row r="147" ht="18" customHeight="1" s="164" thickBot="1">
      <c r="A147" s="44" t="inlineStr">
        <is>
          <t>Tabungan pihak ketiga</t>
        </is>
      </c>
      <c r="B147" s="44" t="n"/>
      <c r="C147" s="37" t="n">
        <v/>
      </c>
      <c r="D147" s="37" t="n">
        <v/>
      </c>
      <c r="E147" s="37" t="n">
        <v>895.176</v>
      </c>
      <c r="F147" s="37" t="n">
        <v>970.647</v>
      </c>
      <c r="G147" s="37" t="n">
        <v>1152.591</v>
      </c>
      <c r="H147" s="37" t="n">
        <v>1180.48</v>
      </c>
      <c r="I147" s="37" t="n">
        <v>1364.664</v>
      </c>
      <c r="J147" s="37" t="n">
        <v>1362.754</v>
      </c>
      <c r="K147" s="37" t="n">
        <v>1296.949</v>
      </c>
      <c r="L147" s="37" t="n">
        <v>1523.579</v>
      </c>
      <c r="M147" s="37" t="n"/>
      <c r="N147" s="37" t="n"/>
      <c r="O147" s="37" t="n"/>
      <c r="P147" s="37" t="n"/>
      <c r="Q147" s="37" t="n"/>
      <c r="R147" s="37" t="n"/>
      <c r="S147" s="37" t="n"/>
      <c r="T147" s="37" t="n"/>
      <c r="U147" s="37" t="n"/>
      <c r="V147" s="37" t="n"/>
      <c r="W147" s="37" t="n"/>
      <c r="X147" s="37" t="n"/>
      <c r="Y147" s="37" t="n"/>
      <c r="Z147" s="37" t="n"/>
      <c r="AA147" s="37" t="n"/>
      <c r="AB147" s="37" t="n"/>
      <c r="AC147" s="37" t="n"/>
      <c r="AD147" s="37" t="n"/>
      <c r="AE147" s="37" t="n"/>
      <c r="AF147" s="37" t="n"/>
      <c r="AG147" s="37" t="n"/>
      <c r="AH147" s="37" t="n"/>
      <c r="AI147" s="37" t="n"/>
      <c r="AJ147" s="37" t="n"/>
      <c r="AK147" s="37" t="n"/>
      <c r="AL147" s="37" t="n"/>
      <c r="AM147" s="37" t="n"/>
    </row>
    <row r="148" ht="18" customHeight="1" s="164" thickBot="1">
      <c r="A148" s="44" t="inlineStr">
        <is>
          <t>Tabungan pihak berelasi</t>
        </is>
      </c>
      <c r="B148" s="44" t="n"/>
      <c r="C148" s="37" t="n">
        <v/>
      </c>
      <c r="D148" s="37" t="n">
        <v/>
      </c>
      <c r="E148" s="37" t="n">
        <v>5.254</v>
      </c>
      <c r="F148" s="37" t="n">
        <v>6.66</v>
      </c>
      <c r="G148" s="37" t="n">
        <v>11.629</v>
      </c>
      <c r="H148" s="37" t="n">
        <v>4.976</v>
      </c>
      <c r="I148" s="37" t="n">
        <v>6.874</v>
      </c>
      <c r="J148" s="37" t="n">
        <v>14.278</v>
      </c>
      <c r="K148" s="37" t="n">
        <v>47.879</v>
      </c>
      <c r="L148" s="37" t="n">
        <v>22.004</v>
      </c>
      <c r="M148" s="37" t="n"/>
      <c r="N148" s="37" t="n"/>
      <c r="O148" s="37" t="n"/>
      <c r="P148" s="37" t="n"/>
      <c r="Q148" s="37" t="n"/>
      <c r="R148" s="37" t="n"/>
      <c r="S148" s="37" t="n"/>
      <c r="T148" s="37" t="n"/>
      <c r="U148" s="37" t="n"/>
      <c r="V148" s="37" t="n"/>
      <c r="W148" s="37" t="n"/>
      <c r="X148" s="37" t="n"/>
      <c r="Y148" s="37" t="n"/>
      <c r="Z148" s="37" t="n"/>
      <c r="AA148" s="37" t="n"/>
      <c r="AB148" s="37" t="n"/>
      <c r="AC148" s="37" t="n"/>
      <c r="AD148" s="37" t="n"/>
      <c r="AE148" s="37" t="n"/>
      <c r="AF148" s="37" t="n"/>
      <c r="AG148" s="37" t="n"/>
      <c r="AH148" s="37" t="n"/>
      <c r="AI148" s="37" t="n"/>
      <c r="AJ148" s="37" t="n"/>
      <c r="AK148" s="37" t="n"/>
      <c r="AL148" s="37" t="n"/>
      <c r="AM148" s="37" t="n"/>
    </row>
    <row r="149" ht="18" customHeight="1" s="164" thickBot="1">
      <c r="A149" s="43" t="inlineStr">
        <is>
          <t>Tabungan wadiah</t>
        </is>
      </c>
      <c r="B149" s="43" t="n"/>
      <c r="C149" s="34" t="n"/>
      <c r="D149" s="34" t="n"/>
      <c r="E149" s="34" t="n"/>
      <c r="F149" s="34" t="n"/>
      <c r="G149" s="34" t="n"/>
      <c r="H149" s="34" t="n"/>
      <c r="I149" s="34" t="n"/>
      <c r="J149" s="34" t="n"/>
      <c r="K149" s="34" t="n"/>
      <c r="L149" s="34" t="n"/>
      <c r="M149" s="34" t="n"/>
      <c r="N149" s="34" t="n"/>
      <c r="O149" s="34" t="n"/>
      <c r="P149" s="34" t="n"/>
      <c r="Q149" s="34" t="n"/>
      <c r="R149" s="34" t="n"/>
      <c r="S149" s="34" t="n"/>
      <c r="T149" s="34" t="n"/>
      <c r="U149" s="34" t="n"/>
      <c r="V149" s="34" t="n"/>
      <c r="W149" s="34" t="n"/>
      <c r="X149" s="34" t="n"/>
      <c r="Y149" s="34" t="n"/>
      <c r="Z149" s="34" t="n"/>
      <c r="AA149" s="34" t="n"/>
      <c r="AB149" s="34" t="n"/>
      <c r="AC149" s="34" t="n"/>
      <c r="AD149" s="34" t="n"/>
      <c r="AE149" s="34" t="n"/>
      <c r="AF149" s="34" t="n"/>
      <c r="AG149" s="34" t="n"/>
      <c r="AH149" s="34" t="n"/>
      <c r="AI149" s="34" t="n"/>
      <c r="AJ149" s="34" t="n"/>
      <c r="AK149" s="34" t="n"/>
      <c r="AL149" s="34" t="n"/>
      <c r="AM149" s="34" t="n"/>
    </row>
    <row r="150" hidden="1" ht="35" customHeight="1" s="164" thickBot="1">
      <c r="A150" s="44" t="inlineStr">
        <is>
          <t>Tabungan wadiah pihak ketiga</t>
        </is>
      </c>
      <c r="B150" s="44" t="n"/>
      <c r="C150" s="37" t="n">
        <v/>
      </c>
      <c r="D150" s="37" t="n">
        <v/>
      </c>
      <c r="E150" s="37" t="n">
        <v/>
      </c>
      <c r="F150" s="37" t="n">
        <v/>
      </c>
      <c r="G150" s="37" t="n">
        <v/>
      </c>
      <c r="H150" s="37" t="n">
        <v/>
      </c>
      <c r="I150" s="37" t="n">
        <v/>
      </c>
      <c r="J150" s="37" t="n">
        <v/>
      </c>
      <c r="K150" s="37" t="n">
        <v/>
      </c>
      <c r="L150" s="37" t="n">
        <v/>
      </c>
      <c r="M150" s="37" t="n"/>
      <c r="N150" s="37" t="n"/>
      <c r="O150" s="37" t="n"/>
      <c r="P150" s="37" t="n"/>
      <c r="Q150" s="37" t="n"/>
      <c r="R150" s="37" t="n"/>
      <c r="S150" s="37" t="n"/>
      <c r="T150" s="37" t="n"/>
      <c r="U150" s="37" t="n"/>
      <c r="V150" s="37" t="n"/>
      <c r="W150" s="37" t="n"/>
      <c r="X150" s="37" t="n"/>
      <c r="Y150" s="37" t="n"/>
      <c r="Z150" s="37" t="n"/>
      <c r="AA150" s="37" t="n"/>
      <c r="AB150" s="37" t="n"/>
      <c r="AC150" s="37" t="n"/>
      <c r="AD150" s="37" t="n"/>
      <c r="AE150" s="37" t="n"/>
      <c r="AF150" s="37" t="n"/>
      <c r="AG150" s="37" t="n"/>
      <c r="AH150" s="37" t="n"/>
      <c r="AI150" s="37" t="n"/>
      <c r="AJ150" s="37" t="n"/>
      <c r="AK150" s="37" t="n"/>
      <c r="AL150" s="37" t="n"/>
      <c r="AM150" s="37" t="n"/>
    </row>
    <row r="151" hidden="1" ht="35" customHeight="1" s="164" thickBot="1">
      <c r="A151" s="44" t="inlineStr">
        <is>
          <t>Tabungan wadiah pihak berelasi</t>
        </is>
      </c>
      <c r="B151" s="44" t="n"/>
      <c r="C151" s="37" t="n">
        <v/>
      </c>
      <c r="D151" s="37" t="n">
        <v/>
      </c>
      <c r="E151" s="37" t="n">
        <v/>
      </c>
      <c r="F151" s="37" t="n">
        <v/>
      </c>
      <c r="G151" s="37" t="n">
        <v/>
      </c>
      <c r="H151" s="37" t="n">
        <v/>
      </c>
      <c r="I151" s="37" t="n">
        <v/>
      </c>
      <c r="J151" s="37" t="n">
        <v/>
      </c>
      <c r="K151" s="37" t="n">
        <v/>
      </c>
      <c r="L151" s="37" t="n">
        <v/>
      </c>
      <c r="M151" s="37" t="n"/>
      <c r="N151" s="37" t="n"/>
      <c r="O151" s="37" t="n"/>
      <c r="P151" s="37" t="n"/>
      <c r="Q151" s="37" t="n"/>
      <c r="R151" s="37" t="n"/>
      <c r="S151" s="37" t="n"/>
      <c r="T151" s="37" t="n"/>
      <c r="U151" s="37" t="n"/>
      <c r="V151" s="37" t="n"/>
      <c r="W151" s="37" t="n"/>
      <c r="X151" s="37" t="n"/>
      <c r="Y151" s="37" t="n"/>
      <c r="Z151" s="37" t="n"/>
      <c r="AA151" s="37" t="n"/>
      <c r="AB151" s="37" t="n"/>
      <c r="AC151" s="37" t="n"/>
      <c r="AD151" s="37" t="n"/>
      <c r="AE151" s="37" t="n"/>
      <c r="AF151" s="37" t="n"/>
      <c r="AG151" s="37" t="n"/>
      <c r="AH151" s="37" t="n"/>
      <c r="AI151" s="37" t="n"/>
      <c r="AJ151" s="37" t="n"/>
      <c r="AK151" s="37" t="n"/>
      <c r="AL151" s="37" t="n"/>
      <c r="AM151" s="37" t="n"/>
    </row>
    <row r="152" ht="18" customHeight="1" s="164" thickBot="1">
      <c r="A152" s="43" t="inlineStr">
        <is>
          <t>Deposito berjangka</t>
        </is>
      </c>
      <c r="B152" s="43" t="n"/>
      <c r="C152" s="34" t="n"/>
      <c r="D152" s="34" t="n"/>
      <c r="E152" s="34" t="n"/>
      <c r="F152" s="34" t="n"/>
      <c r="G152" s="34" t="n"/>
      <c r="H152" s="34" t="n"/>
      <c r="I152" s="34" t="n"/>
      <c r="J152" s="34" t="n"/>
      <c r="K152" s="34" t="n"/>
      <c r="L152" s="34" t="n"/>
      <c r="M152" s="34" t="n"/>
      <c r="N152" s="34" t="n"/>
      <c r="O152" s="34" t="n"/>
      <c r="P152" s="34" t="n"/>
      <c r="Q152" s="34" t="n"/>
      <c r="R152" s="34" t="n"/>
      <c r="S152" s="34" t="n"/>
      <c r="T152" s="34" t="n"/>
      <c r="U152" s="34" t="n"/>
      <c r="V152" s="34" t="n"/>
      <c r="W152" s="34" t="n"/>
      <c r="X152" s="34" t="n"/>
      <c r="Y152" s="34" t="n"/>
      <c r="Z152" s="34" t="n"/>
      <c r="AA152" s="34" t="n"/>
      <c r="AB152" s="34" t="n"/>
      <c r="AC152" s="34" t="n"/>
      <c r="AD152" s="34" t="n"/>
      <c r="AE152" s="34" t="n"/>
      <c r="AF152" s="34" t="n"/>
      <c r="AG152" s="34" t="n"/>
      <c r="AH152" s="34" t="n"/>
      <c r="AI152" s="34" t="n"/>
      <c r="AJ152" s="34" t="n"/>
      <c r="AK152" s="34" t="n"/>
      <c r="AL152" s="34" t="n"/>
      <c r="AM152" s="34" t="n"/>
    </row>
    <row r="153" ht="35" customHeight="1" s="164" thickBot="1">
      <c r="A153" s="44" t="inlineStr">
        <is>
          <t>Deposito berjangka pihak ketiga</t>
        </is>
      </c>
      <c r="B153" s="44" t="n"/>
      <c r="C153" s="37" t="n">
        <v/>
      </c>
      <c r="D153" s="37" t="n">
        <v/>
      </c>
      <c r="E153" s="37" t="n">
        <v>2578.108</v>
      </c>
      <c r="F153" s="37" t="n">
        <v>4281.077</v>
      </c>
      <c r="G153" s="37" t="n">
        <v>3487.836</v>
      </c>
      <c r="H153" s="37" t="n">
        <v>4628.99</v>
      </c>
      <c r="I153" s="37" t="n">
        <v>7567.357</v>
      </c>
      <c r="J153" s="37" t="n">
        <v>7385.077</v>
      </c>
      <c r="K153" s="37" t="n">
        <v>9612.719999999999</v>
      </c>
      <c r="L153" s="37" t="n">
        <v>14386.711</v>
      </c>
      <c r="M153" s="37" t="n"/>
      <c r="N153" s="37" t="n"/>
      <c r="O153" s="37" t="n"/>
      <c r="P153" s="37" t="n"/>
      <c r="Q153" s="37" t="n"/>
      <c r="R153" s="37" t="n"/>
      <c r="S153" s="37" t="n"/>
      <c r="T153" s="37" t="n"/>
      <c r="U153" s="37" t="n"/>
      <c r="V153" s="37" t="n"/>
      <c r="W153" s="37" t="n"/>
      <c r="X153" s="37" t="n"/>
      <c r="Y153" s="37" t="n"/>
      <c r="Z153" s="37" t="n"/>
      <c r="AA153" s="37" t="n"/>
      <c r="AB153" s="37" t="n"/>
      <c r="AC153" s="37" t="n"/>
      <c r="AD153" s="37" t="n"/>
      <c r="AE153" s="37" t="n"/>
      <c r="AF153" s="37" t="n"/>
      <c r="AG153" s="37" t="n"/>
      <c r="AH153" s="37" t="n"/>
      <c r="AI153" s="37" t="n"/>
      <c r="AJ153" s="37" t="n"/>
      <c r="AK153" s="37" t="n"/>
      <c r="AL153" s="37" t="n"/>
      <c r="AM153" s="37" t="n"/>
    </row>
    <row r="154" ht="35" customHeight="1" s="164" thickBot="1">
      <c r="A154" s="44" t="inlineStr">
        <is>
          <t>Deposito berjangka pihak berelasi</t>
        </is>
      </c>
      <c r="B154" s="44" t="n"/>
      <c r="C154" s="37" t="n">
        <v/>
      </c>
      <c r="D154" s="37" t="n">
        <v/>
      </c>
      <c r="E154" s="37" t="n">
        <v>296.084</v>
      </c>
      <c r="F154" s="37" t="n">
        <v>371.743</v>
      </c>
      <c r="G154" s="37" t="n">
        <v>581.403</v>
      </c>
      <c r="H154" s="37" t="n">
        <v>573.3630000000001</v>
      </c>
      <c r="I154" s="37" t="n">
        <v>1077.193</v>
      </c>
      <c r="J154" s="37" t="n">
        <v>921.986</v>
      </c>
      <c r="K154" s="37" t="n">
        <v>976.473</v>
      </c>
      <c r="L154" s="37" t="n">
        <v>2116.13</v>
      </c>
      <c r="M154" s="37" t="n"/>
      <c r="N154" s="37" t="n"/>
      <c r="O154" s="37" t="n"/>
      <c r="P154" s="37" t="n"/>
      <c r="Q154" s="37" t="n"/>
      <c r="R154" s="37" t="n"/>
      <c r="S154" s="37" t="n"/>
      <c r="T154" s="37" t="n"/>
      <c r="U154" s="37" t="n"/>
      <c r="V154" s="37" t="n"/>
      <c r="W154" s="37" t="n"/>
      <c r="X154" s="37" t="n"/>
      <c r="Y154" s="37" t="n"/>
      <c r="Z154" s="37" t="n"/>
      <c r="AA154" s="37" t="n"/>
      <c r="AB154" s="37" t="n"/>
      <c r="AC154" s="37" t="n"/>
      <c r="AD154" s="37" t="n"/>
      <c r="AE154" s="37" t="n"/>
      <c r="AF154" s="37" t="n"/>
      <c r="AG154" s="37" t="n"/>
      <c r="AH154" s="37" t="n"/>
      <c r="AI154" s="37" t="n"/>
      <c r="AJ154" s="37" t="n"/>
      <c r="AK154" s="37" t="n"/>
      <c r="AL154" s="37" t="n"/>
      <c r="AM154" s="37" t="n"/>
    </row>
    <row r="155" ht="18" customHeight="1" s="164" thickBot="1">
      <c r="A155" s="43" t="inlineStr">
        <is>
          <t>Deposito wakalah</t>
        </is>
      </c>
      <c r="B155" s="43" t="n"/>
      <c r="C155" s="34" t="n"/>
      <c r="D155" s="34" t="n"/>
      <c r="E155" s="34" t="n"/>
      <c r="F155" s="34" t="n"/>
      <c r="G155" s="34" t="n"/>
      <c r="H155" s="34" t="n"/>
      <c r="I155" s="34" t="n"/>
      <c r="J155" s="34" t="n"/>
      <c r="K155" s="34" t="n"/>
      <c r="L155" s="34" t="n"/>
      <c r="M155" s="34" t="n"/>
      <c r="N155" s="34" t="n"/>
      <c r="O155" s="34" t="n"/>
      <c r="P155" s="34" t="n"/>
      <c r="Q155" s="34" t="n"/>
      <c r="R155" s="34" t="n"/>
      <c r="S155" s="34" t="n"/>
      <c r="T155" s="34" t="n"/>
      <c r="U155" s="34" t="n"/>
      <c r="V155" s="34" t="n"/>
      <c r="W155" s="34" t="n"/>
      <c r="X155" s="34" t="n"/>
      <c r="Y155" s="34" t="n"/>
      <c r="Z155" s="34" t="n"/>
      <c r="AA155" s="34" t="n"/>
      <c r="AB155" s="34" t="n"/>
      <c r="AC155" s="34" t="n"/>
      <c r="AD155" s="34" t="n"/>
      <c r="AE155" s="34" t="n"/>
      <c r="AF155" s="34" t="n"/>
      <c r="AG155" s="34" t="n"/>
      <c r="AH155" s="34" t="n"/>
      <c r="AI155" s="34" t="n"/>
      <c r="AJ155" s="34" t="n"/>
      <c r="AK155" s="34" t="n"/>
      <c r="AL155" s="34" t="n"/>
      <c r="AM155" s="34" t="n"/>
    </row>
    <row r="156" hidden="1" ht="35" customHeight="1" s="164" thickBot="1">
      <c r="A156" s="44" t="inlineStr">
        <is>
          <t>Deposito wakalah pihak ketiga</t>
        </is>
      </c>
      <c r="B156" s="44" t="n"/>
      <c r="C156" s="37" t="n">
        <v/>
      </c>
      <c r="D156" s="37" t="n">
        <v/>
      </c>
      <c r="E156" s="37" t="n">
        <v/>
      </c>
      <c r="F156" s="37" t="n">
        <v/>
      </c>
      <c r="G156" s="37" t="n">
        <v/>
      </c>
      <c r="H156" s="37" t="n">
        <v/>
      </c>
      <c r="I156" s="37" t="n">
        <v/>
      </c>
      <c r="J156" s="37" t="n">
        <v/>
      </c>
      <c r="K156" s="37" t="n">
        <v/>
      </c>
      <c r="L156" s="37" t="n">
        <v/>
      </c>
      <c r="M156" s="37" t="n"/>
      <c r="N156" s="37" t="n"/>
      <c r="O156" s="37" t="n"/>
      <c r="P156" s="37" t="n"/>
      <c r="Q156" s="37" t="n"/>
      <c r="R156" s="37" t="n"/>
      <c r="S156" s="37" t="n"/>
      <c r="T156" s="37" t="n"/>
      <c r="U156" s="37" t="n"/>
      <c r="V156" s="37" t="n"/>
      <c r="W156" s="37" t="n"/>
      <c r="X156" s="37" t="n"/>
      <c r="Y156" s="37" t="n"/>
      <c r="Z156" s="37" t="n"/>
      <c r="AA156" s="37" t="n"/>
      <c r="AB156" s="37" t="n"/>
      <c r="AC156" s="37" t="n"/>
      <c r="AD156" s="37" t="n"/>
      <c r="AE156" s="37" t="n"/>
      <c r="AF156" s="37" t="n"/>
      <c r="AG156" s="37" t="n"/>
      <c r="AH156" s="37" t="n"/>
      <c r="AI156" s="37" t="n"/>
      <c r="AJ156" s="37" t="n"/>
      <c r="AK156" s="37" t="n"/>
      <c r="AL156" s="37" t="n"/>
      <c r="AM156" s="37" t="n"/>
    </row>
    <row r="157" hidden="1" ht="35" customHeight="1" s="164" thickBot="1">
      <c r="A157" s="44" t="inlineStr">
        <is>
          <t>Deposito wakalah pihak berelasi</t>
        </is>
      </c>
      <c r="B157" s="44" t="n"/>
      <c r="C157" s="37" t="n">
        <v/>
      </c>
      <c r="D157" s="37" t="n">
        <v/>
      </c>
      <c r="E157" s="37" t="n">
        <v/>
      </c>
      <c r="F157" s="37" t="n">
        <v/>
      </c>
      <c r="G157" s="37" t="n">
        <v/>
      </c>
      <c r="H157" s="37" t="n">
        <v/>
      </c>
      <c r="I157" s="37" t="n">
        <v/>
      </c>
      <c r="J157" s="37" t="n">
        <v/>
      </c>
      <c r="K157" s="37" t="n">
        <v/>
      </c>
      <c r="L157" s="37" t="n">
        <v/>
      </c>
      <c r="M157" s="37" t="n"/>
      <c r="N157" s="37" t="n"/>
      <c r="O157" s="37" t="n"/>
      <c r="P157" s="37" t="n"/>
      <c r="Q157" s="37" t="n"/>
      <c r="R157" s="37" t="n"/>
      <c r="S157" s="37" t="n"/>
      <c r="T157" s="37" t="n"/>
      <c r="U157" s="37" t="n"/>
      <c r="V157" s="37" t="n"/>
      <c r="W157" s="37" t="n"/>
      <c r="X157" s="37" t="n"/>
      <c r="Y157" s="37" t="n"/>
      <c r="Z157" s="37" t="n"/>
      <c r="AA157" s="37" t="n"/>
      <c r="AB157" s="37" t="n"/>
      <c r="AC157" s="37" t="n"/>
      <c r="AD157" s="37" t="n"/>
      <c r="AE157" s="37" t="n"/>
      <c r="AF157" s="37" t="n"/>
      <c r="AG157" s="37" t="n"/>
      <c r="AH157" s="37" t="n"/>
      <c r="AI157" s="37" t="n"/>
      <c r="AJ157" s="37" t="n"/>
      <c r="AK157" s="37" t="n"/>
      <c r="AL157" s="37" t="n"/>
      <c r="AM157" s="37" t="n"/>
    </row>
    <row r="158" ht="18" customHeight="1" s="164" thickBot="1">
      <c r="A158" s="42" t="inlineStr">
        <is>
          <t>Simpanan dari bank lain</t>
        </is>
      </c>
      <c r="B158" s="42" t="n"/>
      <c r="C158" s="34" t="n"/>
      <c r="D158" s="34" t="n"/>
      <c r="E158" s="34" t="n"/>
      <c r="F158" s="34" t="n"/>
      <c r="G158" s="34" t="n"/>
      <c r="H158" s="34" t="n"/>
      <c r="I158" s="34" t="n"/>
      <c r="J158" s="34" t="n"/>
      <c r="K158" s="34" t="n"/>
      <c r="L158" s="34" t="n"/>
      <c r="M158" s="34" t="n"/>
      <c r="N158" s="34" t="n"/>
      <c r="O158" s="34" t="n"/>
      <c r="P158" s="34" t="n"/>
      <c r="Q158" s="34" t="n"/>
      <c r="R158" s="34" t="n"/>
      <c r="S158" s="34" t="n"/>
      <c r="T158" s="34" t="n"/>
      <c r="U158" s="34" t="n"/>
      <c r="V158" s="34" t="n"/>
      <c r="W158" s="34" t="n"/>
      <c r="X158" s="34" t="n"/>
      <c r="Y158" s="34" t="n"/>
      <c r="Z158" s="34" t="n"/>
      <c r="AA158" s="34" t="n"/>
      <c r="AB158" s="34" t="n"/>
      <c r="AC158" s="34" t="n"/>
      <c r="AD158" s="34" t="n"/>
      <c r="AE158" s="34" t="n"/>
      <c r="AF158" s="34" t="n"/>
      <c r="AG158" s="34" t="n"/>
      <c r="AH158" s="34" t="n"/>
      <c r="AI158" s="34" t="n"/>
      <c r="AJ158" s="34" t="n"/>
      <c r="AK158" s="34" t="n"/>
      <c r="AL158" s="34" t="n"/>
      <c r="AM158" s="34" t="n"/>
    </row>
    <row r="159" ht="35" customHeight="1" s="164" thickBot="1">
      <c r="A159" s="45" t="inlineStr">
        <is>
          <t>Simpanan dari bank lain pihak berelasi</t>
        </is>
      </c>
      <c r="B159" s="45" t="n"/>
      <c r="C159" s="37" t="n">
        <v/>
      </c>
      <c r="D159" s="37" t="n">
        <v/>
      </c>
      <c r="E159" s="37" t="n">
        <v/>
      </c>
      <c r="F159" s="37" t="n">
        <v/>
      </c>
      <c r="G159" s="37" t="n">
        <v/>
      </c>
      <c r="H159" s="37" t="n">
        <v/>
      </c>
      <c r="I159" s="37" t="n">
        <v>944.35</v>
      </c>
      <c r="J159" s="37" t="n">
        <v>561.234</v>
      </c>
      <c r="K159" s="37" t="n">
        <v>574.934</v>
      </c>
      <c r="L159" s="37" t="n">
        <v>283.512</v>
      </c>
      <c r="M159" s="37" t="n"/>
      <c r="N159" s="37" t="n"/>
      <c r="O159" s="37" t="n"/>
      <c r="P159" s="37" t="n"/>
      <c r="Q159" s="37" t="n"/>
      <c r="R159" s="37" t="n"/>
      <c r="S159" s="37" t="n"/>
      <c r="T159" s="37" t="n"/>
      <c r="U159" s="37" t="n"/>
      <c r="V159" s="37" t="n"/>
      <c r="W159" s="37" t="n"/>
      <c r="X159" s="37" t="n"/>
      <c r="Y159" s="37" t="n"/>
      <c r="Z159" s="37" t="n"/>
      <c r="AA159" s="37" t="n"/>
      <c r="AB159" s="37" t="n"/>
      <c r="AC159" s="37" t="n"/>
      <c r="AD159" s="37" t="n"/>
      <c r="AE159" s="37" t="n"/>
      <c r="AF159" s="37" t="n"/>
      <c r="AG159" s="37" t="n"/>
      <c r="AH159" s="37" t="n"/>
      <c r="AI159" s="37" t="n"/>
      <c r="AJ159" s="37" t="n"/>
      <c r="AK159" s="37" t="n"/>
      <c r="AL159" s="37" t="n"/>
      <c r="AM159" s="37" t="n"/>
    </row>
    <row r="160" hidden="1" ht="35" customHeight="1" s="164" thickBot="1">
      <c r="A160" s="45" t="inlineStr">
        <is>
          <t>Simpanan dari bank lain pihak ketiga</t>
        </is>
      </c>
      <c r="B160" s="45" t="n"/>
      <c r="C160" s="37" t="n">
        <v/>
      </c>
      <c r="D160" s="37" t="n">
        <v/>
      </c>
      <c r="E160" s="37" t="n">
        <v/>
      </c>
      <c r="F160" s="37" t="n">
        <v/>
      </c>
      <c r="G160" s="37" t="n">
        <v/>
      </c>
      <c r="H160" s="37" t="n">
        <v/>
      </c>
      <c r="I160" s="37" t="n">
        <v/>
      </c>
      <c r="J160" s="37" t="n">
        <v/>
      </c>
      <c r="K160" s="37" t="n">
        <v/>
      </c>
      <c r="L160" s="37" t="n">
        <v/>
      </c>
      <c r="M160" s="37" t="n"/>
      <c r="N160" s="37" t="n"/>
      <c r="O160" s="37" t="n"/>
      <c r="P160" s="37" t="n"/>
      <c r="Q160" s="37" t="n"/>
      <c r="R160" s="37" t="n"/>
      <c r="S160" s="37" t="n"/>
      <c r="T160" s="37" t="n"/>
      <c r="U160" s="37" t="n"/>
      <c r="V160" s="37" t="n"/>
      <c r="W160" s="37" t="n"/>
      <c r="X160" s="37" t="n"/>
      <c r="Y160" s="37" t="n"/>
      <c r="Z160" s="37" t="n"/>
      <c r="AA160" s="37" t="n"/>
      <c r="AB160" s="37" t="n"/>
      <c r="AC160" s="37" t="n"/>
      <c r="AD160" s="37" t="n"/>
      <c r="AE160" s="37" t="n"/>
      <c r="AF160" s="37" t="n"/>
      <c r="AG160" s="37" t="n"/>
      <c r="AH160" s="37" t="n"/>
      <c r="AI160" s="37" t="n"/>
      <c r="AJ160" s="37" t="n"/>
      <c r="AK160" s="37" t="n"/>
      <c r="AL160" s="37" t="n"/>
      <c r="AM160" s="37" t="n"/>
    </row>
    <row r="161" ht="35" customHeight="1" s="164" thickBot="1">
      <c r="A161" s="39" t="inlineStr">
        <is>
          <t>Efek yang dijual dengan janji untuk dibeli kembali</t>
        </is>
      </c>
      <c r="B161" s="39" t="n"/>
      <c r="C161" s="37" t="n">
        <v/>
      </c>
      <c r="D161" s="37" t="n">
        <v/>
      </c>
      <c r="E161" s="37" t="n">
        <v/>
      </c>
      <c r="F161" s="37" t="n">
        <v>176.855</v>
      </c>
      <c r="G161" s="37" t="n">
        <v>1378.384</v>
      </c>
      <c r="H161" s="37" t="n">
        <v>1366.811</v>
      </c>
      <c r="I161" s="37" t="n">
        <v>1721.972</v>
      </c>
      <c r="J161" s="37" t="n">
        <v>4275.913</v>
      </c>
      <c r="K161" s="37" t="n">
        <v>4502.329</v>
      </c>
      <c r="L161" s="37" t="n">
        <v>4447.889</v>
      </c>
      <c r="M161" s="37" t="n"/>
      <c r="N161" s="37" t="n"/>
      <c r="O161" s="37" t="n"/>
      <c r="P161" s="37" t="n"/>
      <c r="Q161" s="37" t="n"/>
      <c r="R161" s="37" t="n"/>
      <c r="S161" s="37" t="n"/>
      <c r="T161" s="37" t="n"/>
      <c r="U161" s="37" t="n"/>
      <c r="V161" s="37" t="n"/>
      <c r="W161" s="37" t="n"/>
      <c r="X161" s="37" t="n"/>
      <c r="Y161" s="37" t="n"/>
      <c r="Z161" s="37" t="n"/>
      <c r="AA161" s="37" t="n"/>
      <c r="AB161" s="37" t="n"/>
      <c r="AC161" s="37" t="n"/>
      <c r="AD161" s="37" t="n"/>
      <c r="AE161" s="37" t="n"/>
      <c r="AF161" s="37" t="n"/>
      <c r="AG161" s="37" t="n"/>
      <c r="AH161" s="37" t="n"/>
      <c r="AI161" s="37" t="n"/>
      <c r="AJ161" s="37" t="n"/>
      <c r="AK161" s="37" t="n"/>
      <c r="AL161" s="37" t="n"/>
      <c r="AM161" s="37" t="n"/>
    </row>
    <row r="162" ht="18" customHeight="1" s="164" thickBot="1">
      <c r="A162" s="42" t="inlineStr">
        <is>
          <t>Liabilitas derivatif</t>
        </is>
      </c>
      <c r="B162" s="42" t="n"/>
      <c r="C162" s="34" t="n"/>
      <c r="D162" s="34" t="n"/>
      <c r="E162" s="34" t="n"/>
      <c r="F162" s="34" t="n"/>
      <c r="G162" s="34"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row>
    <row r="163" ht="18" customHeight="1" s="164" thickBot="1">
      <c r="A163" s="45" t="inlineStr">
        <is>
          <t>Liabilitas derivatif pihak ketiga</t>
        </is>
      </c>
      <c r="B163" s="45" t="n"/>
      <c r="C163" s="37" t="n">
        <v/>
      </c>
      <c r="D163" s="37" t="n">
        <v/>
      </c>
      <c r="E163" s="37" t="n">
        <v/>
      </c>
      <c r="F163" s="37" t="n">
        <v>0.08500000000000001</v>
      </c>
      <c r="G163" s="37" t="n">
        <v>2.37</v>
      </c>
      <c r="H163" s="37" t="n">
        <v>0</v>
      </c>
      <c r="I163" s="37" t="n">
        <v>3.649</v>
      </c>
      <c r="J163" s="37" t="n">
        <v>1.287</v>
      </c>
      <c r="K163" s="37" t="n">
        <v>0.969</v>
      </c>
      <c r="L163" s="37" t="n">
        <v>9.334</v>
      </c>
      <c r="M163" s="37" t="n"/>
      <c r="N163" s="37" t="n"/>
      <c r="O163" s="37" t="n"/>
      <c r="P163" s="37" t="n"/>
      <c r="Q163" s="37" t="n"/>
      <c r="R163" s="37" t="n"/>
      <c r="S163" s="37" t="n"/>
      <c r="T163" s="37" t="n"/>
      <c r="U163" s="37" t="n"/>
      <c r="V163" s="37" t="n"/>
      <c r="W163" s="37" t="n"/>
      <c r="X163" s="37" t="n"/>
      <c r="Y163" s="37" t="n"/>
      <c r="Z163" s="37" t="n"/>
      <c r="AA163" s="37" t="n"/>
      <c r="AB163" s="37" t="n"/>
      <c r="AC163" s="37" t="n"/>
      <c r="AD163" s="37" t="n"/>
      <c r="AE163" s="37" t="n"/>
      <c r="AF163" s="37" t="n"/>
      <c r="AG163" s="37" t="n"/>
      <c r="AH163" s="37" t="n"/>
      <c r="AI163" s="37" t="n"/>
      <c r="AJ163" s="37" t="n"/>
      <c r="AK163" s="37" t="n"/>
      <c r="AL163" s="37" t="n"/>
      <c r="AM163" s="37" t="n"/>
    </row>
    <row r="164" hidden="1" ht="35" customHeight="1" s="164" thickBot="1">
      <c r="A164" s="45" t="inlineStr">
        <is>
          <t>Liabilitas derivatif pihak berelasi</t>
        </is>
      </c>
      <c r="B164" s="45" t="n"/>
      <c r="C164" s="37" t="n">
        <v/>
      </c>
      <c r="D164" s="37" t="n">
        <v/>
      </c>
      <c r="E164" s="37" t="n">
        <v/>
      </c>
      <c r="F164" s="37" t="n">
        <v/>
      </c>
      <c r="G164" s="37" t="n">
        <v/>
      </c>
      <c r="H164" s="37" t="n">
        <v/>
      </c>
      <c r="I164" s="37" t="n">
        <v/>
      </c>
      <c r="J164" s="37" t="n">
        <v/>
      </c>
      <c r="K164" s="37" t="n">
        <v/>
      </c>
      <c r="L164" s="37" t="n">
        <v/>
      </c>
      <c r="M164" s="37" t="n"/>
      <c r="N164" s="37" t="n"/>
      <c r="O164" s="37" t="n"/>
      <c r="P164" s="37" t="n"/>
      <c r="Q164" s="37" t="n"/>
      <c r="R164" s="37" t="n"/>
      <c r="S164" s="37" t="n"/>
      <c r="T164" s="37" t="n"/>
      <c r="U164" s="37" t="n"/>
      <c r="V164" s="37" t="n"/>
      <c r="W164" s="37" t="n"/>
      <c r="X164" s="37" t="n"/>
      <c r="Y164" s="37" t="n"/>
      <c r="Z164" s="37" t="n"/>
      <c r="AA164" s="37" t="n"/>
      <c r="AB164" s="37" t="n"/>
      <c r="AC164" s="37" t="n"/>
      <c r="AD164" s="37" t="n"/>
      <c r="AE164" s="37" t="n"/>
      <c r="AF164" s="37" t="n"/>
      <c r="AG164" s="37" t="n"/>
      <c r="AH164" s="37" t="n"/>
      <c r="AI164" s="37" t="n"/>
      <c r="AJ164" s="37" t="n"/>
      <c r="AK164" s="37" t="n"/>
      <c r="AL164" s="37" t="n"/>
      <c r="AM164" s="37" t="n"/>
    </row>
    <row r="165" hidden="1" ht="18" customHeight="1" s="164" thickBot="1">
      <c r="A165" s="39" t="inlineStr">
        <is>
          <t>Utang asuransi</t>
        </is>
      </c>
      <c r="B165" s="39" t="n"/>
      <c r="C165" s="37" t="n">
        <v/>
      </c>
      <c r="D165" s="37" t="n">
        <v/>
      </c>
      <c r="E165" s="37" t="n">
        <v/>
      </c>
      <c r="F165" s="37" t="n">
        <v/>
      </c>
      <c r="G165" s="37" t="n">
        <v/>
      </c>
      <c r="H165" s="37" t="n">
        <v/>
      </c>
      <c r="I165" s="37" t="n">
        <v/>
      </c>
      <c r="J165" s="37" t="n">
        <v/>
      </c>
      <c r="K165" s="37" t="n">
        <v/>
      </c>
      <c r="L165" s="37" t="n">
        <v/>
      </c>
      <c r="M165" s="37" t="n"/>
      <c r="N165" s="37" t="n"/>
      <c r="O165" s="37" t="n"/>
      <c r="P165" s="37" t="n"/>
      <c r="Q165" s="37" t="n"/>
      <c r="R165" s="37" t="n"/>
      <c r="S165" s="37" t="n"/>
      <c r="T165" s="37" t="n"/>
      <c r="U165" s="37" t="n"/>
      <c r="V165" s="37" t="n"/>
      <c r="W165" s="37" t="n"/>
      <c r="X165" s="37" t="n"/>
      <c r="Y165" s="37" t="n"/>
      <c r="Z165" s="37" t="n"/>
      <c r="AA165" s="37" t="n"/>
      <c r="AB165" s="37" t="n"/>
      <c r="AC165" s="37" t="n"/>
      <c r="AD165" s="37" t="n"/>
      <c r="AE165" s="37" t="n"/>
      <c r="AF165" s="37" t="n"/>
      <c r="AG165" s="37" t="n"/>
      <c r="AH165" s="37" t="n"/>
      <c r="AI165" s="37" t="n"/>
      <c r="AJ165" s="37" t="n"/>
      <c r="AK165" s="37" t="n"/>
      <c r="AL165" s="37" t="n"/>
      <c r="AM165" s="37" t="n"/>
    </row>
    <row r="166" hidden="1" ht="18" customHeight="1" s="164" thickBot="1">
      <c r="A166" s="39" t="inlineStr">
        <is>
          <t>Utang koasuransi</t>
        </is>
      </c>
      <c r="B166" s="39" t="n"/>
      <c r="C166" s="37" t="n">
        <v/>
      </c>
      <c r="D166" s="37" t="n">
        <v/>
      </c>
      <c r="E166" s="37" t="n">
        <v/>
      </c>
      <c r="F166" s="37" t="n">
        <v/>
      </c>
      <c r="G166" s="37" t="n">
        <v/>
      </c>
      <c r="H166" s="37" t="n">
        <v/>
      </c>
      <c r="I166" s="37" t="n">
        <v/>
      </c>
      <c r="J166" s="37" t="n">
        <v/>
      </c>
      <c r="K166" s="37" t="n">
        <v/>
      </c>
      <c r="L166" s="37" t="n">
        <v/>
      </c>
      <c r="M166" s="37" t="n"/>
      <c r="N166" s="37" t="n"/>
      <c r="O166" s="37" t="n"/>
      <c r="P166" s="37" t="n"/>
      <c r="Q166" s="37" t="n"/>
      <c r="R166" s="37" t="n"/>
      <c r="S166" s="37" t="n"/>
      <c r="T166" s="37" t="n"/>
      <c r="U166" s="37" t="n"/>
      <c r="V166" s="37" t="n"/>
      <c r="W166" s="37" t="n"/>
      <c r="X166" s="37" t="n"/>
      <c r="Y166" s="37" t="n"/>
      <c r="Z166" s="37" t="n"/>
      <c r="AA166" s="37" t="n"/>
      <c r="AB166" s="37" t="n"/>
      <c r="AC166" s="37" t="n"/>
      <c r="AD166" s="37" t="n"/>
      <c r="AE166" s="37" t="n"/>
      <c r="AF166" s="37" t="n"/>
      <c r="AG166" s="37" t="n"/>
      <c r="AH166" s="37" t="n"/>
      <c r="AI166" s="37" t="n"/>
      <c r="AJ166" s="37" t="n"/>
      <c r="AK166" s="37" t="n"/>
      <c r="AL166" s="37" t="n"/>
      <c r="AM166" s="37" t="n"/>
    </row>
    <row r="167" hidden="1" ht="35" customHeight="1" s="164" thickBot="1">
      <c r="A167" s="39" t="inlineStr">
        <is>
          <t>Liabilitas kepada pemegang polis unit-linked</t>
        </is>
      </c>
      <c r="B167" s="39" t="n"/>
      <c r="C167" s="37" t="n">
        <v/>
      </c>
      <c r="D167" s="37" t="n">
        <v/>
      </c>
      <c r="E167" s="37" t="n">
        <v/>
      </c>
      <c r="F167" s="37" t="n">
        <v/>
      </c>
      <c r="G167" s="37" t="n">
        <v/>
      </c>
      <c r="H167" s="37" t="n">
        <v/>
      </c>
      <c r="I167" s="37" t="n">
        <v/>
      </c>
      <c r="J167" s="37" t="n">
        <v/>
      </c>
      <c r="K167" s="37" t="n">
        <v/>
      </c>
      <c r="L167" s="37" t="n">
        <v/>
      </c>
      <c r="M167" s="37" t="n"/>
      <c r="N167" s="37" t="n"/>
      <c r="O167" s="37" t="n"/>
      <c r="P167" s="37" t="n"/>
      <c r="Q167" s="37" t="n"/>
      <c r="R167" s="37" t="n"/>
      <c r="S167" s="37" t="n"/>
      <c r="T167" s="37" t="n"/>
      <c r="U167" s="37" t="n"/>
      <c r="V167" s="37" t="n"/>
      <c r="W167" s="37" t="n"/>
      <c r="X167" s="37" t="n"/>
      <c r="Y167" s="37" t="n"/>
      <c r="Z167" s="37" t="n"/>
      <c r="AA167" s="37" t="n"/>
      <c r="AB167" s="37" t="n"/>
      <c r="AC167" s="37" t="n"/>
      <c r="AD167" s="37" t="n"/>
      <c r="AE167" s="37" t="n"/>
      <c r="AF167" s="37" t="n"/>
      <c r="AG167" s="37" t="n"/>
      <c r="AH167" s="37" t="n"/>
      <c r="AI167" s="37" t="n"/>
      <c r="AJ167" s="37" t="n"/>
      <c r="AK167" s="37" t="n"/>
      <c r="AL167" s="37" t="n"/>
      <c r="AM167" s="37" t="n"/>
    </row>
    <row r="168" hidden="1" ht="18" customHeight="1" s="164" thickBot="1">
      <c r="A168" s="39" t="inlineStr">
        <is>
          <t>Utang bunga</t>
        </is>
      </c>
      <c r="B168" s="39" t="n"/>
      <c r="C168" s="37" t="n">
        <v/>
      </c>
      <c r="D168" s="37" t="n">
        <v/>
      </c>
      <c r="E168" s="37" t="n">
        <v/>
      </c>
      <c r="F168" s="37" t="n">
        <v/>
      </c>
      <c r="G168" s="37" t="n">
        <v/>
      </c>
      <c r="H168" s="37" t="n">
        <v/>
      </c>
      <c r="I168" s="37" t="n">
        <v/>
      </c>
      <c r="J168" s="37" t="n">
        <v/>
      </c>
      <c r="K168" s="37" t="n">
        <v/>
      </c>
      <c r="L168" s="37" t="n">
        <v/>
      </c>
      <c r="M168" s="37" t="n"/>
      <c r="N168" s="37" t="n"/>
      <c r="O168" s="37" t="n"/>
      <c r="P168" s="37" t="n"/>
      <c r="Q168" s="37" t="n"/>
      <c r="R168" s="37" t="n"/>
      <c r="S168" s="37" t="n"/>
      <c r="T168" s="37" t="n"/>
      <c r="U168" s="37" t="n"/>
      <c r="V168" s="37" t="n"/>
      <c r="W168" s="37" t="n"/>
      <c r="X168" s="37" t="n"/>
      <c r="Y168" s="37" t="n"/>
      <c r="Z168" s="37" t="n"/>
      <c r="AA168" s="37" t="n"/>
      <c r="AB168" s="37" t="n"/>
      <c r="AC168" s="37" t="n"/>
      <c r="AD168" s="37" t="n"/>
      <c r="AE168" s="37" t="n"/>
      <c r="AF168" s="37" t="n"/>
      <c r="AG168" s="37" t="n"/>
      <c r="AH168" s="37" t="n"/>
      <c r="AI168" s="37" t="n"/>
      <c r="AJ168" s="37" t="n"/>
      <c r="AK168" s="37" t="n"/>
      <c r="AL168" s="37" t="n"/>
      <c r="AM168" s="37" t="n"/>
    </row>
    <row r="169" ht="18" customHeight="1" s="164" thickBot="1">
      <c r="A169" s="42" t="inlineStr">
        <is>
          <t>Liabilitas akseptasi</t>
        </is>
      </c>
      <c r="B169" s="42" t="n"/>
      <c r="C169" s="34" t="n"/>
      <c r="D169" s="34" t="n"/>
      <c r="E169" s="34" t="n"/>
      <c r="F169" s="34" t="n"/>
      <c r="G169" s="34" t="n"/>
      <c r="H169" s="34" t="n"/>
      <c r="I169" s="34" t="n"/>
      <c r="J169" s="34" t="n"/>
      <c r="K169" s="34" t="n"/>
      <c r="L169" s="34" t="n"/>
      <c r="M169" s="34" t="n"/>
      <c r="N169" s="34" t="n"/>
      <c r="O169" s="34" t="n"/>
      <c r="P169" s="34" t="n"/>
      <c r="Q169" s="34" t="n"/>
      <c r="R169" s="34" t="n"/>
      <c r="S169" s="34" t="n"/>
      <c r="T169" s="34" t="n"/>
      <c r="U169" s="34" t="n"/>
      <c r="V169" s="34" t="n"/>
      <c r="W169" s="34" t="n"/>
      <c r="X169" s="34" t="n"/>
      <c r="Y169" s="34" t="n"/>
      <c r="Z169" s="34" t="n"/>
      <c r="AA169" s="34" t="n"/>
      <c r="AB169" s="34" t="n"/>
      <c r="AC169" s="34" t="n"/>
      <c r="AD169" s="34" t="n"/>
      <c r="AE169" s="34" t="n"/>
      <c r="AF169" s="34" t="n"/>
      <c r="AG169" s="34" t="n"/>
      <c r="AH169" s="34" t="n"/>
      <c r="AI169" s="34" t="n"/>
      <c r="AJ169" s="34" t="n"/>
      <c r="AK169" s="34" t="n"/>
      <c r="AL169" s="34" t="n"/>
      <c r="AM169" s="34" t="n"/>
    </row>
    <row r="170" ht="35" customHeight="1" s="164" thickBot="1">
      <c r="A170" s="45" t="inlineStr">
        <is>
          <t>Liabilitas akseptasi pihak berelasi</t>
        </is>
      </c>
      <c r="B170" s="45" t="n"/>
      <c r="C170" s="37" t="n">
        <v/>
      </c>
      <c r="D170" s="37" t="n">
        <v/>
      </c>
      <c r="E170" s="37" t="n">
        <v/>
      </c>
      <c r="F170" s="37" t="n">
        <v/>
      </c>
      <c r="G170" s="37" t="n">
        <v/>
      </c>
      <c r="H170" s="37" t="n">
        <v/>
      </c>
      <c r="I170" s="37" t="n">
        <v>0.592</v>
      </c>
      <c r="J170" s="37" t="n">
        <v>0</v>
      </c>
      <c r="K170" s="37" t="n">
        <v>0</v>
      </c>
      <c r="L170" s="37" t="n">
        <v>0</v>
      </c>
      <c r="M170" s="37" t="n"/>
      <c r="N170" s="37" t="n"/>
      <c r="O170" s="37" t="n"/>
      <c r="P170" s="37" t="n"/>
      <c r="Q170" s="37" t="n"/>
      <c r="R170" s="37" t="n"/>
      <c r="S170" s="37" t="n"/>
      <c r="T170" s="37" t="n"/>
      <c r="U170" s="37" t="n"/>
      <c r="V170" s="37" t="n"/>
      <c r="W170" s="37" t="n"/>
      <c r="X170" s="37" t="n"/>
      <c r="Y170" s="37" t="n"/>
      <c r="Z170" s="37" t="n"/>
      <c r="AA170" s="37" t="n"/>
      <c r="AB170" s="37" t="n"/>
      <c r="AC170" s="37" t="n"/>
      <c r="AD170" s="37" t="n"/>
      <c r="AE170" s="37" t="n"/>
      <c r="AF170" s="37" t="n"/>
      <c r="AG170" s="37" t="n"/>
      <c r="AH170" s="37" t="n"/>
      <c r="AI170" s="37" t="n"/>
      <c r="AJ170" s="37" t="n"/>
      <c r="AK170" s="37" t="n"/>
      <c r="AL170" s="37" t="n"/>
      <c r="AM170" s="37" t="n"/>
    </row>
    <row r="171" hidden="1" ht="35" customHeight="1" s="164" thickBot="1">
      <c r="A171" s="45" t="inlineStr">
        <is>
          <t>Liabilitas akseptasi pihak ketiga</t>
        </is>
      </c>
      <c r="B171" s="45" t="n"/>
      <c r="C171" s="37" t="n">
        <v/>
      </c>
      <c r="D171" s="37" t="n">
        <v/>
      </c>
      <c r="E171" s="37" t="n">
        <v/>
      </c>
      <c r="F171" s="37" t="n">
        <v/>
      </c>
      <c r="G171" s="37" t="n">
        <v/>
      </c>
      <c r="H171" s="37" t="n">
        <v/>
      </c>
      <c r="I171" s="37" t="n">
        <v/>
      </c>
      <c r="J171" s="37" t="n">
        <v/>
      </c>
      <c r="K171" s="37" t="n">
        <v/>
      </c>
      <c r="L171" s="37" t="n">
        <v/>
      </c>
      <c r="M171" s="37" t="n"/>
      <c r="N171" s="37" t="n"/>
      <c r="O171" s="37" t="n"/>
      <c r="P171" s="37" t="n"/>
      <c r="Q171" s="37" t="n"/>
      <c r="R171" s="37" t="n"/>
      <c r="S171" s="37" t="n"/>
      <c r="T171" s="37" t="n"/>
      <c r="U171" s="37" t="n"/>
      <c r="V171" s="37" t="n"/>
      <c r="W171" s="37" t="n"/>
      <c r="X171" s="37" t="n"/>
      <c r="Y171" s="37" t="n"/>
      <c r="Z171" s="37" t="n"/>
      <c r="AA171" s="37" t="n"/>
      <c r="AB171" s="37" t="n"/>
      <c r="AC171" s="37" t="n"/>
      <c r="AD171" s="37" t="n"/>
      <c r="AE171" s="37" t="n"/>
      <c r="AF171" s="37" t="n"/>
      <c r="AG171" s="37" t="n"/>
      <c r="AH171" s="37" t="n"/>
      <c r="AI171" s="37" t="n"/>
      <c r="AJ171" s="37" t="n"/>
      <c r="AK171" s="37" t="n"/>
      <c r="AL171" s="37" t="n"/>
      <c r="AM171" s="37" t="n"/>
    </row>
    <row r="172" hidden="1" ht="18" customHeight="1" s="164" thickBot="1">
      <c r="A172" s="39" t="inlineStr">
        <is>
          <t>Utang usaha</t>
        </is>
      </c>
      <c r="B172" s="39" t="n"/>
      <c r="C172" s="37" t="n">
        <v/>
      </c>
      <c r="D172" s="37" t="n">
        <v/>
      </c>
      <c r="E172" s="37" t="n">
        <v/>
      </c>
      <c r="F172" s="37" t="n">
        <v/>
      </c>
      <c r="G172" s="37" t="n">
        <v/>
      </c>
      <c r="H172" s="37" t="n">
        <v/>
      </c>
      <c r="I172" s="37" t="n">
        <v/>
      </c>
      <c r="J172" s="37" t="n">
        <v/>
      </c>
      <c r="K172" s="37" t="n">
        <v/>
      </c>
      <c r="L172" s="37" t="n">
        <v/>
      </c>
      <c r="M172" s="37" t="n"/>
      <c r="N172" s="37" t="n"/>
      <c r="O172" s="37" t="n"/>
      <c r="P172" s="37" t="n"/>
      <c r="Q172" s="37" t="n"/>
      <c r="R172" s="37" t="n"/>
      <c r="S172" s="37" t="n"/>
      <c r="T172" s="37" t="n"/>
      <c r="U172" s="37" t="n"/>
      <c r="V172" s="37" t="n"/>
      <c r="W172" s="37" t="n"/>
      <c r="X172" s="37" t="n"/>
      <c r="Y172" s="37" t="n"/>
      <c r="Z172" s="37" t="n"/>
      <c r="AA172" s="37" t="n"/>
      <c r="AB172" s="37" t="n"/>
      <c r="AC172" s="37" t="n"/>
      <c r="AD172" s="37" t="n"/>
      <c r="AE172" s="37" t="n"/>
      <c r="AF172" s="37" t="n"/>
      <c r="AG172" s="37" t="n"/>
      <c r="AH172" s="37" t="n"/>
      <c r="AI172" s="37" t="n"/>
      <c r="AJ172" s="37" t="n"/>
      <c r="AK172" s="37" t="n"/>
      <c r="AL172" s="37" t="n"/>
      <c r="AM172" s="37" t="n"/>
    </row>
    <row r="173" hidden="1" ht="18" customHeight="1" s="164" thickBot="1">
      <c r="A173" s="39" t="inlineStr">
        <is>
          <t>Uang muka dan angsuran</t>
        </is>
      </c>
      <c r="B173" s="39" t="n"/>
      <c r="C173" s="37" t="n">
        <v/>
      </c>
      <c r="D173" s="37" t="n">
        <v/>
      </c>
      <c r="E173" s="37" t="n">
        <v/>
      </c>
      <c r="F173" s="37" t="n">
        <v/>
      </c>
      <c r="G173" s="37" t="n">
        <v/>
      </c>
      <c r="H173" s="37" t="n">
        <v/>
      </c>
      <c r="I173" s="37" t="n">
        <v/>
      </c>
      <c r="J173" s="37" t="n">
        <v/>
      </c>
      <c r="K173" s="37" t="n">
        <v/>
      </c>
      <c r="L173" s="37" t="n">
        <v/>
      </c>
      <c r="M173" s="37" t="n"/>
      <c r="N173" s="37" t="n"/>
      <c r="O173" s="37" t="n"/>
      <c r="P173" s="37" t="n"/>
      <c r="Q173" s="37" t="n"/>
      <c r="R173" s="37" t="n"/>
      <c r="S173" s="37" t="n"/>
      <c r="T173" s="37" t="n"/>
      <c r="U173" s="37" t="n"/>
      <c r="V173" s="37" t="n"/>
      <c r="W173" s="37" t="n"/>
      <c r="X173" s="37" t="n"/>
      <c r="Y173" s="37" t="n"/>
      <c r="Z173" s="37" t="n"/>
      <c r="AA173" s="37" t="n"/>
      <c r="AB173" s="37" t="n"/>
      <c r="AC173" s="37" t="n"/>
      <c r="AD173" s="37" t="n"/>
      <c r="AE173" s="37" t="n"/>
      <c r="AF173" s="37" t="n"/>
      <c r="AG173" s="37" t="n"/>
      <c r="AH173" s="37" t="n"/>
      <c r="AI173" s="37" t="n"/>
      <c r="AJ173" s="37" t="n"/>
      <c r="AK173" s="37" t="n"/>
      <c r="AL173" s="37" t="n"/>
      <c r="AM173" s="37" t="n"/>
    </row>
    <row r="174" hidden="1" ht="18" customHeight="1" s="164" thickBot="1">
      <c r="A174" s="39" t="inlineStr">
        <is>
          <t>Utang dividen</t>
        </is>
      </c>
      <c r="B174" s="39" t="n"/>
      <c r="C174" s="37" t="n">
        <v/>
      </c>
      <c r="D174" s="37" t="n">
        <v/>
      </c>
      <c r="E174" s="37" t="n">
        <v/>
      </c>
      <c r="F174" s="37" t="n">
        <v/>
      </c>
      <c r="G174" s="37" t="n">
        <v/>
      </c>
      <c r="H174" s="37" t="n">
        <v/>
      </c>
      <c r="I174" s="37" t="n">
        <v/>
      </c>
      <c r="J174" s="37" t="n">
        <v/>
      </c>
      <c r="K174" s="37" t="n">
        <v/>
      </c>
      <c r="L174" s="37" t="n">
        <v/>
      </c>
      <c r="M174" s="37" t="n"/>
      <c r="N174" s="37" t="n"/>
      <c r="O174" s="37" t="n"/>
      <c r="P174" s="37" t="n"/>
      <c r="Q174" s="37" t="n"/>
      <c r="R174" s="37" t="n"/>
      <c r="S174" s="37" t="n"/>
      <c r="T174" s="37" t="n"/>
      <c r="U174" s="37" t="n"/>
      <c r="V174" s="37" t="n"/>
      <c r="W174" s="37" t="n"/>
      <c r="X174" s="37" t="n"/>
      <c r="Y174" s="37" t="n"/>
      <c r="Z174" s="37" t="n"/>
      <c r="AA174" s="37" t="n"/>
      <c r="AB174" s="37" t="n"/>
      <c r="AC174" s="37" t="n"/>
      <c r="AD174" s="37" t="n"/>
      <c r="AE174" s="37" t="n"/>
      <c r="AF174" s="37" t="n"/>
      <c r="AG174" s="37" t="n"/>
      <c r="AH174" s="37" t="n"/>
      <c r="AI174" s="37" t="n"/>
      <c r="AJ174" s="37" t="n"/>
      <c r="AK174" s="37" t="n"/>
      <c r="AL174" s="37" t="n"/>
      <c r="AM174" s="37" t="n"/>
    </row>
    <row r="175" hidden="1" ht="18" customHeight="1" s="164" thickBot="1">
      <c r="A175" s="39" t="inlineStr">
        <is>
          <t>Utang dealer</t>
        </is>
      </c>
      <c r="B175" s="39" t="n"/>
      <c r="C175" s="37" t="n">
        <v/>
      </c>
      <c r="D175" s="37" t="n">
        <v/>
      </c>
      <c r="E175" s="37" t="n">
        <v/>
      </c>
      <c r="F175" s="37" t="n">
        <v/>
      </c>
      <c r="G175" s="37" t="n">
        <v/>
      </c>
      <c r="H175" s="37" t="n">
        <v/>
      </c>
      <c r="I175" s="37" t="n">
        <v/>
      </c>
      <c r="J175" s="37" t="n">
        <v/>
      </c>
      <c r="K175" s="37" t="n">
        <v/>
      </c>
      <c r="L175" s="37" t="n">
        <v/>
      </c>
      <c r="M175" s="37" t="n"/>
      <c r="N175" s="37" t="n"/>
      <c r="O175" s="37" t="n"/>
      <c r="P175" s="37" t="n"/>
      <c r="Q175" s="37" t="n"/>
      <c r="R175" s="37" t="n"/>
      <c r="S175" s="37" t="n"/>
      <c r="T175" s="37" t="n"/>
      <c r="U175" s="37" t="n"/>
      <c r="V175" s="37" t="n"/>
      <c r="W175" s="37" t="n"/>
      <c r="X175" s="37" t="n"/>
      <c r="Y175" s="37" t="n"/>
      <c r="Z175" s="37" t="n"/>
      <c r="AA175" s="37" t="n"/>
      <c r="AB175" s="37" t="n"/>
      <c r="AC175" s="37" t="n"/>
      <c r="AD175" s="37" t="n"/>
      <c r="AE175" s="37" t="n"/>
      <c r="AF175" s="37" t="n"/>
      <c r="AG175" s="37" t="n"/>
      <c r="AH175" s="37" t="n"/>
      <c r="AI175" s="37" t="n"/>
      <c r="AJ175" s="37" t="n"/>
      <c r="AK175" s="37" t="n"/>
      <c r="AL175" s="37" t="n"/>
      <c r="AM175" s="37" t="n"/>
    </row>
    <row r="176" ht="18" customHeight="1" s="164" thickBot="1">
      <c r="A176" s="42" t="inlineStr">
        <is>
          <t>Pinjaman yang diterima</t>
        </is>
      </c>
      <c r="B176" s="42" t="n"/>
      <c r="C176" s="34" t="n"/>
      <c r="D176" s="34" t="n"/>
      <c r="E176" s="34" t="n"/>
      <c r="F176" s="34" t="n"/>
      <c r="G176" s="34" t="n"/>
      <c r="H176" s="34" t="n"/>
      <c r="I176" s="34" t="n"/>
      <c r="J176" s="34" t="n"/>
      <c r="K176" s="34" t="n"/>
      <c r="L176" s="34" t="n"/>
      <c r="M176" s="34" t="n"/>
      <c r="N176" s="34" t="n"/>
      <c r="O176" s="34" t="n"/>
      <c r="P176" s="34" t="n"/>
      <c r="Q176" s="34" t="n"/>
      <c r="R176" s="34" t="n"/>
      <c r="S176" s="34" t="n"/>
      <c r="T176" s="34" t="n"/>
      <c r="U176" s="34" t="n"/>
      <c r="V176" s="34" t="n"/>
      <c r="W176" s="34" t="n"/>
      <c r="X176" s="34" t="n"/>
      <c r="Y176" s="34" t="n"/>
      <c r="Z176" s="34" t="n"/>
      <c r="AA176" s="34" t="n"/>
      <c r="AB176" s="34" t="n"/>
      <c r="AC176" s="34" t="n"/>
      <c r="AD176" s="34" t="n"/>
      <c r="AE176" s="34" t="n"/>
      <c r="AF176" s="34" t="n"/>
      <c r="AG176" s="34" t="n"/>
      <c r="AH176" s="34" t="n"/>
      <c r="AI176" s="34" t="n"/>
      <c r="AJ176" s="34" t="n"/>
      <c r="AK176" s="34" t="n"/>
      <c r="AL176" s="34" t="n"/>
      <c r="AM176" s="34" t="n"/>
    </row>
    <row r="177" hidden="1" ht="35" customHeight="1" s="164" thickBot="1">
      <c r="A177" s="45" t="inlineStr">
        <is>
          <t>Pinjaman yang diterima pihak ketiga</t>
        </is>
      </c>
      <c r="B177" s="45" t="n"/>
      <c r="C177" s="37" t="n">
        <v/>
      </c>
      <c r="D177" s="37" t="n">
        <v/>
      </c>
      <c r="E177" s="37" t="n">
        <v/>
      </c>
      <c r="F177" s="37" t="n">
        <v/>
      </c>
      <c r="G177" s="37" t="n">
        <v/>
      </c>
      <c r="H177" s="37" t="n">
        <v/>
      </c>
      <c r="I177" s="37" t="n">
        <v/>
      </c>
      <c r="J177" s="37" t="n">
        <v/>
      </c>
      <c r="K177" s="37" t="n">
        <v/>
      </c>
      <c r="L177" s="37" t="n">
        <v/>
      </c>
      <c r="M177" s="37" t="n"/>
      <c r="N177" s="37" t="n"/>
      <c r="O177" s="37" t="n"/>
      <c r="P177" s="37" t="n"/>
      <c r="Q177" s="37" t="n"/>
      <c r="R177" s="37" t="n"/>
      <c r="S177" s="37" t="n"/>
      <c r="T177" s="37" t="n"/>
      <c r="U177" s="37" t="n"/>
      <c r="V177" s="37" t="n"/>
      <c r="W177" s="37" t="n"/>
      <c r="X177" s="37" t="n"/>
      <c r="Y177" s="37" t="n"/>
      <c r="Z177" s="37" t="n"/>
      <c r="AA177" s="37" t="n"/>
      <c r="AB177" s="37" t="n"/>
      <c r="AC177" s="37" t="n"/>
      <c r="AD177" s="37" t="n"/>
      <c r="AE177" s="37" t="n"/>
      <c r="AF177" s="37" t="n"/>
      <c r="AG177" s="37" t="n"/>
      <c r="AH177" s="37" t="n"/>
      <c r="AI177" s="37" t="n"/>
      <c r="AJ177" s="37" t="n"/>
      <c r="AK177" s="37" t="n"/>
      <c r="AL177" s="37" t="n"/>
      <c r="AM177" s="37" t="n"/>
    </row>
    <row r="178" hidden="1" ht="35" customHeight="1" s="164" thickBot="1">
      <c r="A178" s="45" t="inlineStr">
        <is>
          <t>Pinjaman yang diterima pihak berelasi</t>
        </is>
      </c>
      <c r="B178" s="45" t="n"/>
      <c r="C178" s="37" t="n">
        <v/>
      </c>
      <c r="D178" s="37" t="n">
        <v/>
      </c>
      <c r="E178" s="37" t="n">
        <v/>
      </c>
      <c r="F178" s="37" t="n">
        <v/>
      </c>
      <c r="G178" s="37" t="n">
        <v/>
      </c>
      <c r="H178" s="37" t="n">
        <v/>
      </c>
      <c r="I178" s="37" t="n">
        <v/>
      </c>
      <c r="J178" s="37" t="n">
        <v/>
      </c>
      <c r="K178" s="37" t="n">
        <v/>
      </c>
      <c r="L178" s="37" t="n">
        <v/>
      </c>
      <c r="M178" s="37" t="n"/>
      <c r="N178" s="37" t="n"/>
      <c r="O178" s="37" t="n"/>
      <c r="P178" s="37" t="n"/>
      <c r="Q178" s="37" t="n"/>
      <c r="R178" s="37" t="n"/>
      <c r="S178" s="37" t="n"/>
      <c r="T178" s="37" t="n"/>
      <c r="U178" s="37" t="n"/>
      <c r="V178" s="37" t="n"/>
      <c r="W178" s="37" t="n"/>
      <c r="X178" s="37" t="n"/>
      <c r="Y178" s="37" t="n"/>
      <c r="Z178" s="37" t="n"/>
      <c r="AA178" s="37" t="n"/>
      <c r="AB178" s="37" t="n"/>
      <c r="AC178" s="37" t="n"/>
      <c r="AD178" s="37" t="n"/>
      <c r="AE178" s="37" t="n"/>
      <c r="AF178" s="37" t="n"/>
      <c r="AG178" s="37" t="n"/>
      <c r="AH178" s="37" t="n"/>
      <c r="AI178" s="37" t="n"/>
      <c r="AJ178" s="37" t="n"/>
      <c r="AK178" s="37" t="n"/>
      <c r="AL178" s="37" t="n"/>
      <c r="AM178" s="37" t="n"/>
    </row>
    <row r="179" hidden="1" ht="52" customHeight="1" s="164" thickBot="1">
      <c r="A179" s="45" t="inlineStr">
        <is>
          <t>Pinjaman yang diterima utang pada lembaga kliring dan penjaminan</t>
        </is>
      </c>
      <c r="B179" s="45" t="n"/>
      <c r="C179" s="37" t="n">
        <v/>
      </c>
      <c r="D179" s="37" t="n">
        <v/>
      </c>
      <c r="E179" s="37" t="n">
        <v/>
      </c>
      <c r="F179" s="37" t="n">
        <v/>
      </c>
      <c r="G179" s="37" t="n">
        <v/>
      </c>
      <c r="H179" s="37" t="n">
        <v/>
      </c>
      <c r="I179" s="37" t="n">
        <v/>
      </c>
      <c r="J179" s="37" t="n">
        <v/>
      </c>
      <c r="K179" s="37" t="n">
        <v/>
      </c>
      <c r="L179" s="37" t="n">
        <v/>
      </c>
      <c r="M179" s="37" t="n"/>
      <c r="N179" s="37" t="n"/>
      <c r="O179" s="37" t="n"/>
      <c r="P179" s="37" t="n"/>
      <c r="Q179" s="37" t="n"/>
      <c r="R179" s="37" t="n"/>
      <c r="S179" s="37" t="n"/>
      <c r="T179" s="37" t="n"/>
      <c r="U179" s="37" t="n"/>
      <c r="V179" s="37" t="n"/>
      <c r="W179" s="37" t="n"/>
      <c r="X179" s="37" t="n"/>
      <c r="Y179" s="37" t="n"/>
      <c r="Z179" s="37" t="n"/>
      <c r="AA179" s="37" t="n"/>
      <c r="AB179" s="37" t="n"/>
      <c r="AC179" s="37" t="n"/>
      <c r="AD179" s="37" t="n"/>
      <c r="AE179" s="37" t="n"/>
      <c r="AF179" s="37" t="n"/>
      <c r="AG179" s="37" t="n"/>
      <c r="AH179" s="37" t="n"/>
      <c r="AI179" s="37" t="n"/>
      <c r="AJ179" s="37" t="n"/>
      <c r="AK179" s="37" t="n"/>
      <c r="AL179" s="37" t="n"/>
      <c r="AM179" s="37" t="n"/>
    </row>
    <row r="180" ht="18" customHeight="1" s="164" thickBot="1">
      <c r="A180" s="42" t="inlineStr">
        <is>
          <t>Efek yang diterbitkan</t>
        </is>
      </c>
      <c r="B180" s="42" t="n"/>
      <c r="C180" s="34" t="n"/>
      <c r="D180" s="34" t="n"/>
      <c r="E180" s="34" t="n"/>
      <c r="F180" s="34" t="n"/>
      <c r="G180" s="34" t="n"/>
      <c r="H180" s="34" t="n"/>
      <c r="I180" s="34" t="n"/>
      <c r="J180" s="34" t="n"/>
      <c r="K180" s="34" t="n"/>
      <c r="L180" s="34" t="n"/>
      <c r="M180" s="34" t="n"/>
      <c r="N180" s="34" t="n"/>
      <c r="O180" s="34" t="n"/>
      <c r="P180" s="34" t="n"/>
      <c r="Q180" s="34" t="n"/>
      <c r="R180" s="34" t="n"/>
      <c r="S180" s="34" t="n"/>
      <c r="T180" s="34" t="n"/>
      <c r="U180" s="34" t="n"/>
      <c r="V180" s="34" t="n"/>
      <c r="W180" s="34" t="n"/>
      <c r="X180" s="34" t="n"/>
      <c r="Y180" s="34" t="n"/>
      <c r="Z180" s="34" t="n"/>
      <c r="AA180" s="34" t="n"/>
      <c r="AB180" s="34" t="n"/>
      <c r="AC180" s="34" t="n"/>
      <c r="AD180" s="34" t="n"/>
      <c r="AE180" s="34" t="n"/>
      <c r="AF180" s="34" t="n"/>
      <c r="AG180" s="34" t="n"/>
      <c r="AH180" s="34" t="n"/>
      <c r="AI180" s="34" t="n"/>
      <c r="AJ180" s="34" t="n"/>
      <c r="AK180" s="34" t="n"/>
      <c r="AL180" s="34" t="n"/>
      <c r="AM180" s="34" t="n"/>
    </row>
    <row r="181" hidden="1" ht="18" customHeight="1" s="164" thickBot="1">
      <c r="A181" s="45" t="inlineStr">
        <is>
          <t>Utang obligasi</t>
        </is>
      </c>
      <c r="B181" s="45" t="n"/>
      <c r="C181" s="37" t="n">
        <v/>
      </c>
      <c r="D181" s="37" t="n">
        <v/>
      </c>
      <c r="E181" s="37" t="n">
        <v/>
      </c>
      <c r="F181" s="37" t="n">
        <v/>
      </c>
      <c r="G181" s="37" t="n">
        <v/>
      </c>
      <c r="H181" s="37" t="n">
        <v/>
      </c>
      <c r="I181" s="37" t="n">
        <v/>
      </c>
      <c r="J181" s="37" t="n">
        <v/>
      </c>
      <c r="K181" s="37" t="n">
        <v/>
      </c>
      <c r="L181" s="37" t="n">
        <v/>
      </c>
      <c r="M181" s="37" t="n"/>
      <c r="N181" s="37" t="n"/>
      <c r="O181" s="37" t="n"/>
      <c r="P181" s="37" t="n"/>
      <c r="Q181" s="37" t="n"/>
      <c r="R181" s="37" t="n"/>
      <c r="S181" s="37" t="n"/>
      <c r="T181" s="37" t="n"/>
      <c r="U181" s="37" t="n"/>
      <c r="V181" s="37" t="n"/>
      <c r="W181" s="37" t="n"/>
      <c r="X181" s="37" t="n"/>
      <c r="Y181" s="37" t="n"/>
      <c r="Z181" s="37" t="n"/>
      <c r="AA181" s="37" t="n"/>
      <c r="AB181" s="37" t="n"/>
      <c r="AC181" s="37" t="n"/>
      <c r="AD181" s="37" t="n"/>
      <c r="AE181" s="37" t="n"/>
      <c r="AF181" s="37" t="n"/>
      <c r="AG181" s="37" t="n"/>
      <c r="AH181" s="37" t="n"/>
      <c r="AI181" s="37" t="n"/>
      <c r="AJ181" s="37" t="n"/>
      <c r="AK181" s="37" t="n"/>
      <c r="AL181" s="37" t="n"/>
      <c r="AM181" s="37" t="n"/>
    </row>
    <row r="182" hidden="1" ht="18" customHeight="1" s="164" thickBot="1">
      <c r="A182" s="45" t="inlineStr">
        <is>
          <t>Sukuk</t>
        </is>
      </c>
      <c r="B182" s="45" t="n"/>
      <c r="C182" s="37" t="n">
        <v/>
      </c>
      <c r="D182" s="37" t="n">
        <v/>
      </c>
      <c r="E182" s="37" t="n">
        <v/>
      </c>
      <c r="F182" s="37" t="n">
        <v/>
      </c>
      <c r="G182" s="37" t="n">
        <v/>
      </c>
      <c r="H182" s="37" t="n">
        <v/>
      </c>
      <c r="I182" s="37" t="n">
        <v/>
      </c>
      <c r="J182" s="37" t="n">
        <v/>
      </c>
      <c r="K182" s="37" t="n">
        <v/>
      </c>
      <c r="L182" s="37" t="n">
        <v/>
      </c>
      <c r="M182" s="37" t="n"/>
      <c r="N182" s="37" t="n"/>
      <c r="O182" s="37" t="n"/>
      <c r="P182" s="37" t="n"/>
      <c r="Q182" s="37" t="n"/>
      <c r="R182" s="37" t="n"/>
      <c r="S182" s="37" t="n"/>
      <c r="T182" s="37" t="n"/>
      <c r="U182" s="37" t="n"/>
      <c r="V182" s="37" t="n"/>
      <c r="W182" s="37" t="n"/>
      <c r="X182" s="37" t="n"/>
      <c r="Y182" s="37" t="n"/>
      <c r="Z182" s="37" t="n"/>
      <c r="AA182" s="37" t="n"/>
      <c r="AB182" s="37" t="n"/>
      <c r="AC182" s="37" t="n"/>
      <c r="AD182" s="37" t="n"/>
      <c r="AE182" s="37" t="n"/>
      <c r="AF182" s="37" t="n"/>
      <c r="AG182" s="37" t="n"/>
      <c r="AH182" s="37" t="n"/>
      <c r="AI182" s="37" t="n"/>
      <c r="AJ182" s="37" t="n"/>
      <c r="AK182" s="37" t="n"/>
      <c r="AL182" s="37" t="n"/>
      <c r="AM182" s="37" t="n"/>
    </row>
    <row r="183" hidden="1" ht="18" customHeight="1" s="164" thickBot="1">
      <c r="A183" s="45" t="inlineStr">
        <is>
          <t>Obligasi subordinasi</t>
        </is>
      </c>
      <c r="B183" s="45" t="n"/>
      <c r="C183" s="37" t="n">
        <v/>
      </c>
      <c r="D183" s="37" t="n">
        <v/>
      </c>
      <c r="E183" s="37" t="n">
        <v/>
      </c>
      <c r="F183" s="37" t="n">
        <v/>
      </c>
      <c r="G183" s="37" t="n">
        <v/>
      </c>
      <c r="H183" s="37" t="n">
        <v/>
      </c>
      <c r="I183" s="37" t="n">
        <v/>
      </c>
      <c r="J183" s="37" t="n">
        <v/>
      </c>
      <c r="K183" s="37" t="n">
        <v/>
      </c>
      <c r="L183" s="37" t="n">
        <v/>
      </c>
      <c r="M183" s="37" t="n"/>
      <c r="N183" s="37" t="n"/>
      <c r="O183" s="37" t="n"/>
      <c r="P183" s="37" t="n"/>
      <c r="Q183" s="37" t="n"/>
      <c r="R183" s="37" t="n"/>
      <c r="S183" s="37" t="n"/>
      <c r="T183" s="37" t="n"/>
      <c r="U183" s="37" t="n"/>
      <c r="V183" s="37" t="n"/>
      <c r="W183" s="37" t="n"/>
      <c r="X183" s="37" t="n"/>
      <c r="Y183" s="37" t="n"/>
      <c r="Z183" s="37" t="n"/>
      <c r="AA183" s="37" t="n"/>
      <c r="AB183" s="37" t="n"/>
      <c r="AC183" s="37" t="n"/>
      <c r="AD183" s="37" t="n"/>
      <c r="AE183" s="37" t="n"/>
      <c r="AF183" s="37" t="n"/>
      <c r="AG183" s="37" t="n"/>
      <c r="AH183" s="37" t="n"/>
      <c r="AI183" s="37" t="n"/>
      <c r="AJ183" s="37" t="n"/>
      <c r="AK183" s="37" t="n"/>
      <c r="AL183" s="37" t="n"/>
      <c r="AM183" s="37" t="n"/>
    </row>
    <row r="184" hidden="1" ht="18" customHeight="1" s="164" thickBot="1">
      <c r="A184" s="45" t="inlineStr">
        <is>
          <t>Surat utang jangka menengah</t>
        </is>
      </c>
      <c r="B184" s="45" t="n"/>
      <c r="C184" s="37" t="n">
        <v/>
      </c>
      <c r="D184" s="37" t="n">
        <v/>
      </c>
      <c r="E184" s="37" t="n">
        <v/>
      </c>
      <c r="F184" s="37" t="n">
        <v/>
      </c>
      <c r="G184" s="37" t="n">
        <v/>
      </c>
      <c r="H184" s="37" t="n">
        <v/>
      </c>
      <c r="I184" s="37" t="n">
        <v/>
      </c>
      <c r="J184" s="37" t="n">
        <v/>
      </c>
      <c r="K184" s="37" t="n">
        <v/>
      </c>
      <c r="L184" s="37" t="n">
        <v/>
      </c>
      <c r="M184" s="37" t="n"/>
      <c r="N184" s="37" t="n"/>
      <c r="O184" s="37" t="n"/>
      <c r="P184" s="37" t="n"/>
      <c r="Q184" s="37" t="n"/>
      <c r="R184" s="37" t="n"/>
      <c r="S184" s="37" t="n"/>
      <c r="T184" s="37" t="n"/>
      <c r="U184" s="37" t="n"/>
      <c r="V184" s="37" t="n"/>
      <c r="W184" s="37" t="n"/>
      <c r="X184" s="37" t="n"/>
      <c r="Y184" s="37" t="n"/>
      <c r="Z184" s="37" t="n"/>
      <c r="AA184" s="37" t="n"/>
      <c r="AB184" s="37" t="n"/>
      <c r="AC184" s="37" t="n"/>
      <c r="AD184" s="37" t="n"/>
      <c r="AE184" s="37" t="n"/>
      <c r="AF184" s="37" t="n"/>
      <c r="AG184" s="37" t="n"/>
      <c r="AH184" s="37" t="n"/>
      <c r="AI184" s="37" t="n"/>
      <c r="AJ184" s="37" t="n"/>
      <c r="AK184" s="37" t="n"/>
      <c r="AL184" s="37" t="n"/>
      <c r="AM184" s="37" t="n"/>
    </row>
    <row r="185" hidden="1" ht="18" customHeight="1" s="164" thickBot="1">
      <c r="A185" s="45" t="inlineStr">
        <is>
          <t>Efek yang diterbitkan lainnya</t>
        </is>
      </c>
      <c r="B185" s="45" t="n"/>
      <c r="C185" s="37" t="n">
        <v/>
      </c>
      <c r="D185" s="37" t="n">
        <v/>
      </c>
      <c r="E185" s="37" t="n">
        <v/>
      </c>
      <c r="F185" s="37" t="n">
        <v/>
      </c>
      <c r="G185" s="37" t="n">
        <v/>
      </c>
      <c r="H185" s="37" t="n">
        <v/>
      </c>
      <c r="I185" s="37" t="n">
        <v/>
      </c>
      <c r="J185" s="37" t="n">
        <v/>
      </c>
      <c r="K185" s="37" t="n">
        <v/>
      </c>
      <c r="L185" s="37" t="n">
        <v/>
      </c>
      <c r="M185" s="37" t="n"/>
      <c r="N185" s="37" t="n"/>
      <c r="O185" s="37" t="n"/>
      <c r="P185" s="37" t="n"/>
      <c r="Q185" s="37" t="n"/>
      <c r="R185" s="37" t="n"/>
      <c r="S185" s="37" t="n"/>
      <c r="T185" s="37" t="n"/>
      <c r="U185" s="37" t="n"/>
      <c r="V185" s="37" t="n"/>
      <c r="W185" s="37" t="n"/>
      <c r="X185" s="37" t="n"/>
      <c r="Y185" s="37" t="n"/>
      <c r="Z185" s="37" t="n"/>
      <c r="AA185" s="37" t="n"/>
      <c r="AB185" s="37" t="n"/>
      <c r="AC185" s="37" t="n"/>
      <c r="AD185" s="37" t="n"/>
      <c r="AE185" s="37" t="n"/>
      <c r="AF185" s="37" t="n"/>
      <c r="AG185" s="37" t="n"/>
      <c r="AH185" s="37" t="n"/>
      <c r="AI185" s="37" t="n"/>
      <c r="AJ185" s="37" t="n"/>
      <c r="AK185" s="37" t="n"/>
      <c r="AL185" s="37" t="n"/>
      <c r="AM185" s="37" t="n"/>
    </row>
    <row r="186" hidden="1" ht="18" customHeight="1" s="164" thickBot="1">
      <c r="A186" s="39" t="inlineStr">
        <is>
          <t>Liabilitas kontrak asuransi</t>
        </is>
      </c>
      <c r="B186" s="39" t="n"/>
      <c r="C186" s="37" t="n">
        <v/>
      </c>
      <c r="D186" s="37" t="n">
        <v/>
      </c>
      <c r="E186" s="37" t="n">
        <v/>
      </c>
      <c r="F186" s="37" t="n">
        <v/>
      </c>
      <c r="G186" s="37" t="n">
        <v/>
      </c>
      <c r="H186" s="37" t="n">
        <v/>
      </c>
      <c r="I186" s="37" t="n">
        <v/>
      </c>
      <c r="J186" s="37" t="n">
        <v/>
      </c>
      <c r="K186" s="37" t="n">
        <v/>
      </c>
      <c r="L186" s="37" t="n">
        <v/>
      </c>
      <c r="M186" s="37" t="n"/>
      <c r="N186" s="37" t="n"/>
      <c r="O186" s="37" t="n"/>
      <c r="P186" s="37" t="n"/>
      <c r="Q186" s="37" t="n"/>
      <c r="R186" s="37" t="n"/>
      <c r="S186" s="37" t="n"/>
      <c r="T186" s="37" t="n"/>
      <c r="U186" s="37" t="n"/>
      <c r="V186" s="37" t="n"/>
      <c r="W186" s="37" t="n"/>
      <c r="X186" s="37" t="n"/>
      <c r="Y186" s="37" t="n"/>
      <c r="Z186" s="37" t="n"/>
      <c r="AA186" s="37" t="n"/>
      <c r="AB186" s="37" t="n"/>
      <c r="AC186" s="37" t="n"/>
      <c r="AD186" s="37" t="n"/>
      <c r="AE186" s="37" t="n"/>
      <c r="AF186" s="37" t="n"/>
      <c r="AG186" s="37" t="n"/>
      <c r="AH186" s="37" t="n"/>
      <c r="AI186" s="37" t="n"/>
      <c r="AJ186" s="37" t="n"/>
      <c r="AK186" s="37" t="n"/>
      <c r="AL186" s="37" t="n"/>
      <c r="AM186" s="37" t="n"/>
    </row>
    <row r="187" hidden="1" ht="18" customHeight="1" s="164" thickBot="1">
      <c r="A187" s="39" t="inlineStr">
        <is>
          <t>Utang perusahaan efek</t>
        </is>
      </c>
      <c r="B187" s="39" t="n"/>
      <c r="C187" s="37" t="n">
        <v/>
      </c>
      <c r="D187" s="37" t="n">
        <v/>
      </c>
      <c r="E187" s="37" t="n">
        <v/>
      </c>
      <c r="F187" s="37" t="n">
        <v/>
      </c>
      <c r="G187" s="37" t="n">
        <v/>
      </c>
      <c r="H187" s="37" t="n">
        <v/>
      </c>
      <c r="I187" s="37" t="n">
        <v/>
      </c>
      <c r="J187" s="37" t="n">
        <v/>
      </c>
      <c r="K187" s="37" t="n">
        <v/>
      </c>
      <c r="L187" s="37" t="n">
        <v/>
      </c>
      <c r="M187" s="37" t="n"/>
      <c r="N187" s="37" t="n"/>
      <c r="O187" s="37" t="n"/>
      <c r="P187" s="37" t="n"/>
      <c r="Q187" s="37" t="n"/>
      <c r="R187" s="37" t="n"/>
      <c r="S187" s="37" t="n"/>
      <c r="T187" s="37" t="n"/>
      <c r="U187" s="37" t="n"/>
      <c r="V187" s="37" t="n"/>
      <c r="W187" s="37" t="n"/>
      <c r="X187" s="37" t="n"/>
      <c r="Y187" s="37" t="n"/>
      <c r="Z187" s="37" t="n"/>
      <c r="AA187" s="37" t="n"/>
      <c r="AB187" s="37" t="n"/>
      <c r="AC187" s="37" t="n"/>
      <c r="AD187" s="37" t="n"/>
      <c r="AE187" s="37" t="n"/>
      <c r="AF187" s="37" t="n"/>
      <c r="AG187" s="37" t="n"/>
      <c r="AH187" s="37" t="n"/>
      <c r="AI187" s="37" t="n"/>
      <c r="AJ187" s="37" t="n"/>
      <c r="AK187" s="37" t="n"/>
      <c r="AL187" s="37" t="n"/>
      <c r="AM187" s="37" t="n"/>
    </row>
    <row r="188" hidden="1" ht="18" customHeight="1" s="164" thickBot="1">
      <c r="A188" s="39" t="inlineStr">
        <is>
          <t>Provisi</t>
        </is>
      </c>
      <c r="B188" s="39" t="n"/>
      <c r="C188" s="37" t="n">
        <v/>
      </c>
      <c r="D188" s="37" t="n">
        <v/>
      </c>
      <c r="E188" s="37" t="n">
        <v/>
      </c>
      <c r="F188" s="37" t="n">
        <v/>
      </c>
      <c r="G188" s="37" t="n">
        <v/>
      </c>
      <c r="H188" s="37" t="n">
        <v/>
      </c>
      <c r="I188" s="37" t="n">
        <v/>
      </c>
      <c r="J188" s="37" t="n">
        <v/>
      </c>
      <c r="K188" s="37" t="n">
        <v/>
      </c>
      <c r="L188" s="37" t="n">
        <v/>
      </c>
      <c r="M188" s="37" t="n"/>
      <c r="N188" s="37" t="n"/>
      <c r="O188" s="37" t="n"/>
      <c r="P188" s="37" t="n"/>
      <c r="Q188" s="37" t="n"/>
      <c r="R188" s="37" t="n"/>
      <c r="S188" s="37" t="n"/>
      <c r="T188" s="37" t="n"/>
      <c r="U188" s="37" t="n"/>
      <c r="V188" s="37" t="n"/>
      <c r="W188" s="37" t="n"/>
      <c r="X188" s="37" t="n"/>
      <c r="Y188" s="37" t="n"/>
      <c r="Z188" s="37" t="n"/>
      <c r="AA188" s="37" t="n"/>
      <c r="AB188" s="37" t="n"/>
      <c r="AC188" s="37" t="n"/>
      <c r="AD188" s="37" t="n"/>
      <c r="AE188" s="37" t="n"/>
      <c r="AF188" s="37" t="n"/>
      <c r="AG188" s="37" t="n"/>
      <c r="AH188" s="37" t="n"/>
      <c r="AI188" s="37" t="n"/>
      <c r="AJ188" s="37" t="n"/>
      <c r="AK188" s="37" t="n"/>
      <c r="AL188" s="37" t="n"/>
      <c r="AM188" s="37" t="n"/>
    </row>
    <row r="189" hidden="1" ht="18" customHeight="1" s="164" thickBot="1">
      <c r="A189" s="39" t="inlineStr">
        <is>
          <t>Liabilitas atas kontrak</t>
        </is>
      </c>
      <c r="B189" s="39" t="n"/>
      <c r="C189" s="37" t="n">
        <v/>
      </c>
      <c r="D189" s="37" t="n">
        <v/>
      </c>
      <c r="E189" s="37" t="n">
        <v/>
      </c>
      <c r="F189" s="37" t="n">
        <v/>
      </c>
      <c r="G189" s="37" t="n">
        <v/>
      </c>
      <c r="H189" s="37" t="n">
        <v/>
      </c>
      <c r="I189" s="37" t="n">
        <v/>
      </c>
      <c r="J189" s="37" t="n">
        <v/>
      </c>
      <c r="K189" s="37" t="n">
        <v/>
      </c>
      <c r="L189" s="37" t="n">
        <v/>
      </c>
      <c r="M189" s="37" t="n"/>
      <c r="N189" s="37" t="n"/>
      <c r="O189" s="37" t="n"/>
      <c r="P189" s="37" t="n"/>
      <c r="Q189" s="37" t="n"/>
      <c r="R189" s="37" t="n"/>
      <c r="S189" s="37" t="n"/>
      <c r="T189" s="37" t="n"/>
      <c r="U189" s="37" t="n"/>
      <c r="V189" s="37" t="n"/>
      <c r="W189" s="37" t="n"/>
      <c r="X189" s="37" t="n"/>
      <c r="Y189" s="37" t="n"/>
      <c r="Z189" s="37" t="n"/>
      <c r="AA189" s="37" t="n"/>
      <c r="AB189" s="37" t="n"/>
      <c r="AC189" s="37" t="n"/>
      <c r="AD189" s="37" t="n"/>
      <c r="AE189" s="37" t="n"/>
      <c r="AF189" s="37" t="n"/>
      <c r="AG189" s="37" t="n"/>
      <c r="AH189" s="37" t="n"/>
      <c r="AI189" s="37" t="n"/>
      <c r="AJ189" s="37" t="n"/>
      <c r="AK189" s="37" t="n"/>
      <c r="AL189" s="37" t="n"/>
      <c r="AM189" s="37" t="n"/>
    </row>
    <row r="190" hidden="1" ht="18" customHeight="1" s="164" thickBot="1">
      <c r="A190" s="39" t="inlineStr">
        <is>
          <t>Pendapatan ditangguhkan</t>
        </is>
      </c>
      <c r="B190" s="39" t="n"/>
      <c r="C190" s="37" t="n">
        <v/>
      </c>
      <c r="D190" s="37" t="n">
        <v/>
      </c>
      <c r="E190" s="37" t="n">
        <v/>
      </c>
      <c r="F190" s="37" t="n">
        <v/>
      </c>
      <c r="G190" s="37" t="n">
        <v/>
      </c>
      <c r="H190" s="37" t="n">
        <v/>
      </c>
      <c r="I190" s="37" t="n">
        <v/>
      </c>
      <c r="J190" s="37" t="n">
        <v/>
      </c>
      <c r="K190" s="37" t="n">
        <v/>
      </c>
      <c r="L190" s="37" t="n">
        <v/>
      </c>
      <c r="M190" s="37" t="n"/>
      <c r="N190" s="37" t="n"/>
      <c r="O190" s="37" t="n"/>
      <c r="P190" s="37" t="n"/>
      <c r="Q190" s="37" t="n"/>
      <c r="R190" s="37" t="n"/>
      <c r="S190" s="37" t="n"/>
      <c r="T190" s="37" t="n"/>
      <c r="U190" s="37" t="n"/>
      <c r="V190" s="37" t="n"/>
      <c r="W190" s="37" t="n"/>
      <c r="X190" s="37" t="n"/>
      <c r="Y190" s="37" t="n"/>
      <c r="Z190" s="37" t="n"/>
      <c r="AA190" s="37" t="n"/>
      <c r="AB190" s="37" t="n"/>
      <c r="AC190" s="37" t="n"/>
      <c r="AD190" s="37" t="n"/>
      <c r="AE190" s="37" t="n"/>
      <c r="AF190" s="37" t="n"/>
      <c r="AG190" s="37" t="n"/>
      <c r="AH190" s="37" t="n"/>
      <c r="AI190" s="37" t="n"/>
      <c r="AJ190" s="37" t="n"/>
      <c r="AK190" s="37" t="n"/>
      <c r="AL190" s="37" t="n"/>
      <c r="AM190" s="37" t="n"/>
    </row>
    <row r="191" hidden="1" ht="18" customHeight="1" s="164" thickBot="1">
      <c r="A191" s="39" t="inlineStr">
        <is>
          <t>Liabilitas sewa pembiayaan</t>
        </is>
      </c>
      <c r="B191" s="39" t="n"/>
      <c r="C191" s="37" t="n">
        <v/>
      </c>
      <c r="D191" s="37" t="n">
        <v/>
      </c>
      <c r="E191" s="37" t="n">
        <v/>
      </c>
      <c r="F191" s="37" t="n">
        <v/>
      </c>
      <c r="G191" s="37" t="n">
        <v/>
      </c>
      <c r="H191" s="37" t="n">
        <v/>
      </c>
      <c r="I191" s="37" t="n">
        <v/>
      </c>
      <c r="J191" s="37" t="n">
        <v/>
      </c>
      <c r="K191" s="37" t="n">
        <v/>
      </c>
      <c r="L191" s="37" t="n">
        <v/>
      </c>
      <c r="M191" s="37" t="n"/>
      <c r="N191" s="37" t="n"/>
      <c r="O191" s="37" t="n"/>
      <c r="P191" s="37" t="n"/>
      <c r="Q191" s="37" t="n"/>
      <c r="R191" s="37" t="n"/>
      <c r="S191" s="37" t="n"/>
      <c r="T191" s="37" t="n"/>
      <c r="U191" s="37" t="n"/>
      <c r="V191" s="37" t="n"/>
      <c r="W191" s="37" t="n"/>
      <c r="X191" s="37" t="n"/>
      <c r="Y191" s="37" t="n"/>
      <c r="Z191" s="37" t="n"/>
      <c r="AA191" s="37" t="n"/>
      <c r="AB191" s="37" t="n"/>
      <c r="AC191" s="37" t="n"/>
      <c r="AD191" s="37" t="n"/>
      <c r="AE191" s="37" t="n"/>
      <c r="AF191" s="37" t="n"/>
      <c r="AG191" s="37" t="n"/>
      <c r="AH191" s="37" t="n"/>
      <c r="AI191" s="37" t="n"/>
      <c r="AJ191" s="37" t="n"/>
      <c r="AK191" s="37" t="n"/>
      <c r="AL191" s="37" t="n"/>
      <c r="AM191" s="37" t="n"/>
    </row>
    <row r="192" hidden="1" ht="35" customHeight="1" s="164" thickBot="1">
      <c r="A192" s="39" t="inlineStr">
        <is>
          <t>Estimasi kerugian komitmen dan kontinjensi</t>
        </is>
      </c>
      <c r="B192" s="39" t="n"/>
      <c r="C192" s="37" t="n">
        <v/>
      </c>
      <c r="D192" s="37" t="n">
        <v/>
      </c>
      <c r="E192" s="37" t="n">
        <v/>
      </c>
      <c r="F192" s="37" t="n">
        <v/>
      </c>
      <c r="G192" s="37" t="n">
        <v/>
      </c>
      <c r="H192" s="37" t="n">
        <v/>
      </c>
      <c r="I192" s="37" t="n">
        <v/>
      </c>
      <c r="J192" s="37" t="n">
        <v/>
      </c>
      <c r="K192" s="37" t="n">
        <v/>
      </c>
      <c r="L192" s="37" t="n">
        <v/>
      </c>
      <c r="M192" s="37" t="n"/>
      <c r="N192" s="37" t="n"/>
      <c r="O192" s="37" t="n"/>
      <c r="P192" s="37" t="n"/>
      <c r="Q192" s="37" t="n"/>
      <c r="R192" s="37" t="n"/>
      <c r="S192" s="37" t="n"/>
      <c r="T192" s="37" t="n"/>
      <c r="U192" s="37" t="n"/>
      <c r="V192" s="37" t="n"/>
      <c r="W192" s="37" t="n"/>
      <c r="X192" s="37" t="n"/>
      <c r="Y192" s="37" t="n"/>
      <c r="Z192" s="37" t="n"/>
      <c r="AA192" s="37" t="n"/>
      <c r="AB192" s="37" t="n"/>
      <c r="AC192" s="37" t="n"/>
      <c r="AD192" s="37" t="n"/>
      <c r="AE192" s="37" t="n"/>
      <c r="AF192" s="37" t="n"/>
      <c r="AG192" s="37" t="n"/>
      <c r="AH192" s="37" t="n"/>
      <c r="AI192" s="37" t="n"/>
      <c r="AJ192" s="37" t="n"/>
      <c r="AK192" s="37" t="n"/>
      <c r="AL192" s="37" t="n"/>
      <c r="AM192" s="37" t="n"/>
    </row>
    <row r="193" hidden="1" ht="18" customHeight="1" s="164" thickBot="1">
      <c r="A193" s="39" t="inlineStr">
        <is>
          <t>Beban akrual</t>
        </is>
      </c>
      <c r="B193" s="39" t="n"/>
      <c r="C193" s="37" t="n">
        <v/>
      </c>
      <c r="D193" s="37" t="n">
        <v/>
      </c>
      <c r="E193" s="37" t="n">
        <v/>
      </c>
      <c r="F193" s="37" t="n">
        <v/>
      </c>
      <c r="G193" s="37" t="n">
        <v/>
      </c>
      <c r="H193" s="37" t="n">
        <v/>
      </c>
      <c r="I193" s="37" t="n">
        <v/>
      </c>
      <c r="J193" s="37" t="n">
        <v/>
      </c>
      <c r="K193" s="37" t="n">
        <v/>
      </c>
      <c r="L193" s="37" t="n">
        <v/>
      </c>
      <c r="M193" s="37" t="n"/>
      <c r="N193" s="37" t="n"/>
      <c r="O193" s="37" t="n"/>
      <c r="P193" s="37" t="n"/>
      <c r="Q193" s="37" t="n"/>
      <c r="R193" s="37" t="n"/>
      <c r="S193" s="37" t="n"/>
      <c r="T193" s="37" t="n"/>
      <c r="U193" s="37" t="n"/>
      <c r="V193" s="37" t="n"/>
      <c r="W193" s="37" t="n"/>
      <c r="X193" s="37" t="n"/>
      <c r="Y193" s="37" t="n"/>
      <c r="Z193" s="37" t="n"/>
      <c r="AA193" s="37" t="n"/>
      <c r="AB193" s="37" t="n"/>
      <c r="AC193" s="37" t="n"/>
      <c r="AD193" s="37" t="n"/>
      <c r="AE193" s="37" t="n"/>
      <c r="AF193" s="37" t="n"/>
      <c r="AG193" s="37" t="n"/>
      <c r="AH193" s="37" t="n"/>
      <c r="AI193" s="37" t="n"/>
      <c r="AJ193" s="37" t="n"/>
      <c r="AK193" s="37" t="n"/>
      <c r="AL193" s="37" t="n"/>
      <c r="AM193" s="37" t="n"/>
    </row>
    <row r="194" ht="18" customHeight="1" s="164" thickBot="1">
      <c r="A194" s="39" t="inlineStr">
        <is>
          <t>Utang pajak</t>
        </is>
      </c>
      <c r="B194" s="39" t="n"/>
      <c r="C194" s="37" t="n">
        <v/>
      </c>
      <c r="D194" s="37" t="n">
        <v/>
      </c>
      <c r="E194" s="37" t="n">
        <v>5.275</v>
      </c>
      <c r="F194" s="37" t="n">
        <v>7.19</v>
      </c>
      <c r="G194" s="37" t="n">
        <v>10.386</v>
      </c>
      <c r="H194" s="37" t="n">
        <v>24.733</v>
      </c>
      <c r="I194" s="37" t="n">
        <v>25.775</v>
      </c>
      <c r="J194" s="37" t="n">
        <v>26.275</v>
      </c>
      <c r="K194" s="37" t="n">
        <v>42.989</v>
      </c>
      <c r="L194" s="37" t="n">
        <v>95.226</v>
      </c>
      <c r="M194" s="37" t="n"/>
      <c r="N194" s="37" t="n"/>
      <c r="O194" s="37" t="n"/>
      <c r="P194" s="37" t="n"/>
      <c r="Q194" s="37" t="n"/>
      <c r="R194" s="37" t="n"/>
      <c r="S194" s="37" t="n"/>
      <c r="T194" s="37" t="n"/>
      <c r="U194" s="37" t="n"/>
      <c r="V194" s="37" t="n"/>
      <c r="W194" s="37" t="n"/>
      <c r="X194" s="37" t="n"/>
      <c r="Y194" s="37" t="n"/>
      <c r="Z194" s="37" t="n"/>
      <c r="AA194" s="37" t="n"/>
      <c r="AB194" s="37" t="n"/>
      <c r="AC194" s="37" t="n"/>
      <c r="AD194" s="37" t="n"/>
      <c r="AE194" s="37" t="n"/>
      <c r="AF194" s="37" t="n"/>
      <c r="AG194" s="37" t="n"/>
      <c r="AH194" s="37" t="n"/>
      <c r="AI194" s="37" t="n"/>
      <c r="AJ194" s="37" t="n"/>
      <c r="AK194" s="37" t="n"/>
      <c r="AL194" s="37" t="n"/>
      <c r="AM194" s="37" t="n"/>
    </row>
    <row r="195" ht="18" customHeight="1" s="164" thickBot="1">
      <c r="A195" s="39" t="inlineStr">
        <is>
          <t>Liabilitas pajak tangguhan</t>
        </is>
      </c>
      <c r="B195" s="39" t="n"/>
      <c r="C195" s="37" t="n">
        <v/>
      </c>
      <c r="D195" s="37" t="n">
        <v/>
      </c>
      <c r="E195" s="37" t="n">
        <v>8.454000000000001</v>
      </c>
      <c r="F195" s="37" t="n">
        <v>0</v>
      </c>
      <c r="G195" s="37" t="n">
        <v>7.626</v>
      </c>
      <c r="H195" s="37" t="n">
        <v>6.587</v>
      </c>
      <c r="I195" s="37" t="n">
        <v>7.326</v>
      </c>
      <c r="J195" s="37" t="n">
        <v>9.976000000000001</v>
      </c>
      <c r="K195" s="37" t="n">
        <v>36.816</v>
      </c>
      <c r="L195" s="37" t="n">
        <v>18.358</v>
      </c>
      <c r="M195" s="37" t="n"/>
      <c r="N195" s="37" t="n"/>
      <c r="O195" s="37" t="n"/>
      <c r="P195" s="37" t="n"/>
      <c r="Q195" s="37" t="n"/>
      <c r="R195" s="37" t="n"/>
      <c r="S195" s="37" t="n"/>
      <c r="T195" s="37" t="n"/>
      <c r="U195" s="37" t="n"/>
      <c r="V195" s="37" t="n"/>
      <c r="W195" s="37" t="n"/>
      <c r="X195" s="37" t="n"/>
      <c r="Y195" s="37" t="n"/>
      <c r="Z195" s="37" t="n"/>
      <c r="AA195" s="37" t="n"/>
      <c r="AB195" s="37" t="n"/>
      <c r="AC195" s="37" t="n"/>
      <c r="AD195" s="37" t="n"/>
      <c r="AE195" s="37" t="n"/>
      <c r="AF195" s="37" t="n"/>
      <c r="AG195" s="37" t="n"/>
      <c r="AH195" s="37" t="n"/>
      <c r="AI195" s="37" t="n"/>
      <c r="AJ195" s="37" t="n"/>
      <c r="AK195" s="37" t="n"/>
      <c r="AL195" s="37" t="n"/>
      <c r="AM195" s="37" t="n"/>
    </row>
    <row r="196" hidden="1" ht="18" customHeight="1" s="164" thickBot="1">
      <c r="A196" s="39" t="inlineStr">
        <is>
          <t>Liabilitas pengampunan pajak</t>
        </is>
      </c>
      <c r="B196" s="39" t="n"/>
      <c r="C196" s="37" t="n">
        <v/>
      </c>
      <c r="D196" s="37" t="n">
        <v/>
      </c>
      <c r="E196" s="37" t="n">
        <v/>
      </c>
      <c r="F196" s="37" t="n">
        <v/>
      </c>
      <c r="G196" s="37" t="n">
        <v/>
      </c>
      <c r="H196" s="37" t="n">
        <v/>
      </c>
      <c r="I196" s="37" t="n">
        <v/>
      </c>
      <c r="J196" s="37" t="n">
        <v/>
      </c>
      <c r="K196" s="37" t="n">
        <v/>
      </c>
      <c r="L196" s="37" t="n">
        <v/>
      </c>
      <c r="M196" s="37" t="n"/>
      <c r="N196" s="37" t="n"/>
      <c r="O196" s="37" t="n"/>
      <c r="P196" s="37" t="n"/>
      <c r="Q196" s="37" t="n"/>
      <c r="R196" s="37" t="n"/>
      <c r="S196" s="37" t="n"/>
      <c r="T196" s="37" t="n"/>
      <c r="U196" s="37" t="n"/>
      <c r="V196" s="37" t="n"/>
      <c r="W196" s="37" t="n"/>
      <c r="X196" s="37" t="n"/>
      <c r="Y196" s="37" t="n"/>
      <c r="Z196" s="37" t="n"/>
      <c r="AA196" s="37" t="n"/>
      <c r="AB196" s="37" t="n"/>
      <c r="AC196" s="37" t="n"/>
      <c r="AD196" s="37" t="n"/>
      <c r="AE196" s="37" t="n"/>
      <c r="AF196" s="37" t="n"/>
      <c r="AG196" s="37" t="n"/>
      <c r="AH196" s="37" t="n"/>
      <c r="AI196" s="37" t="n"/>
      <c r="AJ196" s="37" t="n"/>
      <c r="AK196" s="37" t="n"/>
      <c r="AL196" s="37" t="n"/>
      <c r="AM196" s="37" t="n"/>
    </row>
    <row r="197" ht="18" customHeight="1" s="164" thickBot="1">
      <c r="A197" s="39" t="inlineStr">
        <is>
          <t>Liabilitas lainnya</t>
        </is>
      </c>
      <c r="B197" s="39" t="n"/>
      <c r="C197" s="37" t="n">
        <v/>
      </c>
      <c r="D197" s="37" t="n">
        <v/>
      </c>
      <c r="E197" s="37" t="n">
        <v>67.908</v>
      </c>
      <c r="F197" s="37" t="n">
        <v>141.418</v>
      </c>
      <c r="G197" s="37" t="n">
        <v>150.482</v>
      </c>
      <c r="H197" s="37" t="n">
        <v>180.26</v>
      </c>
      <c r="I197" s="37" t="n">
        <v>233.46</v>
      </c>
      <c r="J197" s="37" t="n">
        <v>283.982</v>
      </c>
      <c r="K197" s="37" t="n">
        <v>231.635</v>
      </c>
      <c r="L197" s="37" t="n">
        <v>393.55</v>
      </c>
      <c r="M197" s="37" t="n"/>
      <c r="N197" s="37" t="n"/>
      <c r="O197" s="37" t="n"/>
      <c r="P197" s="37" t="n"/>
      <c r="Q197" s="37" t="n"/>
      <c r="R197" s="37" t="n"/>
      <c r="S197" s="37" t="n"/>
      <c r="T197" s="37" t="n"/>
      <c r="U197" s="37" t="n"/>
      <c r="V197" s="37" t="n"/>
      <c r="W197" s="37" t="n"/>
      <c r="X197" s="37" t="n"/>
      <c r="Y197" s="37" t="n"/>
      <c r="Z197" s="37" t="n"/>
      <c r="AA197" s="37" t="n"/>
      <c r="AB197" s="37" t="n"/>
      <c r="AC197" s="37" t="n"/>
      <c r="AD197" s="37" t="n"/>
      <c r="AE197" s="37" t="n"/>
      <c r="AF197" s="37" t="n"/>
      <c r="AG197" s="37" t="n"/>
      <c r="AH197" s="37" t="n"/>
      <c r="AI197" s="37" t="n"/>
      <c r="AJ197" s="37" t="n"/>
      <c r="AK197" s="37" t="n"/>
      <c r="AL197" s="37" t="n"/>
      <c r="AM197" s="37" t="n"/>
    </row>
    <row r="198" ht="18" customHeight="1" s="164" thickBot="1">
      <c r="A198" s="39" t="inlineStr">
        <is>
          <t>Kewajiban imbalan pasca kerja</t>
        </is>
      </c>
      <c r="B198" s="39" t="n"/>
      <c r="C198" s="37" t="n">
        <v/>
      </c>
      <c r="D198" s="37" t="n">
        <v/>
      </c>
      <c r="E198" s="37" t="n">
        <v>9.679</v>
      </c>
      <c r="F198" s="37" t="n">
        <v>11.731</v>
      </c>
      <c r="G198" s="37" t="n">
        <v>19.275</v>
      </c>
      <c r="H198" s="37" t="n">
        <v>28.952</v>
      </c>
      <c r="I198" s="37" t="n">
        <v>28.644</v>
      </c>
      <c r="J198" s="37" t="n">
        <v>9.119</v>
      </c>
      <c r="K198" s="37" t="n">
        <v>22.132</v>
      </c>
      <c r="L198" s="37" t="n">
        <v>35.814</v>
      </c>
      <c r="M198" s="37" t="n"/>
      <c r="N198" s="37" t="n"/>
      <c r="O198" s="37" t="n"/>
      <c r="P198" s="37" t="n"/>
      <c r="Q198" s="37" t="n"/>
      <c r="R198" s="37" t="n"/>
      <c r="S198" s="37" t="n"/>
      <c r="T198" s="37" t="n"/>
      <c r="U198" s="37" t="n"/>
      <c r="V198" s="37" t="n"/>
      <c r="W198" s="37" t="n"/>
      <c r="X198" s="37" t="n"/>
      <c r="Y198" s="37" t="n"/>
      <c r="Z198" s="37" t="n"/>
      <c r="AA198" s="37" t="n"/>
      <c r="AB198" s="37" t="n"/>
      <c r="AC198" s="37" t="n"/>
      <c r="AD198" s="37" t="n"/>
      <c r="AE198" s="37" t="n"/>
      <c r="AF198" s="37" t="n"/>
      <c r="AG198" s="37" t="n"/>
      <c r="AH198" s="37" t="n"/>
      <c r="AI198" s="37" t="n"/>
      <c r="AJ198" s="37" t="n"/>
      <c r="AK198" s="37" t="n"/>
      <c r="AL198" s="37" t="n"/>
      <c r="AM198" s="37" t="n"/>
    </row>
    <row r="199" ht="18" customHeight="1" s="164" thickBot="1">
      <c r="A199" s="42" t="inlineStr">
        <is>
          <t>Pinjaman subordinasi</t>
        </is>
      </c>
      <c r="B199" s="42" t="n"/>
      <c r="C199" s="34" t="n"/>
      <c r="D199" s="34" t="n"/>
      <c r="E199" s="34" t="n"/>
      <c r="F199" s="34" t="n"/>
      <c r="G199" s="34" t="n"/>
      <c r="H199" s="34" t="n"/>
      <c r="I199" s="34" t="n"/>
      <c r="J199" s="34" t="n"/>
      <c r="K199" s="34" t="n"/>
      <c r="L199" s="34" t="n"/>
      <c r="M199" s="34" t="n"/>
      <c r="N199" s="34" t="n"/>
      <c r="O199" s="34" t="n"/>
      <c r="P199" s="34" t="n"/>
      <c r="Q199" s="34" t="n"/>
      <c r="R199" s="34" t="n"/>
      <c r="S199" s="34" t="n"/>
      <c r="T199" s="34" t="n"/>
      <c r="U199" s="34" t="n"/>
      <c r="V199" s="34" t="n"/>
      <c r="W199" s="34" t="n"/>
      <c r="X199" s="34" t="n"/>
      <c r="Y199" s="34" t="n"/>
      <c r="Z199" s="34" t="n"/>
      <c r="AA199" s="34" t="n"/>
      <c r="AB199" s="34" t="n"/>
      <c r="AC199" s="34" t="n"/>
      <c r="AD199" s="34" t="n"/>
      <c r="AE199" s="34" t="n"/>
      <c r="AF199" s="34" t="n"/>
      <c r="AG199" s="34" t="n"/>
      <c r="AH199" s="34" t="n"/>
      <c r="AI199" s="34" t="n"/>
      <c r="AJ199" s="34" t="n"/>
      <c r="AK199" s="34" t="n"/>
      <c r="AL199" s="34" t="n"/>
      <c r="AM199" s="34" t="n"/>
    </row>
    <row r="200" hidden="1" ht="35" customHeight="1" s="164" thickBot="1">
      <c r="A200" s="45" t="inlineStr">
        <is>
          <t>Pinjaman subordinasi pihak ketiga</t>
        </is>
      </c>
      <c r="B200" s="45" t="n"/>
      <c r="C200" s="37" t="n">
        <v/>
      </c>
      <c r="D200" s="37" t="n">
        <v/>
      </c>
      <c r="E200" s="37" t="n">
        <v/>
      </c>
      <c r="F200" s="37" t="n">
        <v/>
      </c>
      <c r="G200" s="37" t="n">
        <v/>
      </c>
      <c r="H200" s="37" t="n">
        <v/>
      </c>
      <c r="I200" s="37" t="n">
        <v/>
      </c>
      <c r="J200" s="37" t="n">
        <v/>
      </c>
      <c r="K200" s="37" t="n">
        <v/>
      </c>
      <c r="L200" s="37" t="n">
        <v/>
      </c>
      <c r="M200" s="37" t="n"/>
      <c r="N200" s="37" t="n"/>
      <c r="O200" s="37" t="n"/>
      <c r="P200" s="37" t="n"/>
      <c r="Q200" s="37" t="n"/>
      <c r="R200" s="37" t="n"/>
      <c r="S200" s="37" t="n"/>
      <c r="T200" s="37" t="n"/>
      <c r="U200" s="37" t="n"/>
      <c r="V200" s="37" t="n"/>
      <c r="W200" s="37" t="n"/>
      <c r="X200" s="37" t="n"/>
      <c r="Y200" s="37" t="n"/>
      <c r="Z200" s="37" t="n"/>
      <c r="AA200" s="37" t="n"/>
      <c r="AB200" s="37" t="n"/>
      <c r="AC200" s="37" t="n"/>
      <c r="AD200" s="37" t="n"/>
      <c r="AE200" s="37" t="n"/>
      <c r="AF200" s="37" t="n"/>
      <c r="AG200" s="37" t="n"/>
      <c r="AH200" s="37" t="n"/>
      <c r="AI200" s="37" t="n"/>
      <c r="AJ200" s="37" t="n"/>
      <c r="AK200" s="37" t="n"/>
      <c r="AL200" s="37" t="n"/>
      <c r="AM200" s="37" t="n"/>
    </row>
    <row r="201" hidden="1" ht="35" customHeight="1" s="164" thickBot="1">
      <c r="A201" s="45" t="inlineStr">
        <is>
          <t>Pinjaman subordinasi pihak berelasi</t>
        </is>
      </c>
      <c r="B201" s="45" t="n"/>
      <c r="C201" s="37" t="n">
        <v/>
      </c>
      <c r="D201" s="37" t="n">
        <v/>
      </c>
      <c r="E201" s="37" t="n">
        <v/>
      </c>
      <c r="F201" s="37" t="n">
        <v/>
      </c>
      <c r="G201" s="37" t="n">
        <v/>
      </c>
      <c r="H201" s="37" t="n">
        <v/>
      </c>
      <c r="I201" s="37" t="n">
        <v/>
      </c>
      <c r="J201" s="37" t="n">
        <v/>
      </c>
      <c r="K201" s="37" t="n">
        <v/>
      </c>
      <c r="L201" s="37" t="n">
        <v/>
      </c>
      <c r="M201" s="37" t="n"/>
      <c r="N201" s="37" t="n"/>
      <c r="O201" s="37" t="n"/>
      <c r="P201" s="37" t="n"/>
      <c r="Q201" s="37" t="n"/>
      <c r="R201" s="37" t="n"/>
      <c r="S201" s="37" t="n"/>
      <c r="T201" s="37" t="n"/>
      <c r="U201" s="37" t="n"/>
      <c r="V201" s="37" t="n"/>
      <c r="W201" s="37" t="n"/>
      <c r="X201" s="37" t="n"/>
      <c r="Y201" s="37" t="n"/>
      <c r="Z201" s="37" t="n"/>
      <c r="AA201" s="37" t="n"/>
      <c r="AB201" s="37" t="n"/>
      <c r="AC201" s="37" t="n"/>
      <c r="AD201" s="37" t="n"/>
      <c r="AE201" s="37" t="n"/>
      <c r="AF201" s="37" t="n"/>
      <c r="AG201" s="37" t="n"/>
      <c r="AH201" s="37" t="n"/>
      <c r="AI201" s="37" t="n"/>
      <c r="AJ201" s="37" t="n"/>
      <c r="AK201" s="37" t="n"/>
      <c r="AL201" s="37" t="n"/>
      <c r="AM201" s="37" t="n"/>
    </row>
    <row r="202" ht="18" customHeight="1" s="164" thickBot="1">
      <c r="A202" s="42" t="inlineStr">
        <is>
          <t>Jumlah liabilitas</t>
        </is>
      </c>
      <c r="B202" s="42" t="n"/>
      <c r="C202" s="41" t="n">
        <v/>
      </c>
      <c r="D202" s="41" t="n">
        <v/>
      </c>
      <c r="E202" s="41" t="n">
        <v>9626.535</v>
      </c>
      <c r="F202" s="41" t="n">
        <v>10379.604</v>
      </c>
      <c r="G202" s="41" t="n">
        <v>11683.086</v>
      </c>
      <c r="H202" s="41" t="n">
        <v>12218.08</v>
      </c>
      <c r="I202" s="41" t="n">
        <v>18977.96</v>
      </c>
      <c r="J202" s="41" t="n">
        <v>20243.766</v>
      </c>
      <c r="K202" s="41" t="n">
        <v>23287.337</v>
      </c>
      <c r="L202" s="41" t="n">
        <v>29676.968</v>
      </c>
      <c r="M202" s="41" t="n"/>
      <c r="N202" s="41" t="n"/>
      <c r="O202" s="41" t="n"/>
      <c r="P202" s="41" t="n"/>
      <c r="Q202" s="41" t="n"/>
      <c r="R202" s="41" t="n"/>
      <c r="S202" s="41" t="n"/>
      <c r="T202" s="41" t="n"/>
      <c r="U202" s="41" t="n"/>
      <c r="V202" s="41" t="n"/>
      <c r="W202" s="41" t="n"/>
      <c r="X202" s="41" t="n"/>
      <c r="Y202" s="41" t="n"/>
      <c r="Z202" s="41" t="n"/>
      <c r="AA202" s="41" t="n"/>
      <c r="AB202" s="41" t="n"/>
      <c r="AC202" s="41" t="n"/>
      <c r="AD202" s="41" t="n"/>
      <c r="AE202" s="41" t="n"/>
      <c r="AF202" s="41" t="n"/>
      <c r="AG202" s="41" t="n"/>
      <c r="AH202" s="41" t="n"/>
      <c r="AI202" s="41" t="n"/>
      <c r="AJ202" s="41" t="n"/>
      <c r="AK202" s="41" t="n"/>
      <c r="AL202" s="41" t="n"/>
      <c r="AM202" s="41" t="n"/>
    </row>
    <row r="203" ht="18" customHeight="1" s="164" thickBot="1">
      <c r="A203" s="42" t="inlineStr">
        <is>
          <t>Cost-Bearing Liabilities</t>
        </is>
      </c>
      <c r="B203" s="140" t="n"/>
      <c r="C203" s="149">
        <f>C141+C142+C144+C145+C147+C148+C150+C151+C153+C154+C156+C157+C159+C160+C161+C163+C164+C170+C171+C177+C178+C179+C181+C182+C183+C184+C185+C200+C201+C223</f>
        <v/>
      </c>
      <c r="D203" s="149">
        <f>D141+D142+D144+D145+D147+D148+D150+D151+D153+D154+D156+D157+D159+D160+D161+D163+D164+D170+D171+D177+D178+D179+D181+D182+D183+D184+D185+D200+D201+D223</f>
        <v/>
      </c>
      <c r="E203" s="149">
        <f>E141+E142+E144+E145+E147+E148+E150+E151+E153+E154+E156+E157+E159+E160+E161+E163+E164+E170+E171+E177+E178+E179+E181+E182+E183+E184+E185+E200+E201+E223</f>
        <v/>
      </c>
      <c r="F203" s="149">
        <f>F141+F142+F144+F145+F147+F148+F150+F151+F153+F154+F156+F157+F159+F160+F161+F163+F164+F170+F171+F177+F178+F179+F181+F182+F183+F184+F185+F200+F201+F223</f>
        <v/>
      </c>
      <c r="G203" s="149">
        <f>G141+G142+G144+G145+G147+G148+G150+G151+G153+G154+G156+G157+G159+G160+G161+G163+G164+G170+G171+G177+G178+G179+G181+G182+G183+G184+G185+G200+G201+G223</f>
        <v/>
      </c>
      <c r="H203" s="149">
        <f>H141+H142+H144+H145+H147+H148+H150+H151+H153+H154+H156+H157+H159+H160+H161+H163+H164+H170+H171+H177+H178+H179+H181+H182+H183+H184+H185+H200+H201+H223</f>
        <v/>
      </c>
      <c r="I203" s="149">
        <f>I141+I142+I144+I145+I147+I148+I150+I151+I153+I154+I156+I157+I159+I160+I161+I163+I164+I170+I171+I177+I178+I179+I181+I182+I183+I184+I185+I200+I201+I223</f>
        <v/>
      </c>
      <c r="J203" s="149">
        <f>J141+J142+J144+J145+J147+J148+J150+J151+J153+J154+J156+J157+J159+J160+J161+J163+J164+J170+J171+J177+J178+J179+J181+J182+J183+J184+J185+J200+J201+J223</f>
        <v/>
      </c>
      <c r="K203" s="149">
        <f>K141+K142+K144+K145+K147+K148+K150+K151+K153+K154+K156+K157+K159+K160+K161+K163+K164+K170+K171+K177+K178+K179+K181+K182+K183+K184+K185+K200+K201+K223</f>
        <v/>
      </c>
      <c r="L203" s="149">
        <f>L141+L142+L144+L145+L147+L148+L150+L151+L153+L154+L156+L157+L159+L160+L161+L163+L164+L170+L171+L177+L178+L179+L181+L182+L183+L184+L185+L200+L201+L223</f>
        <v/>
      </c>
      <c r="M203" s="149">
        <f>M141+M142+M144+M145+M147+M148+M150+M151+M153+M154+M156+M157+M159+M160+M161+M163+M164+M170+M171+M177+M178+M179+M181+M182+M183+M184+M185+M200+M201+M223</f>
        <v/>
      </c>
      <c r="N203" s="149">
        <f>N141+N142+N144+N145+N147+N148+N150+N151+N153+N154+N156+N157+N159+N160+N161+N163+N164+N170+N171+N177+N178+N179+N181+N182+N183+N184+N185+N200+N201+N223</f>
        <v/>
      </c>
      <c r="O203" s="149">
        <f>O141+O142+O144+O145+O147+O148+O150+O151+O153+O154+O156+O157+O159+O160+O161+O163+O164+O170+O171+O177+O178+O179+O181+O182+O183+O184+O185+O200+O201+O223</f>
        <v/>
      </c>
      <c r="P203" s="149">
        <f>P141+P142+P144+P145+P147+P148+P150+P151+P153+P154+P156+P157+P159+P160+P161+P163+P164+P170+P171+P177+P178+P179+P181+P182+P183+P184+P185+P200+P201+P223</f>
        <v/>
      </c>
      <c r="Q203" s="149">
        <f>Q141+Q142+Q144+Q145+Q147+Q148+Q150+Q151+Q153+Q154+Q156+Q157+Q159+Q160+Q161+Q163+Q164+Q170+Q171+Q177+Q178+Q179+Q181+Q182+Q183+Q184+Q185+Q200+Q201+Q223</f>
        <v/>
      </c>
      <c r="R203" s="149">
        <f>R141+R142+R144+R145+R147+R148+R150+R151+R153+R154+R156+R157+R159+R160+R161+R163+R164+R170+R171+R177+R178+R179+R181+R182+R183+R184+R185+R200+R201+R223</f>
        <v/>
      </c>
      <c r="S203" s="149">
        <f>S141+S142+S144+S145+S147+S148+S150+S151+S153+S154+S156+S157+S159+S160+S161+S163+S164+S170+S171+S177+S178+S179+S181+S182+S183+S184+S185+S200+S201+S223</f>
        <v/>
      </c>
      <c r="T203" s="149">
        <f>T141+T142+T144+T145+T147+T148+T150+T151+T153+T154+T156+T157+T159+T160+T161+T163+T164+T170+T171+T177+T178+T179+T181+T182+T183+T184+T185+T200+T201+T223</f>
        <v/>
      </c>
      <c r="U203" s="149">
        <f>U141+U142+U144+U145+U147+U148+U150+U151+U153+U154+U156+U157+U159+U160+U161+U163+U164+U170+U171+U177+U178+U179+U181+U182+U183+U184+U185+U200+U201+U223</f>
        <v/>
      </c>
      <c r="V203" s="149">
        <f>V141+V142+V144+V145+V147+V148+V150+V151+V153+V154+V156+V157+V159+V160+V161+V163+V164+V170+V171+V177+V178+V179+V181+V182+V183+V184+V185+V200+V201+V223</f>
        <v/>
      </c>
      <c r="W203" s="149">
        <f>W141+W142+W144+W145+W147+W148+W150+W151+W153+W154+W156+W157+W159+W160+W161+W163+W164+W170+W171+W177+W178+W179+W181+W182+W183+W184+W185+W200+W201+W223</f>
        <v/>
      </c>
      <c r="X203" s="149">
        <f>X141+X142+X144+X145+X147+X148+X150+X151+X153+X154+X156+X157+X159+X160+X161+X163+X164+X170+X171+X177+X178+X179+X181+X182+X183+X184+X185+X200+X201+X223</f>
        <v/>
      </c>
      <c r="Y203" s="149">
        <f>Y141+Y142+Y144+Y145+Y147+Y148+Y150+Y151+Y153+Y154+Y156+Y157+Y159+Y160+Y161+Y163+Y164+Y170+Y171+Y177+Y178+Y179+Y181+Y182+Y183+Y184+Y185+Y200+Y201+Y223</f>
        <v/>
      </c>
      <c r="Z203" s="149">
        <f>Z141+Z142+Z144+Z145+Z147+Z148+Z150+Z151+Z153+Z154+Z156+Z157+Z159+Z160+Z161+Z163+Z164+Z170+Z171+Z177+Z178+Z179+Z181+Z182+Z183+Z184+Z185+Z200+Z201+Z223</f>
        <v/>
      </c>
      <c r="AA203" s="149">
        <f>AA141+AA142+AA144+AA145+AA147+AA148+AA150+AA151+AA153+AA154+AA156+AA157+AA159+AA160+AA161+AA163+AA164+AA170+AA171+AA177+AA178+AA179+AA181+AA182+AA183+AA184+AA185+AA200+AA201+AA223</f>
        <v/>
      </c>
      <c r="AB203" s="149">
        <f>AB141+AB142+AB144+AB145+AB147+AB148+AB150+AB151+AB153+AB154+AB156+AB157+AB159+AB160+AB161+AB163+AB164+AB170+AB171+AB177+AB178+AB179+AB181+AB182+AB183+AB184+AB185+AB200+AB201+AB223</f>
        <v/>
      </c>
      <c r="AC203" s="149">
        <f>AC141+AC142+AC144+AC145+AC147+AC148+AC150+AC151+AC153+AC154+AC156+AC157+AC159+AC160+AC161+AC163+AC164+AC170+AC171+AC177+AC178+AC179+AC181+AC182+AC183+AC184+AC185+AC200+AC201+AC223</f>
        <v/>
      </c>
      <c r="AD203" s="149">
        <f>AD141+AD142+AD144+AD145+AD147+AD148+AD150+AD151+AD153+AD154+AD156+AD157+AD159+AD160+AD161+AD163+AD164+AD170+AD171+AD177+AD178+AD179+AD181+AD182+AD183+AD184+AD185+AD200+AD201+AD223</f>
        <v/>
      </c>
      <c r="AE203" s="149">
        <f>AE141+AE142+AE144+AE145+AE147+AE148+AE150+AE151+AE153+AE154+AE156+AE157+AE159+AE160+AE161+AE163+AE164+AE170+AE171+AE177+AE178+AE179+AE181+AE182+AE183+AE184+AE185+AE200+AE201+AE223</f>
        <v/>
      </c>
      <c r="AF203" s="149">
        <f>AF141+AF142+AF144+AF145+AF147+AF148+AF150+AF151+AF153+AF154+AF156+AF157+AF159+AF160+AF161+AF163+AF164+AF170+AF171+AF177+AF178+AF179+AF181+AF182+AF183+AF184+AF185+AF200+AF201+AF223</f>
        <v/>
      </c>
      <c r="AG203" s="149">
        <f>AG141+AG142+AG144+AG145+AG147+AG148+AG150+AG151+AG153+AG154+AG156+AG157+AG159+AG160+AG161+AG163+AG164+AG170+AG171+AG177+AG178+AG179+AG181+AG182+AG183+AG184+AG185+AG200+AG201+AG223</f>
        <v/>
      </c>
      <c r="AH203" s="149">
        <f>AH141+AH142+AH144+AH145+AH147+AH148+AH150+AH151+AH153+AH154+AH156+AH157+AH159+AH160+AH161+AH163+AH164+AH170+AH171+AH177+AH178+AH179+AH181+AH182+AH183+AH184+AH185+AH200+AH201+AH223</f>
        <v/>
      </c>
      <c r="AI203" s="149">
        <f>AI141+AI142+AI144+AI145+AI147+AI148+AI150+AI151+AI153+AI154+AI156+AI157+AI159+AI160+AI161+AI163+AI164+AI170+AI171+AI177+AI178+AI179+AI181+AI182+AI183+AI184+AI185+AI200+AI201+AI223</f>
        <v/>
      </c>
      <c r="AJ203" s="149">
        <f>AJ141+AJ142+AJ144+AJ145+AJ147+AJ148+AJ150+AJ151+AJ153+AJ154+AJ156+AJ157+AJ159+AJ160+AJ161+AJ163+AJ164+AJ170+AJ171+AJ177+AJ178+AJ179+AJ181+AJ182+AJ183+AJ184+AJ185+AJ200+AJ201+AJ223</f>
        <v/>
      </c>
      <c r="AK203" s="149">
        <f>AK141+AK142+AK144+AK145+AK147+AK148+AK150+AK151+AK153+AK154+AK156+AK157+AK159+AK160+AK161+AK163+AK164+AK170+AK171+AK177+AK178+AK179+AK181+AK182+AK183+AK184+AK185+AK200+AK201+AK223</f>
        <v/>
      </c>
      <c r="AL203" s="149">
        <f>AL141+AL142+AL144+AL145+AL147+AL148+AL150+AL151+AL153+AL154+AL156+AL157+AL159+AL160+AL161+AL163+AL164+AL170+AL171+AL177+AL178+AL179+AL181+AL182+AL183+AL184+AL185+AL200+AL201+AL223</f>
        <v/>
      </c>
      <c r="AM203" s="149">
        <f>AM141+AM142+AM144+AM145+AM147+AM148+AM150+AM151+AM153+AM154+AM156+AM157+AM159+AM160+AM161+AM163+AM164+AM170+AM171+AM177+AM178+AM179+AM181+AM182+AM183+AM184+AM185+AM200+AM201+AM223</f>
        <v/>
      </c>
      <c r="AN203" s="141" t="n"/>
      <c r="AO203" s="141" t="n"/>
    </row>
    <row r="204" ht="18" customHeight="1" s="164" thickBot="1">
      <c r="A204" s="38" t="inlineStr">
        <is>
          <t>Dana syirkah temporer</t>
        </is>
      </c>
      <c r="B204" s="38" t="n"/>
      <c r="C204" s="34" t="n"/>
      <c r="D204" s="34" t="n"/>
      <c r="E204" s="34" t="n"/>
      <c r="F204" s="34" t="n"/>
      <c r="G204" s="34" t="n"/>
      <c r="H204" s="34" t="n"/>
      <c r="I204" s="34" t="n"/>
      <c r="J204" s="34" t="n"/>
      <c r="K204" s="34" t="n"/>
      <c r="L204" s="34" t="n"/>
      <c r="M204" s="34" t="n"/>
      <c r="N204" s="34" t="n"/>
      <c r="O204" s="34" t="n"/>
      <c r="P204" s="34" t="n"/>
      <c r="Q204" s="34" t="n"/>
      <c r="R204" s="34" t="n"/>
      <c r="S204" s="34" t="n"/>
      <c r="T204" s="34" t="n"/>
      <c r="U204" s="34" t="n"/>
      <c r="V204" s="34" t="n"/>
      <c r="W204" s="34" t="n"/>
      <c r="X204" s="34" t="n"/>
      <c r="Y204" s="34" t="n"/>
      <c r="Z204" s="34" t="n"/>
      <c r="AA204" s="34" t="n"/>
      <c r="AB204" s="34" t="n"/>
      <c r="AC204" s="34" t="n"/>
      <c r="AD204" s="34" t="n"/>
      <c r="AE204" s="34" t="n"/>
      <c r="AF204" s="34" t="n"/>
      <c r="AG204" s="34" t="n"/>
      <c r="AH204" s="34" t="n"/>
      <c r="AI204" s="34" t="n"/>
      <c r="AJ204" s="34" t="n"/>
      <c r="AK204" s="34" t="n"/>
      <c r="AL204" s="34" t="n"/>
      <c r="AM204" s="34" t="n"/>
    </row>
    <row r="205" ht="18" customHeight="1" s="164" thickBot="1">
      <c r="A205" s="42" t="inlineStr">
        <is>
          <t>Bukan bank</t>
        </is>
      </c>
      <c r="B205" s="42" t="n"/>
      <c r="C205" s="34" t="n"/>
      <c r="D205" s="34" t="n"/>
      <c r="E205" s="34" t="n"/>
      <c r="F205" s="34" t="n"/>
      <c r="G205" s="34" t="n"/>
      <c r="H205" s="34" t="n"/>
      <c r="I205" s="34" t="n"/>
      <c r="J205" s="34" t="n"/>
      <c r="K205" s="34" t="n"/>
      <c r="L205" s="34" t="n"/>
      <c r="M205" s="34" t="n"/>
      <c r="N205" s="34" t="n"/>
      <c r="O205" s="34" t="n"/>
      <c r="P205" s="34" t="n"/>
      <c r="Q205" s="34" t="n"/>
      <c r="R205" s="34" t="n"/>
      <c r="S205" s="34" t="n"/>
      <c r="T205" s="34" t="n"/>
      <c r="U205" s="34" t="n"/>
      <c r="V205" s="34" t="n"/>
      <c r="W205" s="34" t="n"/>
      <c r="X205" s="34" t="n"/>
      <c r="Y205" s="34" t="n"/>
      <c r="Z205" s="34" t="n"/>
      <c r="AA205" s="34" t="n"/>
      <c r="AB205" s="34" t="n"/>
      <c r="AC205" s="34" t="n"/>
      <c r="AD205" s="34" t="n"/>
      <c r="AE205" s="34" t="n"/>
      <c r="AF205" s="34" t="n"/>
      <c r="AG205" s="34" t="n"/>
      <c r="AH205" s="34" t="n"/>
      <c r="AI205" s="34" t="n"/>
      <c r="AJ205" s="34" t="n"/>
      <c r="AK205" s="34" t="n"/>
      <c r="AL205" s="34" t="n"/>
      <c r="AM205" s="34" t="n"/>
    </row>
    <row r="206" ht="18" customHeight="1" s="164" thickBot="1">
      <c r="A206" s="43" t="inlineStr">
        <is>
          <t>Giro mudharabah</t>
        </is>
      </c>
      <c r="B206" s="43" t="n"/>
      <c r="C206" s="34" t="n"/>
      <c r="D206" s="34" t="n"/>
      <c r="E206" s="34" t="n"/>
      <c r="F206" s="34" t="n"/>
      <c r="G206" s="34" t="n"/>
      <c r="H206" s="34" t="n"/>
      <c r="I206" s="34" t="n"/>
      <c r="J206" s="34" t="n"/>
      <c r="K206" s="34" t="n"/>
      <c r="L206" s="34" t="n"/>
      <c r="M206" s="34" t="n"/>
      <c r="N206" s="34" t="n"/>
      <c r="O206" s="34" t="n"/>
      <c r="P206" s="34" t="n"/>
      <c r="Q206" s="34" t="n"/>
      <c r="R206" s="34" t="n"/>
      <c r="S206" s="34" t="n"/>
      <c r="T206" s="34" t="n"/>
      <c r="U206" s="34" t="n"/>
      <c r="V206" s="34" t="n"/>
      <c r="W206" s="34" t="n"/>
      <c r="X206" s="34" t="n"/>
      <c r="Y206" s="34" t="n"/>
      <c r="Z206" s="34" t="n"/>
      <c r="AA206" s="34" t="n"/>
      <c r="AB206" s="34" t="n"/>
      <c r="AC206" s="34" t="n"/>
      <c r="AD206" s="34" t="n"/>
      <c r="AE206" s="34" t="n"/>
      <c r="AF206" s="34" t="n"/>
      <c r="AG206" s="34" t="n"/>
      <c r="AH206" s="34" t="n"/>
      <c r="AI206" s="34" t="n"/>
      <c r="AJ206" s="34" t="n"/>
      <c r="AK206" s="34" t="n"/>
      <c r="AL206" s="34" t="n"/>
      <c r="AM206" s="34" t="n"/>
    </row>
    <row r="207" hidden="1" ht="35" customHeight="1" s="164" thickBot="1">
      <c r="A207" s="44" t="inlineStr">
        <is>
          <t>Giro mudharabah pihak ketiga</t>
        </is>
      </c>
      <c r="B207" s="44" t="n"/>
      <c r="C207" s="37" t="n">
        <v/>
      </c>
      <c r="D207" s="37" t="n">
        <v/>
      </c>
      <c r="E207" s="37" t="n">
        <v/>
      </c>
      <c r="F207" s="37" t="n">
        <v/>
      </c>
      <c r="G207" s="37" t="n">
        <v/>
      </c>
      <c r="H207" s="37" t="n">
        <v/>
      </c>
      <c r="I207" s="37" t="n">
        <v/>
      </c>
      <c r="J207" s="37" t="n">
        <v/>
      </c>
      <c r="K207" s="37" t="n">
        <v/>
      </c>
      <c r="L207" s="37" t="n">
        <v/>
      </c>
      <c r="M207" s="37" t="n"/>
      <c r="N207" s="37" t="n"/>
      <c r="O207" s="37" t="n"/>
      <c r="P207" s="37" t="n"/>
      <c r="Q207" s="37" t="n"/>
      <c r="R207" s="37" t="n"/>
      <c r="S207" s="37" t="n"/>
      <c r="T207" s="37" t="n"/>
      <c r="U207" s="37" t="n"/>
      <c r="V207" s="37" t="n"/>
      <c r="W207" s="37" t="n"/>
      <c r="X207" s="37" t="n"/>
      <c r="Y207" s="37" t="n"/>
      <c r="Z207" s="37" t="n"/>
      <c r="AA207" s="37" t="n"/>
      <c r="AB207" s="37" t="n"/>
      <c r="AC207" s="37" t="n"/>
      <c r="AD207" s="37" t="n"/>
      <c r="AE207" s="37" t="n"/>
      <c r="AF207" s="37" t="n"/>
      <c r="AG207" s="37" t="n"/>
      <c r="AH207" s="37" t="n"/>
      <c r="AI207" s="37" t="n"/>
      <c r="AJ207" s="37" t="n"/>
      <c r="AK207" s="37" t="n"/>
      <c r="AL207" s="37" t="n"/>
      <c r="AM207" s="37" t="n"/>
    </row>
    <row r="208" hidden="1" ht="35" customHeight="1" s="164" thickBot="1">
      <c r="A208" s="44" t="inlineStr">
        <is>
          <t>Giro berjangka mudharabah pihak berelasi</t>
        </is>
      </c>
      <c r="B208" s="44" t="n"/>
      <c r="C208" s="37" t="n">
        <v/>
      </c>
      <c r="D208" s="37" t="n">
        <v/>
      </c>
      <c r="E208" s="37" t="n">
        <v/>
      </c>
      <c r="F208" s="37" t="n">
        <v/>
      </c>
      <c r="G208" s="37" t="n">
        <v/>
      </c>
      <c r="H208" s="37" t="n">
        <v/>
      </c>
      <c r="I208" s="37" t="n">
        <v/>
      </c>
      <c r="J208" s="37" t="n">
        <v/>
      </c>
      <c r="K208" s="37" t="n">
        <v/>
      </c>
      <c r="L208" s="37" t="n">
        <v/>
      </c>
      <c r="M208" s="37" t="n"/>
      <c r="N208" s="37" t="n"/>
      <c r="O208" s="37" t="n"/>
      <c r="P208" s="37" t="n"/>
      <c r="Q208" s="37" t="n"/>
      <c r="R208" s="37" t="n"/>
      <c r="S208" s="37" t="n"/>
      <c r="T208" s="37" t="n"/>
      <c r="U208" s="37" t="n"/>
      <c r="V208" s="37" t="n"/>
      <c r="W208" s="37" t="n"/>
      <c r="X208" s="37" t="n"/>
      <c r="Y208" s="37" t="n"/>
      <c r="Z208" s="37" t="n"/>
      <c r="AA208" s="37" t="n"/>
      <c r="AB208" s="37" t="n"/>
      <c r="AC208" s="37" t="n"/>
      <c r="AD208" s="37" t="n"/>
      <c r="AE208" s="37" t="n"/>
      <c r="AF208" s="37" t="n"/>
      <c r="AG208" s="37" t="n"/>
      <c r="AH208" s="37" t="n"/>
      <c r="AI208" s="37" t="n"/>
      <c r="AJ208" s="37" t="n"/>
      <c r="AK208" s="37" t="n"/>
      <c r="AL208" s="37" t="n"/>
      <c r="AM208" s="37" t="n"/>
    </row>
    <row r="209" ht="18" customHeight="1" s="164" thickBot="1">
      <c r="A209" s="43" t="inlineStr">
        <is>
          <t>Tabungan mudharabah</t>
        </is>
      </c>
      <c r="B209" s="43" t="n"/>
      <c r="C209" s="34" t="n"/>
      <c r="D209" s="34" t="n"/>
      <c r="E209" s="34" t="n"/>
      <c r="F209" s="34" t="n"/>
      <c r="G209" s="34" t="n"/>
      <c r="H209" s="34" t="n"/>
      <c r="I209" s="34" t="n"/>
      <c r="J209" s="34" t="n"/>
      <c r="K209" s="34" t="n"/>
      <c r="L209" s="34" t="n"/>
      <c r="M209" s="34" t="n"/>
      <c r="N209" s="34" t="n"/>
      <c r="O209" s="34" t="n"/>
      <c r="P209" s="34" t="n"/>
      <c r="Q209" s="34" t="n"/>
      <c r="R209" s="34" t="n"/>
      <c r="S209" s="34" t="n"/>
      <c r="T209" s="34" t="n"/>
      <c r="U209" s="34" t="n"/>
      <c r="V209" s="34" t="n"/>
      <c r="W209" s="34" t="n"/>
      <c r="X209" s="34" t="n"/>
      <c r="Y209" s="34" t="n"/>
      <c r="Z209" s="34" t="n"/>
      <c r="AA209" s="34" t="n"/>
      <c r="AB209" s="34" t="n"/>
      <c r="AC209" s="34" t="n"/>
      <c r="AD209" s="34" t="n"/>
      <c r="AE209" s="34" t="n"/>
      <c r="AF209" s="34" t="n"/>
      <c r="AG209" s="34" t="n"/>
      <c r="AH209" s="34" t="n"/>
      <c r="AI209" s="34" t="n"/>
      <c r="AJ209" s="34" t="n"/>
      <c r="AK209" s="34" t="n"/>
      <c r="AL209" s="34" t="n"/>
      <c r="AM209" s="34" t="n"/>
    </row>
    <row r="210" hidden="1" ht="35" customHeight="1" s="164" thickBot="1">
      <c r="A210" s="44" t="inlineStr">
        <is>
          <t>Tabungan mudharabah pihak ketiga</t>
        </is>
      </c>
      <c r="B210" s="44" t="n"/>
      <c r="C210" s="37" t="n">
        <v/>
      </c>
      <c r="D210" s="37" t="n">
        <v/>
      </c>
      <c r="E210" s="37" t="n">
        <v/>
      </c>
      <c r="F210" s="37" t="n">
        <v/>
      </c>
      <c r="G210" s="37" t="n">
        <v/>
      </c>
      <c r="H210" s="37" t="n">
        <v/>
      </c>
      <c r="I210" s="37" t="n">
        <v/>
      </c>
      <c r="J210" s="37" t="n">
        <v/>
      </c>
      <c r="K210" s="37" t="n">
        <v/>
      </c>
      <c r="L210" s="37" t="n">
        <v/>
      </c>
      <c r="M210" s="37" t="n"/>
      <c r="N210" s="37" t="n"/>
      <c r="O210" s="37" t="n"/>
      <c r="P210" s="37" t="n"/>
      <c r="Q210" s="37" t="n"/>
      <c r="R210" s="37" t="n"/>
      <c r="S210" s="37" t="n"/>
      <c r="T210" s="37" t="n"/>
      <c r="U210" s="37" t="n"/>
      <c r="V210" s="37" t="n"/>
      <c r="W210" s="37" t="n"/>
      <c r="X210" s="37" t="n"/>
      <c r="Y210" s="37" t="n"/>
      <c r="Z210" s="37" t="n"/>
      <c r="AA210" s="37" t="n"/>
      <c r="AB210" s="37" t="n"/>
      <c r="AC210" s="37" t="n"/>
      <c r="AD210" s="37" t="n"/>
      <c r="AE210" s="37" t="n"/>
      <c r="AF210" s="37" t="n"/>
      <c r="AG210" s="37" t="n"/>
      <c r="AH210" s="37" t="n"/>
      <c r="AI210" s="37" t="n"/>
      <c r="AJ210" s="37" t="n"/>
      <c r="AK210" s="37" t="n"/>
      <c r="AL210" s="37" t="n"/>
      <c r="AM210" s="37" t="n"/>
    </row>
    <row r="211" hidden="1" ht="35" customHeight="1" s="164" thickBot="1">
      <c r="A211" s="44" t="inlineStr">
        <is>
          <t>Tabungan mudharabah pihak berelasi</t>
        </is>
      </c>
      <c r="B211" s="44" t="n"/>
      <c r="C211" s="37" t="n">
        <v/>
      </c>
      <c r="D211" s="37" t="n">
        <v/>
      </c>
      <c r="E211" s="37" t="n">
        <v/>
      </c>
      <c r="F211" s="37" t="n">
        <v/>
      </c>
      <c r="G211" s="37" t="n">
        <v/>
      </c>
      <c r="H211" s="37" t="n">
        <v/>
      </c>
      <c r="I211" s="37" t="n">
        <v/>
      </c>
      <c r="J211" s="37" t="n">
        <v/>
      </c>
      <c r="K211" s="37" t="n">
        <v/>
      </c>
      <c r="L211" s="37" t="n">
        <v/>
      </c>
      <c r="M211" s="37" t="n"/>
      <c r="N211" s="37" t="n"/>
      <c r="O211" s="37" t="n"/>
      <c r="P211" s="37" t="n"/>
      <c r="Q211" s="37" t="n"/>
      <c r="R211" s="37" t="n"/>
      <c r="S211" s="37" t="n"/>
      <c r="T211" s="37" t="n"/>
      <c r="U211" s="37" t="n"/>
      <c r="V211" s="37" t="n"/>
      <c r="W211" s="37" t="n"/>
      <c r="X211" s="37" t="n"/>
      <c r="Y211" s="37" t="n"/>
      <c r="Z211" s="37" t="n"/>
      <c r="AA211" s="37" t="n"/>
      <c r="AB211" s="37" t="n"/>
      <c r="AC211" s="37" t="n"/>
      <c r="AD211" s="37" t="n"/>
      <c r="AE211" s="37" t="n"/>
      <c r="AF211" s="37" t="n"/>
      <c r="AG211" s="37" t="n"/>
      <c r="AH211" s="37" t="n"/>
      <c r="AI211" s="37" t="n"/>
      <c r="AJ211" s="37" t="n"/>
      <c r="AK211" s="37" t="n"/>
      <c r="AL211" s="37" t="n"/>
      <c r="AM211" s="37" t="n"/>
    </row>
    <row r="212" ht="35" customHeight="1" s="164" thickBot="1">
      <c r="A212" s="43" t="inlineStr">
        <is>
          <t>Deposito berjangka mudharabah</t>
        </is>
      </c>
      <c r="B212" s="43" t="n"/>
      <c r="C212" s="34" t="n"/>
      <c r="D212" s="34" t="n"/>
      <c r="E212" s="34" t="n"/>
      <c r="F212" s="34" t="n"/>
      <c r="G212" s="34" t="n"/>
      <c r="H212" s="34" t="n"/>
      <c r="I212" s="34" t="n"/>
      <c r="J212" s="34" t="n"/>
      <c r="K212" s="34" t="n"/>
      <c r="L212" s="34" t="n"/>
      <c r="M212" s="34" t="n"/>
      <c r="N212" s="34" t="n"/>
      <c r="O212" s="34" t="n"/>
      <c r="P212" s="34" t="n"/>
      <c r="Q212" s="34" t="n"/>
      <c r="R212" s="34" t="n"/>
      <c r="S212" s="34" t="n"/>
      <c r="T212" s="34" t="n"/>
      <c r="U212" s="34" t="n"/>
      <c r="V212" s="34" t="n"/>
      <c r="W212" s="34" t="n"/>
      <c r="X212" s="34" t="n"/>
      <c r="Y212" s="34" t="n"/>
      <c r="Z212" s="34" t="n"/>
      <c r="AA212" s="34" t="n"/>
      <c r="AB212" s="34" t="n"/>
      <c r="AC212" s="34" t="n"/>
      <c r="AD212" s="34" t="n"/>
      <c r="AE212" s="34" t="n"/>
      <c r="AF212" s="34" t="n"/>
      <c r="AG212" s="34" t="n"/>
      <c r="AH212" s="34" t="n"/>
      <c r="AI212" s="34" t="n"/>
      <c r="AJ212" s="34" t="n"/>
      <c r="AK212" s="34" t="n"/>
      <c r="AL212" s="34" t="n"/>
      <c r="AM212" s="34" t="n"/>
    </row>
    <row r="213" hidden="1" ht="35" customHeight="1" s="164" thickBot="1">
      <c r="A213" s="44" t="inlineStr">
        <is>
          <t>Deposito berjangka mudharabah pihak ketiga</t>
        </is>
      </c>
      <c r="B213" s="44" t="n"/>
      <c r="C213" s="37" t="n">
        <v/>
      </c>
      <c r="D213" s="37" t="n">
        <v/>
      </c>
      <c r="E213" s="37" t="n">
        <v/>
      </c>
      <c r="F213" s="37" t="n">
        <v/>
      </c>
      <c r="G213" s="37" t="n">
        <v/>
      </c>
      <c r="H213" s="37" t="n">
        <v/>
      </c>
      <c r="I213" s="37" t="n">
        <v/>
      </c>
      <c r="J213" s="37" t="n">
        <v/>
      </c>
      <c r="K213" s="37" t="n">
        <v/>
      </c>
      <c r="L213" s="37" t="n">
        <v/>
      </c>
      <c r="M213" s="37" t="n"/>
      <c r="N213" s="37" t="n"/>
      <c r="O213" s="37" t="n"/>
      <c r="P213" s="37" t="n"/>
      <c r="Q213" s="37" t="n"/>
      <c r="R213" s="37" t="n"/>
      <c r="S213" s="37" t="n"/>
      <c r="T213" s="37" t="n"/>
      <c r="U213" s="37" t="n"/>
      <c r="V213" s="37" t="n"/>
      <c r="W213" s="37" t="n"/>
      <c r="X213" s="37" t="n"/>
      <c r="Y213" s="37" t="n"/>
      <c r="Z213" s="37" t="n"/>
      <c r="AA213" s="37" t="n"/>
      <c r="AB213" s="37" t="n"/>
      <c r="AC213" s="37" t="n"/>
      <c r="AD213" s="37" t="n"/>
      <c r="AE213" s="37" t="n"/>
      <c r="AF213" s="37" t="n"/>
      <c r="AG213" s="37" t="n"/>
      <c r="AH213" s="37" t="n"/>
      <c r="AI213" s="37" t="n"/>
      <c r="AJ213" s="37" t="n"/>
      <c r="AK213" s="37" t="n"/>
      <c r="AL213" s="37" t="n"/>
      <c r="AM213" s="37" t="n"/>
    </row>
    <row r="214" hidden="1" ht="35" customHeight="1" s="164" thickBot="1">
      <c r="A214" s="44" t="inlineStr">
        <is>
          <t>Deposito berjangka mudharabah pihak berelasi</t>
        </is>
      </c>
      <c r="B214" s="44" t="n"/>
      <c r="C214" s="37" t="n">
        <v/>
      </c>
      <c r="D214" s="37" t="n">
        <v/>
      </c>
      <c r="E214" s="37" t="n">
        <v/>
      </c>
      <c r="F214" s="37" t="n">
        <v/>
      </c>
      <c r="G214" s="37" t="n">
        <v/>
      </c>
      <c r="H214" s="37" t="n">
        <v/>
      </c>
      <c r="I214" s="37" t="n">
        <v/>
      </c>
      <c r="J214" s="37" t="n">
        <v/>
      </c>
      <c r="K214" s="37" t="n">
        <v/>
      </c>
      <c r="L214" s="37" t="n">
        <v/>
      </c>
      <c r="M214" s="37" t="n"/>
      <c r="N214" s="37" t="n"/>
      <c r="O214" s="37" t="n"/>
      <c r="P214" s="37" t="n"/>
      <c r="Q214" s="37" t="n"/>
      <c r="R214" s="37" t="n"/>
      <c r="S214" s="37" t="n"/>
      <c r="T214" s="37" t="n"/>
      <c r="U214" s="37" t="n"/>
      <c r="V214" s="37" t="n"/>
      <c r="W214" s="37" t="n"/>
      <c r="X214" s="37" t="n"/>
      <c r="Y214" s="37" t="n"/>
      <c r="Z214" s="37" t="n"/>
      <c r="AA214" s="37" t="n"/>
      <c r="AB214" s="37" t="n"/>
      <c r="AC214" s="37" t="n"/>
      <c r="AD214" s="37" t="n"/>
      <c r="AE214" s="37" t="n"/>
      <c r="AF214" s="37" t="n"/>
      <c r="AG214" s="37" t="n"/>
      <c r="AH214" s="37" t="n"/>
      <c r="AI214" s="37" t="n"/>
      <c r="AJ214" s="37" t="n"/>
      <c r="AK214" s="37" t="n"/>
      <c r="AL214" s="37" t="n"/>
      <c r="AM214" s="37" t="n"/>
    </row>
    <row r="215" ht="18" customHeight="1" s="164" thickBot="1">
      <c r="A215" s="42" t="inlineStr">
        <is>
          <t>Bank</t>
        </is>
      </c>
      <c r="B215" s="42" t="n"/>
      <c r="C215" s="34" t="n"/>
      <c r="D215" s="34" t="n"/>
      <c r="E215" s="34" t="n"/>
      <c r="F215" s="34" t="n"/>
      <c r="G215" s="34" t="n"/>
      <c r="H215" s="34" t="n"/>
      <c r="I215" s="34" t="n"/>
      <c r="J215" s="34" t="n"/>
      <c r="K215" s="34" t="n"/>
      <c r="L215" s="34" t="n"/>
      <c r="M215" s="34" t="n"/>
      <c r="N215" s="34" t="n"/>
      <c r="O215" s="34" t="n"/>
      <c r="P215" s="34" t="n"/>
      <c r="Q215" s="34" t="n"/>
      <c r="R215" s="34" t="n"/>
      <c r="S215" s="34" t="n"/>
      <c r="T215" s="34" t="n"/>
      <c r="U215" s="34" t="n"/>
      <c r="V215" s="34" t="n"/>
      <c r="W215" s="34" t="n"/>
      <c r="X215" s="34" t="n"/>
      <c r="Y215" s="34" t="n"/>
      <c r="Z215" s="34" t="n"/>
      <c r="AA215" s="34" t="n"/>
      <c r="AB215" s="34" t="n"/>
      <c r="AC215" s="34" t="n"/>
      <c r="AD215" s="34" t="n"/>
      <c r="AE215" s="34" t="n"/>
      <c r="AF215" s="34" t="n"/>
      <c r="AG215" s="34" t="n"/>
      <c r="AH215" s="34" t="n"/>
      <c r="AI215" s="34" t="n"/>
      <c r="AJ215" s="34" t="n"/>
      <c r="AK215" s="34" t="n"/>
      <c r="AL215" s="34" t="n"/>
      <c r="AM215" s="34" t="n"/>
    </row>
    <row r="216" hidden="1" ht="18" customHeight="1" s="164" thickBot="1">
      <c r="A216" s="45" t="inlineStr">
        <is>
          <t>Giro mudharabah</t>
        </is>
      </c>
      <c r="B216" s="45" t="n"/>
      <c r="C216" s="37" t="n">
        <v/>
      </c>
      <c r="D216" s="37" t="n">
        <v/>
      </c>
      <c r="E216" s="37" t="n">
        <v/>
      </c>
      <c r="F216" s="37" t="n">
        <v/>
      </c>
      <c r="G216" s="37" t="n">
        <v/>
      </c>
      <c r="H216" s="37" t="n">
        <v/>
      </c>
      <c r="I216" s="37" t="n">
        <v/>
      </c>
      <c r="J216" s="37" t="n">
        <v/>
      </c>
      <c r="K216" s="37" t="n">
        <v/>
      </c>
      <c r="L216" s="37" t="n">
        <v/>
      </c>
      <c r="M216" s="37" t="n"/>
      <c r="N216" s="37" t="n"/>
      <c r="O216" s="37" t="n"/>
      <c r="P216" s="37" t="n"/>
      <c r="Q216" s="37" t="n"/>
      <c r="R216" s="37" t="n"/>
      <c r="S216" s="37" t="n"/>
      <c r="T216" s="37" t="n"/>
      <c r="U216" s="37" t="n"/>
      <c r="V216" s="37" t="n"/>
      <c r="W216" s="37" t="n"/>
      <c r="X216" s="37" t="n"/>
      <c r="Y216" s="37" t="n"/>
      <c r="Z216" s="37" t="n"/>
      <c r="AA216" s="37" t="n"/>
      <c r="AB216" s="37" t="n"/>
      <c r="AC216" s="37" t="n"/>
      <c r="AD216" s="37" t="n"/>
      <c r="AE216" s="37" t="n"/>
      <c r="AF216" s="37" t="n"/>
      <c r="AG216" s="37" t="n"/>
      <c r="AH216" s="37" t="n"/>
      <c r="AI216" s="37" t="n"/>
      <c r="AJ216" s="37" t="n"/>
      <c r="AK216" s="37" t="n"/>
      <c r="AL216" s="37" t="n"/>
      <c r="AM216" s="37" t="n"/>
    </row>
    <row r="217" hidden="1" ht="35" customHeight="1" s="164" thickBot="1">
      <c r="A217" s="45" t="inlineStr">
        <is>
          <t>Tabungan mudharabah (ummat)</t>
        </is>
      </c>
      <c r="B217" s="45" t="n"/>
      <c r="C217" s="37" t="n">
        <v/>
      </c>
      <c r="D217" s="37" t="n">
        <v/>
      </c>
      <c r="E217" s="37" t="n">
        <v/>
      </c>
      <c r="F217" s="37" t="n">
        <v/>
      </c>
      <c r="G217" s="37" t="n">
        <v/>
      </c>
      <c r="H217" s="37" t="n">
        <v/>
      </c>
      <c r="I217" s="37" t="n">
        <v/>
      </c>
      <c r="J217" s="37" t="n">
        <v/>
      </c>
      <c r="K217" s="37" t="n">
        <v/>
      </c>
      <c r="L217" s="37" t="n">
        <v/>
      </c>
      <c r="M217" s="37" t="n"/>
      <c r="N217" s="37" t="n"/>
      <c r="O217" s="37" t="n"/>
      <c r="P217" s="37" t="n"/>
      <c r="Q217" s="37" t="n"/>
      <c r="R217" s="37" t="n"/>
      <c r="S217" s="37" t="n"/>
      <c r="T217" s="37" t="n"/>
      <c r="U217" s="37" t="n"/>
      <c r="V217" s="37" t="n"/>
      <c r="W217" s="37" t="n"/>
      <c r="X217" s="37" t="n"/>
      <c r="Y217" s="37" t="n"/>
      <c r="Z217" s="37" t="n"/>
      <c r="AA217" s="37" t="n"/>
      <c r="AB217" s="37" t="n"/>
      <c r="AC217" s="37" t="n"/>
      <c r="AD217" s="37" t="n"/>
      <c r="AE217" s="37" t="n"/>
      <c r="AF217" s="37" t="n"/>
      <c r="AG217" s="37" t="n"/>
      <c r="AH217" s="37" t="n"/>
      <c r="AI217" s="37" t="n"/>
      <c r="AJ217" s="37" t="n"/>
      <c r="AK217" s="37" t="n"/>
      <c r="AL217" s="37" t="n"/>
      <c r="AM217" s="37" t="n"/>
    </row>
    <row r="218" hidden="1" ht="35" customHeight="1" s="164" thickBot="1">
      <c r="A218" s="45" t="inlineStr">
        <is>
          <t>Deposito berjangka mudharabah</t>
        </is>
      </c>
      <c r="B218" s="45" t="n"/>
      <c r="C218" s="37" t="n">
        <v/>
      </c>
      <c r="D218" s="37" t="n">
        <v/>
      </c>
      <c r="E218" s="37" t="n">
        <v/>
      </c>
      <c r="F218" s="37" t="n">
        <v/>
      </c>
      <c r="G218" s="37" t="n">
        <v/>
      </c>
      <c r="H218" s="37" t="n">
        <v/>
      </c>
      <c r="I218" s="37" t="n">
        <v/>
      </c>
      <c r="J218" s="37" t="n">
        <v/>
      </c>
      <c r="K218" s="37" t="n">
        <v/>
      </c>
      <c r="L218" s="37" t="n">
        <v/>
      </c>
      <c r="M218" s="37" t="n"/>
      <c r="N218" s="37" t="n"/>
      <c r="O218" s="37" t="n"/>
      <c r="P218" s="37" t="n"/>
      <c r="Q218" s="37" t="n"/>
      <c r="R218" s="37" t="n"/>
      <c r="S218" s="37" t="n"/>
      <c r="T218" s="37" t="n"/>
      <c r="U218" s="37" t="n"/>
      <c r="V218" s="37" t="n"/>
      <c r="W218" s="37" t="n"/>
      <c r="X218" s="37" t="n"/>
      <c r="Y218" s="37" t="n"/>
      <c r="Z218" s="37" t="n"/>
      <c r="AA218" s="37" t="n"/>
      <c r="AB218" s="37" t="n"/>
      <c r="AC218" s="37" t="n"/>
      <c r="AD218" s="37" t="n"/>
      <c r="AE218" s="37" t="n"/>
      <c r="AF218" s="37" t="n"/>
      <c r="AG218" s="37" t="n"/>
      <c r="AH218" s="37" t="n"/>
      <c r="AI218" s="37" t="n"/>
      <c r="AJ218" s="37" t="n"/>
      <c r="AK218" s="37" t="n"/>
      <c r="AL218" s="37" t="n"/>
      <c r="AM218" s="37" t="n"/>
    </row>
    <row r="219" ht="18" customHeight="1" s="164" thickBot="1">
      <c r="A219" s="42" t="inlineStr">
        <is>
          <t>Efek yang diterbitkan bank</t>
        </is>
      </c>
      <c r="B219" s="42" t="n"/>
      <c r="C219" s="34" t="n"/>
      <c r="D219" s="34" t="n"/>
      <c r="E219" s="34" t="n"/>
      <c r="F219" s="34" t="n"/>
      <c r="G219" s="34" t="n"/>
      <c r="H219" s="34" t="n"/>
      <c r="I219" s="34" t="n"/>
      <c r="J219" s="34" t="n"/>
      <c r="K219" s="34" t="n"/>
      <c r="L219" s="34" t="n"/>
      <c r="M219" s="34" t="n"/>
      <c r="N219" s="34" t="n"/>
      <c r="O219" s="34" t="n"/>
      <c r="P219" s="34" t="n"/>
      <c r="Q219" s="34" t="n"/>
      <c r="R219" s="34" t="n"/>
      <c r="S219" s="34" t="n"/>
      <c r="T219" s="34" t="n"/>
      <c r="U219" s="34" t="n"/>
      <c r="V219" s="34" t="n"/>
      <c r="W219" s="34" t="n"/>
      <c r="X219" s="34" t="n"/>
      <c r="Y219" s="34" t="n"/>
      <c r="Z219" s="34" t="n"/>
      <c r="AA219" s="34" t="n"/>
      <c r="AB219" s="34" t="n"/>
      <c r="AC219" s="34" t="n"/>
      <c r="AD219" s="34" t="n"/>
      <c r="AE219" s="34" t="n"/>
      <c r="AF219" s="34" t="n"/>
      <c r="AG219" s="34" t="n"/>
      <c r="AH219" s="34" t="n"/>
      <c r="AI219" s="34" t="n"/>
      <c r="AJ219" s="34" t="n"/>
      <c r="AK219" s="34" t="n"/>
      <c r="AL219" s="34" t="n"/>
      <c r="AM219" s="34" t="n"/>
    </row>
    <row r="220" hidden="1" ht="35" customHeight="1" s="164" thickBot="1">
      <c r="A220" s="45" t="inlineStr">
        <is>
          <t>Investasi mudharabah antar bank</t>
        </is>
      </c>
      <c r="B220" s="45" t="n"/>
      <c r="C220" s="37" t="n">
        <v/>
      </c>
      <c r="D220" s="37" t="n">
        <v/>
      </c>
      <c r="E220" s="37" t="n">
        <v/>
      </c>
      <c r="F220" s="37" t="n">
        <v/>
      </c>
      <c r="G220" s="37" t="n">
        <v/>
      </c>
      <c r="H220" s="37" t="n">
        <v/>
      </c>
      <c r="I220" s="37" t="n">
        <v/>
      </c>
      <c r="J220" s="37" t="n">
        <v/>
      </c>
      <c r="K220" s="37" t="n">
        <v/>
      </c>
      <c r="L220" s="37" t="n">
        <v/>
      </c>
      <c r="M220" s="37" t="n"/>
      <c r="N220" s="37" t="n"/>
      <c r="O220" s="37" t="n"/>
      <c r="P220" s="37" t="n"/>
      <c r="Q220" s="37" t="n"/>
      <c r="R220" s="37" t="n"/>
      <c r="S220" s="37" t="n"/>
      <c r="T220" s="37" t="n"/>
      <c r="U220" s="37" t="n"/>
      <c r="V220" s="37" t="n"/>
      <c r="W220" s="37" t="n"/>
      <c r="X220" s="37" t="n"/>
      <c r="Y220" s="37" t="n"/>
      <c r="Z220" s="37" t="n"/>
      <c r="AA220" s="37" t="n"/>
      <c r="AB220" s="37" t="n"/>
      <c r="AC220" s="37" t="n"/>
      <c r="AD220" s="37" t="n"/>
      <c r="AE220" s="37" t="n"/>
      <c r="AF220" s="37" t="n"/>
      <c r="AG220" s="37" t="n"/>
      <c r="AH220" s="37" t="n"/>
      <c r="AI220" s="37" t="n"/>
      <c r="AJ220" s="37" t="n"/>
      <c r="AK220" s="37" t="n"/>
      <c r="AL220" s="37" t="n"/>
      <c r="AM220" s="37" t="n"/>
    </row>
    <row r="221" hidden="1" ht="18" customHeight="1" s="164" thickBot="1">
      <c r="A221" s="45" t="inlineStr">
        <is>
          <t>Sukuk mudharabah</t>
        </is>
      </c>
      <c r="B221" s="45" t="n"/>
      <c r="C221" s="37" t="n">
        <v/>
      </c>
      <c r="D221" s="37" t="n">
        <v/>
      </c>
      <c r="E221" s="37" t="n">
        <v/>
      </c>
      <c r="F221" s="37" t="n">
        <v/>
      </c>
      <c r="G221" s="37" t="n">
        <v/>
      </c>
      <c r="H221" s="37" t="n">
        <v/>
      </c>
      <c r="I221" s="37" t="n">
        <v/>
      </c>
      <c r="J221" s="37" t="n">
        <v/>
      </c>
      <c r="K221" s="37" t="n">
        <v/>
      </c>
      <c r="L221" s="37" t="n">
        <v/>
      </c>
      <c r="M221" s="37" t="n"/>
      <c r="N221" s="37" t="n"/>
      <c r="O221" s="37" t="n"/>
      <c r="P221" s="37" t="n"/>
      <c r="Q221" s="37" t="n"/>
      <c r="R221" s="37" t="n"/>
      <c r="S221" s="37" t="n"/>
      <c r="T221" s="37" t="n"/>
      <c r="U221" s="37" t="n"/>
      <c r="V221" s="37" t="n"/>
      <c r="W221" s="37" t="n"/>
      <c r="X221" s="37" t="n"/>
      <c r="Y221" s="37" t="n"/>
      <c r="Z221" s="37" t="n"/>
      <c r="AA221" s="37" t="n"/>
      <c r="AB221" s="37" t="n"/>
      <c r="AC221" s="37" t="n"/>
      <c r="AD221" s="37" t="n"/>
      <c r="AE221" s="37" t="n"/>
      <c r="AF221" s="37" t="n"/>
      <c r="AG221" s="37" t="n"/>
      <c r="AH221" s="37" t="n"/>
      <c r="AI221" s="37" t="n"/>
      <c r="AJ221" s="37" t="n"/>
      <c r="AK221" s="37" t="n"/>
      <c r="AL221" s="37" t="n"/>
      <c r="AM221" s="37" t="n"/>
    </row>
    <row r="222" hidden="1" ht="35" customHeight="1" s="164" thickBot="1">
      <c r="A222" s="45" t="inlineStr">
        <is>
          <t>Sukuk mudharabah subordinasi</t>
        </is>
      </c>
      <c r="B222" s="45" t="n"/>
      <c r="C222" s="37" t="n">
        <v/>
      </c>
      <c r="D222" s="37" t="n">
        <v/>
      </c>
      <c r="E222" s="37" t="n">
        <v/>
      </c>
      <c r="F222" s="37" t="n">
        <v/>
      </c>
      <c r="G222" s="37" t="n">
        <v/>
      </c>
      <c r="H222" s="37" t="n">
        <v/>
      </c>
      <c r="I222" s="37" t="n">
        <v/>
      </c>
      <c r="J222" s="37" t="n">
        <v/>
      </c>
      <c r="K222" s="37" t="n">
        <v/>
      </c>
      <c r="L222" s="37" t="n">
        <v/>
      </c>
      <c r="M222" s="37" t="n"/>
      <c r="N222" s="37" t="n"/>
      <c r="O222" s="37" t="n"/>
      <c r="P222" s="37" t="n"/>
      <c r="Q222" s="37" t="n"/>
      <c r="R222" s="37" t="n"/>
      <c r="S222" s="37" t="n"/>
      <c r="T222" s="37" t="n"/>
      <c r="U222" s="37" t="n"/>
      <c r="V222" s="37" t="n"/>
      <c r="W222" s="37" t="n"/>
      <c r="X222" s="37" t="n"/>
      <c r="Y222" s="37" t="n"/>
      <c r="Z222" s="37" t="n"/>
      <c r="AA222" s="37" t="n"/>
      <c r="AB222" s="37" t="n"/>
      <c r="AC222" s="37" t="n"/>
      <c r="AD222" s="37" t="n"/>
      <c r="AE222" s="37" t="n"/>
      <c r="AF222" s="37" t="n"/>
      <c r="AG222" s="37" t="n"/>
      <c r="AH222" s="37" t="n"/>
      <c r="AI222" s="37" t="n"/>
      <c r="AJ222" s="37" t="n"/>
      <c r="AK222" s="37" t="n"/>
      <c r="AL222" s="37" t="n"/>
      <c r="AM222" s="37" t="n"/>
    </row>
    <row r="223" ht="18" customHeight="1" s="164" thickBot="1">
      <c r="A223" s="42" t="inlineStr">
        <is>
          <t>Jumlah dana syirkah temporer</t>
        </is>
      </c>
      <c r="B223" s="42" t="n"/>
      <c r="C223" s="41" t="n">
        <v/>
      </c>
      <c r="D223" s="41" t="n">
        <v/>
      </c>
      <c r="E223" s="41" t="n">
        <v/>
      </c>
      <c r="F223" s="41" t="n">
        <v/>
      </c>
      <c r="G223" s="41" t="n">
        <v/>
      </c>
      <c r="H223" s="41" t="n">
        <v/>
      </c>
      <c r="I223" s="41" t="n">
        <v/>
      </c>
      <c r="J223" s="41" t="n">
        <v/>
      </c>
      <c r="K223" s="41" t="n">
        <v/>
      </c>
      <c r="L223" s="41" t="n">
        <v/>
      </c>
      <c r="M223" s="41" t="n"/>
      <c r="N223" s="41" t="n"/>
      <c r="O223" s="41" t="n"/>
      <c r="P223" s="41" t="n"/>
      <c r="Q223" s="41" t="n"/>
      <c r="R223" s="41" t="n"/>
      <c r="S223" s="41" t="n"/>
      <c r="T223" s="41" t="n"/>
      <c r="U223" s="41" t="n"/>
      <c r="V223" s="41" t="n"/>
      <c r="W223" s="41" t="n"/>
      <c r="X223" s="41" t="n"/>
      <c r="Y223" s="41" t="n"/>
      <c r="Z223" s="41" t="n"/>
      <c r="AA223" s="41" t="n"/>
      <c r="AB223" s="41" t="n"/>
      <c r="AC223" s="41" t="n"/>
      <c r="AD223" s="41" t="n"/>
      <c r="AE223" s="41" t="n"/>
      <c r="AF223" s="41" t="n"/>
      <c r="AG223" s="41" t="n"/>
      <c r="AH223" s="41" t="n"/>
      <c r="AI223" s="41" t="n"/>
      <c r="AJ223" s="41" t="n"/>
      <c r="AK223" s="41" t="n"/>
      <c r="AL223" s="41" t="n"/>
      <c r="AM223" s="41" t="n"/>
    </row>
    <row r="224" ht="18" customHeight="1" s="164" thickBot="1">
      <c r="A224" s="38" t="inlineStr">
        <is>
          <t>Jumlah akumulasi dana tabarru</t>
        </is>
      </c>
      <c r="B224" s="38" t="n"/>
      <c r="C224" s="41" t="n">
        <v/>
      </c>
      <c r="D224" s="41" t="n">
        <v/>
      </c>
      <c r="E224" s="41" t="n">
        <v/>
      </c>
      <c r="F224" s="41" t="n">
        <v/>
      </c>
      <c r="G224" s="41" t="n">
        <v/>
      </c>
      <c r="H224" s="41" t="n">
        <v/>
      </c>
      <c r="I224" s="41" t="n">
        <v/>
      </c>
      <c r="J224" s="41" t="n">
        <v/>
      </c>
      <c r="K224" s="41" t="n">
        <v/>
      </c>
      <c r="L224" s="41" t="n">
        <v/>
      </c>
      <c r="M224" s="41" t="n"/>
      <c r="N224" s="41" t="n"/>
      <c r="O224" s="41" t="n"/>
      <c r="P224" s="41" t="n"/>
      <c r="Q224" s="41" t="n"/>
      <c r="R224" s="41" t="n"/>
      <c r="S224" s="41" t="n"/>
      <c r="T224" s="41" t="n"/>
      <c r="U224" s="41" t="n"/>
      <c r="V224" s="41" t="n"/>
      <c r="W224" s="41" t="n"/>
      <c r="X224" s="41" t="n"/>
      <c r="Y224" s="41" t="n"/>
      <c r="Z224" s="41" t="n"/>
      <c r="AA224" s="41" t="n"/>
      <c r="AB224" s="41" t="n"/>
      <c r="AC224" s="41" t="n"/>
      <c r="AD224" s="41" t="n"/>
      <c r="AE224" s="41" t="n"/>
      <c r="AF224" s="41" t="n"/>
      <c r="AG224" s="41" t="n"/>
      <c r="AH224" s="41" t="n"/>
      <c r="AI224" s="41" t="n"/>
      <c r="AJ224" s="41" t="n"/>
      <c r="AK224" s="41" t="n"/>
      <c r="AL224" s="41" t="n"/>
      <c r="AM224" s="41" t="n"/>
    </row>
    <row r="225" ht="18" customHeight="1" s="164" thickBot="1">
      <c r="A225" s="38" t="inlineStr">
        <is>
          <t>Ekuitas</t>
        </is>
      </c>
      <c r="B225" s="38" t="n"/>
      <c r="C225" s="34" t="n"/>
      <c r="D225" s="34" t="n"/>
      <c r="E225" s="34" t="n"/>
      <c r="F225" s="34" t="n"/>
      <c r="G225" s="34" t="n"/>
      <c r="H225" s="34" t="n"/>
      <c r="I225" s="34" t="n"/>
      <c r="J225" s="34" t="n"/>
      <c r="K225" s="34" t="n"/>
      <c r="L225" s="34" t="n"/>
      <c r="M225" s="34" t="n"/>
      <c r="N225" s="34" t="n"/>
      <c r="O225" s="34" t="n"/>
      <c r="P225" s="34" t="n"/>
      <c r="Q225" s="34" t="n"/>
      <c r="R225" s="34" t="n"/>
      <c r="S225" s="34" t="n"/>
      <c r="T225" s="34" t="n"/>
      <c r="U225" s="34" t="n"/>
      <c r="V225" s="34" t="n"/>
      <c r="W225" s="34" t="n"/>
      <c r="X225" s="34" t="n"/>
      <c r="Y225" s="34" t="n"/>
      <c r="Z225" s="34" t="n"/>
      <c r="AA225" s="34" t="n"/>
      <c r="AB225" s="34" t="n"/>
      <c r="AC225" s="34" t="n"/>
      <c r="AD225" s="34" t="n"/>
      <c r="AE225" s="34" t="n"/>
      <c r="AF225" s="34" t="n"/>
      <c r="AG225" s="34" t="n"/>
      <c r="AH225" s="34" t="n"/>
      <c r="AI225" s="34" t="n"/>
      <c r="AJ225" s="34" t="n"/>
      <c r="AK225" s="34" t="n"/>
      <c r="AL225" s="34" t="n"/>
      <c r="AM225" s="34" t="n"/>
    </row>
    <row r="226" ht="35" customHeight="1" s="164" thickBot="1">
      <c r="A226" s="42" t="inlineStr">
        <is>
          <t>Ekuitas yang diatribusikan kepada pemilik entitas induk</t>
        </is>
      </c>
      <c r="B226" s="42" t="n"/>
      <c r="C226" s="34" t="n"/>
      <c r="D226" s="34" t="n"/>
      <c r="E226" s="34" t="n"/>
      <c r="F226" s="34" t="n"/>
      <c r="G226" s="34" t="n"/>
      <c r="H226" s="34" t="n"/>
      <c r="I226" s="34" t="n"/>
      <c r="J226" s="34" t="n"/>
      <c r="K226" s="34" t="n"/>
      <c r="L226" s="34" t="n"/>
      <c r="M226" s="34" t="n"/>
      <c r="N226" s="34" t="n"/>
      <c r="O226" s="34" t="n"/>
      <c r="P226" s="34" t="n"/>
      <c r="Q226" s="34" t="n"/>
      <c r="R226" s="34" t="n"/>
      <c r="S226" s="34" t="n"/>
      <c r="T226" s="34" t="n"/>
      <c r="U226" s="34" t="n"/>
      <c r="V226" s="34" t="n"/>
      <c r="W226" s="34" t="n"/>
      <c r="X226" s="34" t="n"/>
      <c r="Y226" s="34" t="n"/>
      <c r="Z226" s="34" t="n"/>
      <c r="AA226" s="34" t="n"/>
      <c r="AB226" s="34" t="n"/>
      <c r="AC226" s="34" t="n"/>
      <c r="AD226" s="34" t="n"/>
      <c r="AE226" s="34" t="n"/>
      <c r="AF226" s="34" t="n"/>
      <c r="AG226" s="34" t="n"/>
      <c r="AH226" s="34" t="n"/>
      <c r="AI226" s="34" t="n"/>
      <c r="AJ226" s="34" t="n"/>
      <c r="AK226" s="34" t="n"/>
      <c r="AL226" s="34" t="n"/>
      <c r="AM226" s="34" t="n"/>
    </row>
    <row r="227" ht="18" customHeight="1" s="164" thickBot="1">
      <c r="A227" s="45" t="inlineStr">
        <is>
          <t>Saham biasa</t>
        </is>
      </c>
      <c r="B227" s="45" t="n"/>
      <c r="C227" s="37" t="n">
        <v/>
      </c>
      <c r="D227" s="37" t="n">
        <v/>
      </c>
      <c r="E227" s="37" t="n">
        <v>443.791</v>
      </c>
      <c r="F227" s="37" t="n">
        <v>443.791</v>
      </c>
      <c r="G227" s="37" t="n">
        <v>443.791</v>
      </c>
      <c r="H227" s="37" t="n">
        <v>443.791</v>
      </c>
      <c r="I227" s="37" t="n">
        <v>443.791</v>
      </c>
      <c r="J227" s="37" t="n">
        <v>460.228</v>
      </c>
      <c r="K227" s="37" t="n">
        <v>747.8440000000001</v>
      </c>
      <c r="L227" s="37" t="n">
        <v>747.8440000000001</v>
      </c>
      <c r="M227" s="37" t="n"/>
      <c r="N227" s="37" t="n"/>
      <c r="O227" s="37" t="n"/>
      <c r="P227" s="37" t="n"/>
      <c r="Q227" s="37" t="n"/>
      <c r="R227" s="37" t="n"/>
      <c r="S227" s="37" t="n"/>
      <c r="T227" s="37" t="n"/>
      <c r="U227" s="37" t="n"/>
      <c r="V227" s="37" t="n"/>
      <c r="W227" s="37" t="n"/>
      <c r="X227" s="37" t="n"/>
      <c r="Y227" s="37" t="n"/>
      <c r="Z227" s="37" t="n"/>
      <c r="AA227" s="37" t="n"/>
      <c r="AB227" s="37" t="n"/>
      <c r="AC227" s="37" t="n"/>
      <c r="AD227" s="37" t="n"/>
      <c r="AE227" s="37" t="n"/>
      <c r="AF227" s="37" t="n"/>
      <c r="AG227" s="37" t="n"/>
      <c r="AH227" s="37" t="n"/>
      <c r="AI227" s="37" t="n"/>
      <c r="AJ227" s="37" t="n"/>
      <c r="AK227" s="37" t="n"/>
      <c r="AL227" s="37" t="n"/>
      <c r="AM227" s="37" t="n"/>
    </row>
    <row r="228" hidden="1" ht="18" customHeight="1" s="164" thickBot="1">
      <c r="A228" s="45" t="inlineStr">
        <is>
          <t>Saham preferen</t>
        </is>
      </c>
      <c r="B228" s="45" t="n"/>
      <c r="C228" s="37" t="n">
        <v/>
      </c>
      <c r="D228" s="37" t="n">
        <v/>
      </c>
      <c r="E228" s="37" t="n">
        <v/>
      </c>
      <c r="F228" s="37" t="n">
        <v/>
      </c>
      <c r="G228" s="37" t="n">
        <v/>
      </c>
      <c r="H228" s="37" t="n">
        <v/>
      </c>
      <c r="I228" s="37" t="n">
        <v/>
      </c>
      <c r="J228" s="37" t="n">
        <v/>
      </c>
      <c r="K228" s="37" t="n">
        <v/>
      </c>
      <c r="L228" s="37" t="n">
        <v/>
      </c>
      <c r="M228" s="37" t="n"/>
      <c r="N228" s="37" t="n"/>
      <c r="O228" s="37" t="n"/>
      <c r="P228" s="37" t="n"/>
      <c r="Q228" s="37" t="n"/>
      <c r="R228" s="37" t="n"/>
      <c r="S228" s="37" t="n"/>
      <c r="T228" s="37" t="n"/>
      <c r="U228" s="37" t="n"/>
      <c r="V228" s="37" t="n"/>
      <c r="W228" s="37" t="n"/>
      <c r="X228" s="37" t="n"/>
      <c r="Y228" s="37" t="n"/>
      <c r="Z228" s="37" t="n"/>
      <c r="AA228" s="37" t="n"/>
      <c r="AB228" s="37" t="n"/>
      <c r="AC228" s="37" t="n"/>
      <c r="AD228" s="37" t="n"/>
      <c r="AE228" s="37" t="n"/>
      <c r="AF228" s="37" t="n"/>
      <c r="AG228" s="37" t="n"/>
      <c r="AH228" s="37" t="n"/>
      <c r="AI228" s="37" t="n"/>
      <c r="AJ228" s="37" t="n"/>
      <c r="AK228" s="37" t="n"/>
      <c r="AL228" s="37" t="n"/>
      <c r="AM228" s="37" t="n"/>
    </row>
    <row r="229" hidden="1" ht="18" customHeight="1" s="164" thickBot="1">
      <c r="A229" s="45" t="inlineStr">
        <is>
          <t>Tambahan modal disetor</t>
        </is>
      </c>
      <c r="B229" s="45" t="n"/>
      <c r="C229" s="37" t="n">
        <v/>
      </c>
      <c r="D229" s="37" t="n">
        <v/>
      </c>
      <c r="E229" s="37" t="n">
        <v/>
      </c>
      <c r="F229" s="37" t="n">
        <v/>
      </c>
      <c r="G229" s="37" t="n">
        <v/>
      </c>
      <c r="H229" s="37" t="n">
        <v/>
      </c>
      <c r="I229" s="37" t="n">
        <v/>
      </c>
      <c r="J229" s="37" t="n">
        <v/>
      </c>
      <c r="K229" s="37" t="n">
        <v/>
      </c>
      <c r="L229" s="37" t="n">
        <v/>
      </c>
      <c r="M229" s="37" t="n"/>
      <c r="N229" s="37" t="n"/>
      <c r="O229" s="37" t="n"/>
      <c r="P229" s="37" t="n"/>
      <c r="Q229" s="37" t="n"/>
      <c r="R229" s="37" t="n"/>
      <c r="S229" s="37" t="n"/>
      <c r="T229" s="37" t="n"/>
      <c r="U229" s="37" t="n"/>
      <c r="V229" s="37" t="n"/>
      <c r="W229" s="37" t="n"/>
      <c r="X229" s="37" t="n"/>
      <c r="Y229" s="37" t="n"/>
      <c r="Z229" s="37" t="n"/>
      <c r="AA229" s="37" t="n"/>
      <c r="AB229" s="37" t="n"/>
      <c r="AC229" s="37" t="n"/>
      <c r="AD229" s="37" t="n"/>
      <c r="AE229" s="37" t="n"/>
      <c r="AF229" s="37" t="n"/>
      <c r="AG229" s="37" t="n"/>
      <c r="AH229" s="37" t="n"/>
      <c r="AI229" s="37" t="n"/>
      <c r="AJ229" s="37" t="n"/>
      <c r="AK229" s="37" t="n"/>
      <c r="AL229" s="37" t="n"/>
      <c r="AM229" s="37" t="n"/>
    </row>
    <row r="230" hidden="1" ht="18" customHeight="1" s="164" thickBot="1">
      <c r="A230" s="45" t="inlineStr">
        <is>
          <t>Saham treasuri</t>
        </is>
      </c>
      <c r="B230" s="45" t="n"/>
      <c r="C230" s="40" t="n">
        <v/>
      </c>
      <c r="D230" s="40" t="n">
        <v/>
      </c>
      <c r="E230" s="40" t="n">
        <v/>
      </c>
      <c r="F230" s="40" t="n">
        <v/>
      </c>
      <c r="G230" s="40" t="n">
        <v/>
      </c>
      <c r="H230" s="40" t="n">
        <v/>
      </c>
      <c r="I230" s="40" t="n">
        <v/>
      </c>
      <c r="J230" s="40" t="n">
        <v/>
      </c>
      <c r="K230" s="40" t="n">
        <v/>
      </c>
      <c r="L230" s="40" t="n">
        <v/>
      </c>
      <c r="M230" s="40" t="n"/>
      <c r="N230" s="40" t="n"/>
      <c r="O230" s="40" t="n"/>
      <c r="P230" s="40" t="n"/>
      <c r="Q230" s="40" t="n"/>
      <c r="R230" s="40" t="n"/>
      <c r="S230" s="40" t="n"/>
      <c r="T230" s="40" t="n"/>
      <c r="U230" s="40" t="n"/>
      <c r="V230" s="40" t="n"/>
      <c r="W230" s="40" t="n"/>
      <c r="X230" s="40" t="n"/>
      <c r="Y230" s="40" t="n"/>
      <c r="Z230" s="40" t="n"/>
      <c r="AA230" s="40" t="n"/>
      <c r="AB230" s="40" t="n"/>
      <c r="AC230" s="40" t="n"/>
      <c r="AD230" s="40" t="n"/>
      <c r="AE230" s="40" t="n"/>
      <c r="AF230" s="40" t="n"/>
      <c r="AG230" s="40" t="n"/>
      <c r="AH230" s="40" t="n"/>
      <c r="AI230" s="40" t="n"/>
      <c r="AJ230" s="40" t="n"/>
      <c r="AK230" s="40" t="n"/>
      <c r="AL230" s="40" t="n"/>
      <c r="AM230" s="40" t="n"/>
    </row>
    <row r="231" ht="18" customHeight="1" s="164" thickBot="1">
      <c r="A231" s="45" t="inlineStr">
        <is>
          <t>Uang muka setoran modal</t>
        </is>
      </c>
      <c r="B231" s="45" t="n"/>
      <c r="C231" s="37" t="n">
        <v/>
      </c>
      <c r="D231" s="37" t="n">
        <v/>
      </c>
      <c r="E231" s="37" t="n">
        <v/>
      </c>
      <c r="F231" s="37" t="n">
        <v/>
      </c>
      <c r="G231" s="37" t="n">
        <v/>
      </c>
      <c r="H231" s="37" t="n">
        <v/>
      </c>
      <c r="I231" s="37" t="n">
        <v>193.167</v>
      </c>
      <c r="J231" s="37" t="n">
        <v>35</v>
      </c>
      <c r="K231" s="37" t="n">
        <v>0</v>
      </c>
      <c r="L231" s="37" t="n">
        <v>0</v>
      </c>
      <c r="M231" s="37" t="n"/>
      <c r="N231" s="37" t="n"/>
      <c r="O231" s="37" t="n"/>
      <c r="P231" s="37" t="n"/>
      <c r="Q231" s="37" t="n"/>
      <c r="R231" s="37" t="n"/>
      <c r="S231" s="37" t="n"/>
      <c r="T231" s="37" t="n"/>
      <c r="U231" s="37" t="n"/>
      <c r="V231" s="37" t="n"/>
      <c r="W231" s="37" t="n"/>
      <c r="X231" s="37" t="n"/>
      <c r="Y231" s="37" t="n"/>
      <c r="Z231" s="37" t="n"/>
      <c r="AA231" s="37" t="n"/>
      <c r="AB231" s="37" t="n"/>
      <c r="AC231" s="37" t="n"/>
      <c r="AD231" s="37" t="n"/>
      <c r="AE231" s="37" t="n"/>
      <c r="AF231" s="37" t="n"/>
      <c r="AG231" s="37" t="n"/>
      <c r="AH231" s="37" t="n"/>
      <c r="AI231" s="37" t="n"/>
      <c r="AJ231" s="37" t="n"/>
      <c r="AK231" s="37" t="n"/>
      <c r="AL231" s="37" t="n"/>
      <c r="AM231" s="37" t="n"/>
    </row>
    <row r="232" hidden="1" ht="18" customHeight="1" s="164" thickBot="1">
      <c r="A232" s="45" t="inlineStr">
        <is>
          <t>Opsi saham</t>
        </is>
      </c>
      <c r="B232" s="45" t="n"/>
      <c r="C232" s="37" t="n">
        <v/>
      </c>
      <c r="D232" s="37" t="n">
        <v/>
      </c>
      <c r="E232" s="37" t="n">
        <v/>
      </c>
      <c r="F232" s="37" t="n">
        <v/>
      </c>
      <c r="G232" s="37" t="n">
        <v/>
      </c>
      <c r="H232" s="37" t="n">
        <v/>
      </c>
      <c r="I232" s="37" t="n">
        <v/>
      </c>
      <c r="J232" s="37" t="n">
        <v/>
      </c>
      <c r="K232" s="37" t="n">
        <v/>
      </c>
      <c r="L232" s="37" t="n">
        <v/>
      </c>
      <c r="M232" s="37" t="n"/>
      <c r="N232" s="37" t="n"/>
      <c r="O232" s="37" t="n"/>
      <c r="P232" s="37" t="n"/>
      <c r="Q232" s="37" t="n"/>
      <c r="R232" s="37" t="n"/>
      <c r="S232" s="37" t="n"/>
      <c r="T232" s="37" t="n"/>
      <c r="U232" s="37" t="n"/>
      <c r="V232" s="37" t="n"/>
      <c r="W232" s="37" t="n"/>
      <c r="X232" s="37" t="n"/>
      <c r="Y232" s="37" t="n"/>
      <c r="Z232" s="37" t="n"/>
      <c r="AA232" s="37" t="n"/>
      <c r="AB232" s="37" t="n"/>
      <c r="AC232" s="37" t="n"/>
      <c r="AD232" s="37" t="n"/>
      <c r="AE232" s="37" t="n"/>
      <c r="AF232" s="37" t="n"/>
      <c r="AG232" s="37" t="n"/>
      <c r="AH232" s="37" t="n"/>
      <c r="AI232" s="37" t="n"/>
      <c r="AJ232" s="37" t="n"/>
      <c r="AK232" s="37" t="n"/>
      <c r="AL232" s="37" t="n"/>
      <c r="AM232" s="37" t="n"/>
    </row>
    <row r="233" hidden="1" ht="35" customHeight="1" s="164" thickBot="1">
      <c r="A233" s="45" t="inlineStr">
        <is>
          <t>Penjabaran laporan keuangan</t>
        </is>
      </c>
      <c r="B233" s="45" t="n"/>
      <c r="C233" s="37" t="n">
        <v/>
      </c>
      <c r="D233" s="37" t="n">
        <v/>
      </c>
      <c r="E233" s="37" t="n">
        <v/>
      </c>
      <c r="F233" s="37" t="n">
        <v/>
      </c>
      <c r="G233" s="37" t="n">
        <v/>
      </c>
      <c r="H233" s="37" t="n">
        <v/>
      </c>
      <c r="I233" s="37" t="n">
        <v/>
      </c>
      <c r="J233" s="37" t="n">
        <v/>
      </c>
      <c r="K233" s="37" t="n">
        <v/>
      </c>
      <c r="L233" s="37" t="n">
        <v/>
      </c>
      <c r="M233" s="37" t="n"/>
      <c r="N233" s="37" t="n"/>
      <c r="O233" s="37" t="n"/>
      <c r="P233" s="37" t="n"/>
      <c r="Q233" s="37" t="n"/>
      <c r="R233" s="37" t="n"/>
      <c r="S233" s="37" t="n"/>
      <c r="T233" s="37" t="n"/>
      <c r="U233" s="37" t="n"/>
      <c r="V233" s="37" t="n"/>
      <c r="W233" s="37" t="n"/>
      <c r="X233" s="37" t="n"/>
      <c r="Y233" s="37" t="n"/>
      <c r="Z233" s="37" t="n"/>
      <c r="AA233" s="37" t="n"/>
      <c r="AB233" s="37" t="n"/>
      <c r="AC233" s="37" t="n"/>
      <c r="AD233" s="37" t="n"/>
      <c r="AE233" s="37" t="n"/>
      <c r="AF233" s="37" t="n"/>
      <c r="AG233" s="37" t="n"/>
      <c r="AH233" s="37" t="n"/>
      <c r="AI233" s="37" t="n"/>
      <c r="AJ233" s="37" t="n"/>
      <c r="AK233" s="37" t="n"/>
      <c r="AL233" s="37" t="n"/>
      <c r="AM233" s="37" t="n"/>
    </row>
    <row r="234" hidden="1" ht="18" customHeight="1" s="164" thickBot="1">
      <c r="A234" s="45" t="inlineStr">
        <is>
          <t>Cadangan revaluasi</t>
        </is>
      </c>
      <c r="B234" s="45" t="n"/>
      <c r="C234" s="37" t="n">
        <v/>
      </c>
      <c r="D234" s="37" t="n">
        <v/>
      </c>
      <c r="E234" s="37" t="n">
        <v/>
      </c>
      <c r="F234" s="37" t="n">
        <v/>
      </c>
      <c r="G234" s="37" t="n">
        <v/>
      </c>
      <c r="H234" s="37" t="n">
        <v/>
      </c>
      <c r="I234" s="37" t="n">
        <v/>
      </c>
      <c r="J234" s="37" t="n">
        <v/>
      </c>
      <c r="K234" s="37" t="n">
        <v/>
      </c>
      <c r="L234" s="37" t="n">
        <v/>
      </c>
      <c r="M234" s="37" t="n"/>
      <c r="N234" s="37" t="n"/>
      <c r="O234" s="37" t="n"/>
      <c r="P234" s="37" t="n"/>
      <c r="Q234" s="37" t="n"/>
      <c r="R234" s="37" t="n"/>
      <c r="S234" s="37" t="n"/>
      <c r="T234" s="37" t="n"/>
      <c r="U234" s="37" t="n"/>
      <c r="V234" s="37" t="n"/>
      <c r="W234" s="37" t="n"/>
      <c r="X234" s="37" t="n"/>
      <c r="Y234" s="37" t="n"/>
      <c r="Z234" s="37" t="n"/>
      <c r="AA234" s="37" t="n"/>
      <c r="AB234" s="37" t="n"/>
      <c r="AC234" s="37" t="n"/>
      <c r="AD234" s="37" t="n"/>
      <c r="AE234" s="37" t="n"/>
      <c r="AF234" s="37" t="n"/>
      <c r="AG234" s="37" t="n"/>
      <c r="AH234" s="37" t="n"/>
      <c r="AI234" s="37" t="n"/>
      <c r="AJ234" s="37" t="n"/>
      <c r="AK234" s="37" t="n"/>
      <c r="AL234" s="37" t="n"/>
      <c r="AM234" s="37" t="n"/>
    </row>
    <row r="235" hidden="1" ht="35" customHeight="1" s="164" thickBot="1">
      <c r="A235" s="45" t="inlineStr">
        <is>
          <t>Cadangan selisih kurs penjabaran</t>
        </is>
      </c>
      <c r="B235" s="45" t="n"/>
      <c r="C235" s="37" t="n">
        <v/>
      </c>
      <c r="D235" s="37" t="n">
        <v/>
      </c>
      <c r="E235" s="37" t="n">
        <v/>
      </c>
      <c r="F235" s="37" t="n">
        <v/>
      </c>
      <c r="G235" s="37" t="n">
        <v/>
      </c>
      <c r="H235" s="37" t="n">
        <v/>
      </c>
      <c r="I235" s="37" t="n">
        <v/>
      </c>
      <c r="J235" s="37" t="n">
        <v/>
      </c>
      <c r="K235" s="37" t="n">
        <v/>
      </c>
      <c r="L235" s="37" t="n">
        <v/>
      </c>
      <c r="M235" s="37" t="n"/>
      <c r="N235" s="37" t="n"/>
      <c r="O235" s="37" t="n"/>
      <c r="P235" s="37" t="n"/>
      <c r="Q235" s="37" t="n"/>
      <c r="R235" s="37" t="n"/>
      <c r="S235" s="37" t="n"/>
      <c r="T235" s="37" t="n"/>
      <c r="U235" s="37" t="n"/>
      <c r="V235" s="37" t="n"/>
      <c r="W235" s="37" t="n"/>
      <c r="X235" s="37" t="n"/>
      <c r="Y235" s="37" t="n"/>
      <c r="Z235" s="37" t="n"/>
      <c r="AA235" s="37" t="n"/>
      <c r="AB235" s="37" t="n"/>
      <c r="AC235" s="37" t="n"/>
      <c r="AD235" s="37" t="n"/>
      <c r="AE235" s="37" t="n"/>
      <c r="AF235" s="37" t="n"/>
      <c r="AG235" s="37" t="n"/>
      <c r="AH235" s="37" t="n"/>
      <c r="AI235" s="37" t="n"/>
      <c r="AJ235" s="37" t="n"/>
      <c r="AK235" s="37" t="n"/>
      <c r="AL235" s="37" t="n"/>
      <c r="AM235" s="37" t="n"/>
    </row>
    <row r="236" hidden="1" ht="69" customHeight="1" s="164" thickBot="1">
      <c r="A236" s="45" t="inlineStr">
        <is>
          <t>Cadangan perubahan nilai wajar aset keuangan nilai wajar melalui pendapatan komprehensif lainnya</t>
        </is>
      </c>
      <c r="B236" s="45" t="n"/>
      <c r="C236" s="37" t="n">
        <v/>
      </c>
      <c r="D236" s="37" t="n">
        <v/>
      </c>
      <c r="E236" s="37" t="n">
        <v/>
      </c>
      <c r="F236" s="37" t="n">
        <v/>
      </c>
      <c r="G236" s="37" t="n">
        <v/>
      </c>
      <c r="H236" s="37" t="n">
        <v/>
      </c>
      <c r="I236" s="37" t="n">
        <v/>
      </c>
      <c r="J236" s="37" t="n">
        <v/>
      </c>
      <c r="K236" s="37" t="n">
        <v/>
      </c>
      <c r="L236" s="37" t="n">
        <v/>
      </c>
      <c r="M236" s="37" t="n"/>
      <c r="N236" s="37" t="n"/>
      <c r="O236" s="37" t="n"/>
      <c r="P236" s="37" t="n"/>
      <c r="Q236" s="37" t="n"/>
      <c r="R236" s="37" t="n"/>
      <c r="S236" s="37" t="n"/>
      <c r="T236" s="37" t="n"/>
      <c r="U236" s="37" t="n"/>
      <c r="V236" s="37" t="n"/>
      <c r="W236" s="37" t="n"/>
      <c r="X236" s="37" t="n"/>
      <c r="Y236" s="37" t="n"/>
      <c r="Z236" s="37" t="n"/>
      <c r="AA236" s="37" t="n"/>
      <c r="AB236" s="37" t="n"/>
      <c r="AC236" s="37" t="n"/>
      <c r="AD236" s="37" t="n"/>
      <c r="AE236" s="37" t="n"/>
      <c r="AF236" s="37" t="n"/>
      <c r="AG236" s="37" t="n"/>
      <c r="AH236" s="37" t="n"/>
      <c r="AI236" s="37" t="n"/>
      <c r="AJ236" s="37" t="n"/>
      <c r="AK236" s="37" t="n"/>
      <c r="AL236" s="37" t="n"/>
      <c r="AM236" s="37" t="n"/>
    </row>
    <row r="237" hidden="1" ht="52" customHeight="1" s="164" thickBot="1">
      <c r="A237" s="45" t="inlineStr">
        <is>
          <t>Cadangan keuntungan (kerugian) investasi pada instrumen ekuitas</t>
        </is>
      </c>
      <c r="B237" s="45" t="n"/>
      <c r="C237" s="37" t="n">
        <v/>
      </c>
      <c r="D237" s="37" t="n">
        <v/>
      </c>
      <c r="E237" s="37" t="n">
        <v/>
      </c>
      <c r="F237" s="37" t="n">
        <v/>
      </c>
      <c r="G237" s="37" t="n">
        <v/>
      </c>
      <c r="H237" s="37" t="n">
        <v/>
      </c>
      <c r="I237" s="37" t="n">
        <v/>
      </c>
      <c r="J237" s="37" t="n">
        <v/>
      </c>
      <c r="K237" s="37" t="n">
        <v/>
      </c>
      <c r="L237" s="37" t="n">
        <v/>
      </c>
      <c r="M237" s="37" t="n"/>
      <c r="N237" s="37" t="n"/>
      <c r="O237" s="37" t="n"/>
      <c r="P237" s="37" t="n"/>
      <c r="Q237" s="37" t="n"/>
      <c r="R237" s="37" t="n"/>
      <c r="S237" s="37" t="n"/>
      <c r="T237" s="37" t="n"/>
      <c r="U237" s="37" t="n"/>
      <c r="V237" s="37" t="n"/>
      <c r="W237" s="37" t="n"/>
      <c r="X237" s="37" t="n"/>
      <c r="Y237" s="37" t="n"/>
      <c r="Z237" s="37" t="n"/>
      <c r="AA237" s="37" t="n"/>
      <c r="AB237" s="37" t="n"/>
      <c r="AC237" s="37" t="n"/>
      <c r="AD237" s="37" t="n"/>
      <c r="AE237" s="37" t="n"/>
      <c r="AF237" s="37" t="n"/>
      <c r="AG237" s="37" t="n"/>
      <c r="AH237" s="37" t="n"/>
      <c r="AI237" s="37" t="n"/>
      <c r="AJ237" s="37" t="n"/>
      <c r="AK237" s="37" t="n"/>
      <c r="AL237" s="37" t="n"/>
      <c r="AM237" s="37" t="n"/>
    </row>
    <row r="238" hidden="1" ht="35" customHeight="1" s="164" thickBot="1">
      <c r="A238" s="45" t="inlineStr">
        <is>
          <t>Cadangan pembayaran berbasis saham</t>
        </is>
      </c>
      <c r="B238" s="45" t="n"/>
      <c r="C238" s="37" t="n">
        <v/>
      </c>
      <c r="D238" s="37" t="n">
        <v/>
      </c>
      <c r="E238" s="37" t="n">
        <v/>
      </c>
      <c r="F238" s="37" t="n">
        <v/>
      </c>
      <c r="G238" s="37" t="n">
        <v/>
      </c>
      <c r="H238" s="37" t="n">
        <v/>
      </c>
      <c r="I238" s="37" t="n">
        <v/>
      </c>
      <c r="J238" s="37" t="n">
        <v/>
      </c>
      <c r="K238" s="37" t="n">
        <v/>
      </c>
      <c r="L238" s="37" t="n">
        <v/>
      </c>
      <c r="M238" s="37" t="n"/>
      <c r="N238" s="37" t="n"/>
      <c r="O238" s="37" t="n"/>
      <c r="P238" s="37" t="n"/>
      <c r="Q238" s="37" t="n"/>
      <c r="R238" s="37" t="n"/>
      <c r="S238" s="37" t="n"/>
      <c r="T238" s="37" t="n"/>
      <c r="U238" s="37" t="n"/>
      <c r="V238" s="37" t="n"/>
      <c r="W238" s="37" t="n"/>
      <c r="X238" s="37" t="n"/>
      <c r="Y238" s="37" t="n"/>
      <c r="Z238" s="37" t="n"/>
      <c r="AA238" s="37" t="n"/>
      <c r="AB238" s="37" t="n"/>
      <c r="AC238" s="37" t="n"/>
      <c r="AD238" s="37" t="n"/>
      <c r="AE238" s="37" t="n"/>
      <c r="AF238" s="37" t="n"/>
      <c r="AG238" s="37" t="n"/>
      <c r="AH238" s="37" t="n"/>
      <c r="AI238" s="37" t="n"/>
      <c r="AJ238" s="37" t="n"/>
      <c r="AK238" s="37" t="n"/>
      <c r="AL238" s="37" t="n"/>
      <c r="AM238" s="37" t="n"/>
    </row>
    <row r="239" hidden="1" ht="35" customHeight="1" s="164" thickBot="1">
      <c r="A239" s="45" t="inlineStr">
        <is>
          <t>Cadangan lindung nilai arus kas</t>
        </is>
      </c>
      <c r="B239" s="45" t="n"/>
      <c r="C239" s="37" t="n">
        <v/>
      </c>
      <c r="D239" s="37" t="n">
        <v/>
      </c>
      <c r="E239" s="37" t="n">
        <v/>
      </c>
      <c r="F239" s="37" t="n">
        <v/>
      </c>
      <c r="G239" s="37" t="n">
        <v/>
      </c>
      <c r="H239" s="37" t="n">
        <v/>
      </c>
      <c r="I239" s="37" t="n">
        <v/>
      </c>
      <c r="J239" s="37" t="n">
        <v/>
      </c>
      <c r="K239" s="37" t="n">
        <v/>
      </c>
      <c r="L239" s="37" t="n">
        <v/>
      </c>
      <c r="M239" s="37" t="n"/>
      <c r="N239" s="37" t="n"/>
      <c r="O239" s="37" t="n"/>
      <c r="P239" s="37" t="n"/>
      <c r="Q239" s="37" t="n"/>
      <c r="R239" s="37" t="n"/>
      <c r="S239" s="37" t="n"/>
      <c r="T239" s="37" t="n"/>
      <c r="U239" s="37" t="n"/>
      <c r="V239" s="37" t="n"/>
      <c r="W239" s="37" t="n"/>
      <c r="X239" s="37" t="n"/>
      <c r="Y239" s="37" t="n"/>
      <c r="Z239" s="37" t="n"/>
      <c r="AA239" s="37" t="n"/>
      <c r="AB239" s="37" t="n"/>
      <c r="AC239" s="37" t="n"/>
      <c r="AD239" s="37" t="n"/>
      <c r="AE239" s="37" t="n"/>
      <c r="AF239" s="37" t="n"/>
      <c r="AG239" s="37" t="n"/>
      <c r="AH239" s="37" t="n"/>
      <c r="AI239" s="37" t="n"/>
      <c r="AJ239" s="37" t="n"/>
      <c r="AK239" s="37" t="n"/>
      <c r="AL239" s="37" t="n"/>
      <c r="AM239" s="37" t="n"/>
    </row>
    <row r="240" hidden="1" ht="52" customHeight="1" s="164" thickBot="1">
      <c r="A240" s="45" t="inlineStr">
        <is>
          <t>Cadangan pengukuran kembali program imbalan pasti</t>
        </is>
      </c>
      <c r="B240" s="45" t="n"/>
      <c r="C240" s="37" t="n">
        <v/>
      </c>
      <c r="D240" s="37" t="n">
        <v/>
      </c>
      <c r="E240" s="37" t="n">
        <v/>
      </c>
      <c r="F240" s="37" t="n">
        <v/>
      </c>
      <c r="G240" s="37" t="n">
        <v/>
      </c>
      <c r="H240" s="37" t="n">
        <v/>
      </c>
      <c r="I240" s="37" t="n">
        <v/>
      </c>
      <c r="J240" s="37" t="n">
        <v/>
      </c>
      <c r="K240" s="37" t="n">
        <v/>
      </c>
      <c r="L240" s="37" t="n">
        <v/>
      </c>
      <c r="M240" s="37" t="n"/>
      <c r="N240" s="37" t="n"/>
      <c r="O240" s="37" t="n"/>
      <c r="P240" s="37" t="n"/>
      <c r="Q240" s="37" t="n"/>
      <c r="R240" s="37" t="n"/>
      <c r="S240" s="37" t="n"/>
      <c r="T240" s="37" t="n"/>
      <c r="U240" s="37" t="n"/>
      <c r="V240" s="37" t="n"/>
      <c r="W240" s="37" t="n"/>
      <c r="X240" s="37" t="n"/>
      <c r="Y240" s="37" t="n"/>
      <c r="Z240" s="37" t="n"/>
      <c r="AA240" s="37" t="n"/>
      <c r="AB240" s="37" t="n"/>
      <c r="AC240" s="37" t="n"/>
      <c r="AD240" s="37" t="n"/>
      <c r="AE240" s="37" t="n"/>
      <c r="AF240" s="37" t="n"/>
      <c r="AG240" s="37" t="n"/>
      <c r="AH240" s="37" t="n"/>
      <c r="AI240" s="37" t="n"/>
      <c r="AJ240" s="37" t="n"/>
      <c r="AK240" s="37" t="n"/>
      <c r="AL240" s="37" t="n"/>
      <c r="AM240" s="37" t="n"/>
    </row>
    <row r="241" hidden="1" ht="18" customHeight="1" s="164" thickBot="1">
      <c r="A241" s="45" t="inlineStr">
        <is>
          <t>Cadangan lainnya</t>
        </is>
      </c>
      <c r="B241" s="45" t="n"/>
      <c r="C241" s="37" t="n">
        <v/>
      </c>
      <c r="D241" s="37" t="n">
        <v/>
      </c>
      <c r="E241" s="37" t="n">
        <v/>
      </c>
      <c r="F241" s="37" t="n">
        <v/>
      </c>
      <c r="G241" s="37" t="n">
        <v/>
      </c>
      <c r="H241" s="37" t="n">
        <v/>
      </c>
      <c r="I241" s="37" t="n">
        <v/>
      </c>
      <c r="J241" s="37" t="n">
        <v/>
      </c>
      <c r="K241" s="37" t="n">
        <v/>
      </c>
      <c r="L241" s="37" t="n">
        <v/>
      </c>
      <c r="M241" s="37" t="n"/>
      <c r="N241" s="37" t="n"/>
      <c r="O241" s="37" t="n"/>
      <c r="P241" s="37" t="n"/>
      <c r="Q241" s="37" t="n"/>
      <c r="R241" s="37" t="n"/>
      <c r="S241" s="37" t="n"/>
      <c r="T241" s="37" t="n"/>
      <c r="U241" s="37" t="n"/>
      <c r="V241" s="37" t="n"/>
      <c r="W241" s="37" t="n"/>
      <c r="X241" s="37" t="n"/>
      <c r="Y241" s="37" t="n"/>
      <c r="Z241" s="37" t="n"/>
      <c r="AA241" s="37" t="n"/>
      <c r="AB241" s="37" t="n"/>
      <c r="AC241" s="37" t="n"/>
      <c r="AD241" s="37" t="n"/>
      <c r="AE241" s="37" t="n"/>
      <c r="AF241" s="37" t="n"/>
      <c r="AG241" s="37" t="n"/>
      <c r="AH241" s="37" t="n"/>
      <c r="AI241" s="37" t="n"/>
      <c r="AJ241" s="37" t="n"/>
      <c r="AK241" s="37" t="n"/>
      <c r="AL241" s="37" t="n"/>
      <c r="AM241" s="37" t="n"/>
    </row>
    <row r="242" hidden="1" ht="35" customHeight="1" s="164" thickBot="1">
      <c r="A242" s="45" t="inlineStr">
        <is>
          <t>Selisih Transaksi Perubahan Ekuitas Entitas Anak/Asosiasi</t>
        </is>
      </c>
      <c r="B242" s="45" t="n"/>
      <c r="C242" s="37" t="n">
        <v/>
      </c>
      <c r="D242" s="37" t="n">
        <v/>
      </c>
      <c r="E242" s="37" t="n">
        <v/>
      </c>
      <c r="F242" s="37" t="n">
        <v/>
      </c>
      <c r="G242" s="37" t="n">
        <v/>
      </c>
      <c r="H242" s="37" t="n">
        <v/>
      </c>
      <c r="I242" s="37" t="n">
        <v/>
      </c>
      <c r="J242" s="37" t="n">
        <v/>
      </c>
      <c r="K242" s="37" t="n">
        <v/>
      </c>
      <c r="L242" s="37" t="n">
        <v/>
      </c>
      <c r="M242" s="37" t="n"/>
      <c r="N242" s="37" t="n"/>
      <c r="O242" s="37" t="n"/>
      <c r="P242" s="37" t="n"/>
      <c r="Q242" s="37" t="n"/>
      <c r="R242" s="37" t="n"/>
      <c r="S242" s="37" t="n"/>
      <c r="T242" s="37" t="n"/>
      <c r="U242" s="37" t="n"/>
      <c r="V242" s="37" t="n"/>
      <c r="W242" s="37" t="n"/>
      <c r="X242" s="37" t="n"/>
      <c r="Y242" s="37" t="n"/>
      <c r="Z242" s="37" t="n"/>
      <c r="AA242" s="37" t="n"/>
      <c r="AB242" s="37" t="n"/>
      <c r="AC242" s="37" t="n"/>
      <c r="AD242" s="37" t="n"/>
      <c r="AE242" s="37" t="n"/>
      <c r="AF242" s="37" t="n"/>
      <c r="AG242" s="37" t="n"/>
      <c r="AH242" s="37" t="n"/>
      <c r="AI242" s="37" t="n"/>
      <c r="AJ242" s="37" t="n"/>
      <c r="AK242" s="37" t="n"/>
      <c r="AL242" s="37" t="n"/>
      <c r="AM242" s="37" t="n"/>
    </row>
    <row r="243" ht="18" customHeight="1" s="164" thickBot="1">
      <c r="A243" s="45" t="inlineStr">
        <is>
          <t>Komponen ekuitas lainnya</t>
        </is>
      </c>
      <c r="B243" s="45" t="n"/>
      <c r="C243" s="37" t="n">
        <v/>
      </c>
      <c r="D243" s="37" t="n">
        <v/>
      </c>
      <c r="E243" s="37" t="n">
        <v>842.7569999999999</v>
      </c>
      <c r="F243" s="37" t="n">
        <v>820.967</v>
      </c>
      <c r="G243" s="37" t="n">
        <v>831.557</v>
      </c>
      <c r="H243" s="37" t="n">
        <v>849.694</v>
      </c>
      <c r="I243" s="37" t="n">
        <v>846.715</v>
      </c>
      <c r="J243" s="37" t="n">
        <v>990.183</v>
      </c>
      <c r="K243" s="37" t="n">
        <v>2060.345</v>
      </c>
      <c r="L243" s="37" t="n">
        <v>2045.038</v>
      </c>
      <c r="M243" s="37" t="n"/>
      <c r="N243" s="37" t="n"/>
      <c r="O243" s="37" t="n"/>
      <c r="P243" s="37" t="n"/>
      <c r="Q243" s="37" t="n"/>
      <c r="R243" s="37" t="n"/>
      <c r="S243" s="37" t="n"/>
      <c r="T243" s="37" t="n"/>
      <c r="U243" s="37" t="n"/>
      <c r="V243" s="37" t="n"/>
      <c r="W243" s="37" t="n"/>
      <c r="X243" s="37" t="n"/>
      <c r="Y243" s="37" t="n"/>
      <c r="Z243" s="37" t="n"/>
      <c r="AA243" s="37" t="n"/>
      <c r="AB243" s="37" t="n"/>
      <c r="AC243" s="37" t="n"/>
      <c r="AD243" s="37" t="n"/>
      <c r="AE243" s="37" t="n"/>
      <c r="AF243" s="37" t="n"/>
      <c r="AG243" s="37" t="n"/>
      <c r="AH243" s="37" t="n"/>
      <c r="AI243" s="37" t="n"/>
      <c r="AJ243" s="37" t="n"/>
      <c r="AK243" s="37" t="n"/>
      <c r="AL243" s="37" t="n"/>
      <c r="AM243" s="37" t="n"/>
    </row>
    <row r="244" ht="35" customHeight="1" s="164" thickBot="1">
      <c r="A244" s="43" t="inlineStr">
        <is>
          <t>Saldo laba (akumulasi kerugian)</t>
        </is>
      </c>
      <c r="B244" s="43" t="n"/>
      <c r="C244" s="162">
        <f>C247+C248+C249</f>
        <v/>
      </c>
      <c r="D244" s="162">
        <f>D247+D248+D249</f>
        <v/>
      </c>
      <c r="E244" s="162">
        <f>E247+E248+E249</f>
        <v/>
      </c>
      <c r="F244" s="162">
        <f>F247+F248+F249</f>
        <v/>
      </c>
      <c r="G244" s="162">
        <f>G247+G248+G249</f>
        <v/>
      </c>
      <c r="H244" s="162">
        <f>H247+H248+H249</f>
        <v/>
      </c>
      <c r="I244" s="162">
        <f>I247+I248+I249</f>
        <v/>
      </c>
      <c r="J244" s="162">
        <f>J247+J248+J249</f>
        <v/>
      </c>
      <c r="K244" s="162">
        <f>K247+K248+K249</f>
        <v/>
      </c>
      <c r="L244" s="162">
        <f>L247+L248+L249</f>
        <v/>
      </c>
      <c r="M244" s="162">
        <f>M247+M248+M249</f>
        <v/>
      </c>
      <c r="N244" s="162">
        <f>N247+N248+N249</f>
        <v/>
      </c>
      <c r="O244" s="162">
        <f>O247+O248+O249</f>
        <v/>
      </c>
      <c r="P244" s="162">
        <f>P247+P248+P249</f>
        <v/>
      </c>
      <c r="Q244" s="162">
        <f>Q247+Q248+Q249</f>
        <v/>
      </c>
      <c r="R244" s="162">
        <f>R247+R248+R249</f>
        <v/>
      </c>
      <c r="S244" s="162">
        <f>S247+S248+S249</f>
        <v/>
      </c>
      <c r="T244" s="162">
        <f>T247+T248+T249</f>
        <v/>
      </c>
      <c r="U244" s="162">
        <f>U247+U248+U249</f>
        <v/>
      </c>
      <c r="V244" s="162">
        <f>V247+V248+V249</f>
        <v/>
      </c>
      <c r="W244" s="162">
        <f>W247+W248+W249</f>
        <v/>
      </c>
      <c r="X244" s="162">
        <f>X247+X248+X249</f>
        <v/>
      </c>
      <c r="Y244" s="162">
        <f>Y247+Y248+Y249</f>
        <v/>
      </c>
      <c r="Z244" s="162">
        <f>Z247+Z248+Z249</f>
        <v/>
      </c>
      <c r="AA244" s="162">
        <f>AA247+AA248+AA249</f>
        <v/>
      </c>
      <c r="AB244" s="162">
        <f>AB247+AB248+AB249</f>
        <v/>
      </c>
      <c r="AC244" s="162">
        <f>AC247+AC248+AC249</f>
        <v/>
      </c>
      <c r="AD244" s="162">
        <f>AD247+AD248+AD249</f>
        <v/>
      </c>
      <c r="AE244" s="162">
        <f>AE247+AE248+AE249</f>
        <v/>
      </c>
      <c r="AF244" s="162">
        <f>AF247+AF248+AF249</f>
        <v/>
      </c>
      <c r="AG244" s="162">
        <f>AG247+AG248+AG249</f>
        <v/>
      </c>
      <c r="AH244" s="162">
        <f>AH247+AH248+AH249</f>
        <v/>
      </c>
      <c r="AI244" s="162">
        <f>AI247+AI248+AI249</f>
        <v/>
      </c>
      <c r="AJ244" s="162">
        <f>AJ247+AJ248+AJ249</f>
        <v/>
      </c>
      <c r="AK244" s="162">
        <f>AK247+AK248+AK249</f>
        <v/>
      </c>
      <c r="AL244" s="162">
        <f>AL247+AL248+AL249</f>
        <v/>
      </c>
      <c r="AM244" s="162">
        <f>AM247+AM248+AM249</f>
        <v/>
      </c>
    </row>
    <row r="245" ht="35" customFormat="1" customHeight="1" s="50" thickBot="1">
      <c r="A245" s="161" t="inlineStr">
        <is>
          <t>Retained Earning Growth (%)</t>
        </is>
      </c>
      <c r="B245" s="62" t="n"/>
      <c r="C245" s="159">
        <f>IFERROR(IF(((C244-B244)/B244)=-1, "", (C244-B244)/B244), "")</f>
        <v/>
      </c>
      <c r="D245" s="159">
        <f>IFERROR(IF(((D244-C244)/C244)=-1, "", (D244-C244)/C244), "")</f>
        <v/>
      </c>
      <c r="E245" s="159">
        <f>IFERROR(IF(((E244-D244)/D244)=-1, "", (E244-D244)/D244), "")</f>
        <v/>
      </c>
      <c r="F245" s="159">
        <f>IFERROR(IF(((F244-E244)/E244)=-1, "", (F244-E244)/E244), "")</f>
        <v/>
      </c>
      <c r="G245" s="159">
        <f>IFERROR(IF(((G244-F244)/F244)=-1, "", (G244-F244)/F244), "")</f>
        <v/>
      </c>
      <c r="H245" s="159">
        <f>IFERROR(IF(((H244-G244)/G244)=-1, "", (H244-G244)/G244), "")</f>
        <v/>
      </c>
      <c r="I245" s="159">
        <f>IFERROR(IF(((I244-H244)/H244)=-1, "", (I244-H244)/H244), "")</f>
        <v/>
      </c>
      <c r="J245" s="159">
        <f>IFERROR(IF(((J244-I244)/I244)=-1, "", (J244-I244)/I244), "")</f>
        <v/>
      </c>
      <c r="K245" s="159">
        <f>IFERROR(IF(((K244-J244)/J244)=-1, "", (K244-J244)/J244), "")</f>
        <v/>
      </c>
      <c r="L245" s="159">
        <f>IFERROR(IF(((L244-K244)/K244)=-1, "", (L244-K244)/K244), "")</f>
        <v/>
      </c>
      <c r="M245" s="159">
        <f>IFERROR(IF(((M244-L244)/L244)=-1, "", (M244-L244)/L244), "")</f>
        <v/>
      </c>
      <c r="N245" s="159">
        <f>IFERROR(IF(((N244-M244)/M244)=-1, "", (N244-M244)/M244), "")</f>
        <v/>
      </c>
      <c r="O245" s="159">
        <f>IFERROR(IF(((O244-N244)/N244)=-1, "", (O244-N244)/N244), "")</f>
        <v/>
      </c>
      <c r="P245" s="159">
        <f>IFERROR(IF(((P244-O244)/O244)=-1, "", (P244-O244)/O244), "")</f>
        <v/>
      </c>
      <c r="Q245" s="159">
        <f>IFERROR(IF(((Q244-P244)/P244)=-1, "", (Q244-P244)/P244), "")</f>
        <v/>
      </c>
      <c r="R245" s="159">
        <f>IFERROR(IF(((R244-Q244)/Q244)=-1, "", (R244-Q244)/Q244), "")</f>
        <v/>
      </c>
      <c r="S245" s="159">
        <f>IFERROR(IF(((S244-R244)/R244)=-1, "", (S244-R244)/R244), "")</f>
        <v/>
      </c>
      <c r="T245" s="159">
        <f>IFERROR(IF(((T244-S244)/S244)=-1, "", (T244-S244)/S244), "")</f>
        <v/>
      </c>
      <c r="U245" s="159">
        <f>IFERROR(IF(((U244-T244)/T244)=-1, "", (U244-T244)/T244), "")</f>
        <v/>
      </c>
      <c r="V245" s="159">
        <f>IFERROR(IF(((V244-U244)/U244)=-1, "", (V244-U244)/U244), "")</f>
        <v/>
      </c>
      <c r="W245" s="159">
        <f>IFERROR(IF(((W244-V244)/V244)=-1, "", (W244-V244)/V244), "")</f>
        <v/>
      </c>
      <c r="X245" s="159">
        <f>IFERROR(IF(((X244-W244)/W244)=-1, "", (X244-W244)/W244), "")</f>
        <v/>
      </c>
      <c r="Y245" s="159">
        <f>IFERROR(IF(((Y244-X244)/X244)=-1, "", (Y244-X244)/X244), "")</f>
        <v/>
      </c>
      <c r="Z245" s="159">
        <f>IFERROR(IF(((Z244-Y244)/Y244)=-1, "", (Z244-Y244)/Y244), "")</f>
        <v/>
      </c>
      <c r="AA245" s="159">
        <f>IFERROR(IF(((AA244-Z244)/Z244)=-1, "", (AA244-Z244)/Z244), "")</f>
        <v/>
      </c>
      <c r="AB245" s="159">
        <f>IFERROR(IF(((AB244-AA244)/AA244)=-1, "", (AB244-AA244)/AA244), "")</f>
        <v/>
      </c>
      <c r="AC245" s="159">
        <f>IFERROR(IF(((AC244-AB244)/AB244)=-1, "", (AC244-AB244)/AB244), "")</f>
        <v/>
      </c>
      <c r="AD245" s="159">
        <f>IFERROR(IF(((AD244-AC244)/AC244)=-1, "", (AD244-AC244)/AC244), "")</f>
        <v/>
      </c>
      <c r="AE245" s="159">
        <f>IFERROR(IF(((AE244-AD244)/AD244)=-1, "", (AE244-AD244)/AD244), "")</f>
        <v/>
      </c>
      <c r="AF245" s="159">
        <f>IFERROR(IF(((AF244-AE244)/AE244)=-1, "", (AF244-AE244)/AE244), "")</f>
        <v/>
      </c>
      <c r="AG245" s="159">
        <f>IFERROR(IF(((AG244-AF244)/AF244)=-1, "", (AG244-AF244)/AF244), "")</f>
        <v/>
      </c>
      <c r="AH245" s="159">
        <f>IFERROR(IF(((AH244-AG244)/AG244)=-1, "", (AH244-AG244)/AG244), "")</f>
        <v/>
      </c>
      <c r="AI245" s="159">
        <f>IFERROR(IF(((AI244-AH244)/AH244)=-1, "", (AI244-AH244)/AH244), "")</f>
        <v/>
      </c>
      <c r="AJ245" s="159">
        <f>IFERROR(IF(((AJ244-AI244)/AI244)=-1, "", (AJ244-AI244)/AI244), "")</f>
        <v/>
      </c>
      <c r="AK245" s="159">
        <f>IFERROR(IF(((AK244-AJ244)/AJ244)=-1, "", (AK244-AJ244)/AJ244), "")</f>
        <v/>
      </c>
      <c r="AL245" s="159">
        <f>IFERROR(IF(((AL244-AK244)/AK244)=-1, "", (AL244-AK244)/AK244), "")</f>
        <v/>
      </c>
      <c r="AM245" s="159">
        <f>IFERROR(IF(((AM244-AL244)/AL244)=-1, "", (AM244-AL244)/AL244), "")</f>
        <v/>
      </c>
    </row>
    <row r="246" ht="35" customHeight="1" s="164" thickBot="1">
      <c r="A246" s="46" t="inlineStr">
        <is>
          <t>Saldo laba yang telah ditentukan penggunaanya</t>
        </is>
      </c>
      <c r="B246" s="46" t="n"/>
      <c r="C246" s="142" t="n"/>
      <c r="D246" s="34" t="n"/>
      <c r="E246" s="34" t="n"/>
      <c r="F246" s="34" t="n"/>
      <c r="G246" s="34" t="n"/>
      <c r="H246" s="34" t="n"/>
      <c r="I246" s="34" t="n"/>
      <c r="J246" s="34" t="n"/>
      <c r="K246" s="34" t="n"/>
      <c r="L246" s="34" t="n"/>
      <c r="M246" s="34" t="n"/>
      <c r="N246" s="34" t="n"/>
      <c r="O246" s="34" t="n"/>
      <c r="P246" s="34" t="n"/>
      <c r="Q246" s="34" t="n"/>
      <c r="R246" s="34" t="n"/>
      <c r="S246" s="34" t="n"/>
      <c r="T246" s="34" t="n"/>
      <c r="U246" s="34" t="n"/>
      <c r="V246" s="34" t="n"/>
      <c r="W246" s="34" t="n"/>
      <c r="X246" s="34" t="n"/>
      <c r="Y246" s="34" t="n"/>
      <c r="Z246" s="34" t="n"/>
      <c r="AA246" s="34" t="n"/>
      <c r="AB246" s="34" t="n"/>
      <c r="AC246" s="34" t="n"/>
      <c r="AD246" s="34" t="n"/>
      <c r="AE246" s="34" t="n"/>
      <c r="AF246" s="34" t="n"/>
      <c r="AG246" s="34" t="n"/>
      <c r="AH246" s="34" t="n"/>
      <c r="AI246" s="34" t="n"/>
      <c r="AJ246" s="34" t="n"/>
      <c r="AK246" s="34" t="n"/>
      <c r="AL246" s="34" t="n"/>
      <c r="AM246" s="34" t="n"/>
    </row>
    <row r="247" ht="35" customHeight="1" s="164" thickBot="1">
      <c r="A247" s="47" t="inlineStr">
        <is>
          <t>Cadangan umum dan wajib</t>
        </is>
      </c>
      <c r="B247" s="47" t="n"/>
      <c r="C247" s="37" t="n">
        <v/>
      </c>
      <c r="D247" s="37" t="n">
        <v/>
      </c>
      <c r="E247" s="37" t="n">
        <v>2.5</v>
      </c>
      <c r="F247" s="37" t="n">
        <v>4</v>
      </c>
      <c r="G247" s="37" t="n">
        <v>6</v>
      </c>
      <c r="H247" s="37" t="n">
        <v>8.5</v>
      </c>
      <c r="I247" s="37" t="n">
        <v>12</v>
      </c>
      <c r="J247" s="37" t="n">
        <v>17</v>
      </c>
      <c r="K247" s="37" t="n">
        <v>22</v>
      </c>
      <c r="L247" s="37" t="n">
        <v>27</v>
      </c>
      <c r="M247" s="37" t="n"/>
      <c r="N247" s="37" t="n"/>
      <c r="O247" s="37" t="n"/>
      <c r="P247" s="37" t="n"/>
      <c r="Q247" s="37" t="n"/>
      <c r="R247" s="37" t="n"/>
      <c r="S247" s="37" t="n"/>
      <c r="T247" s="37" t="n"/>
      <c r="U247" s="37" t="n"/>
      <c r="V247" s="37" t="n"/>
      <c r="W247" s="37" t="n"/>
      <c r="X247" s="37" t="n"/>
      <c r="Y247" s="37" t="n"/>
      <c r="Z247" s="37" t="n"/>
      <c r="AA247" s="37" t="n"/>
      <c r="AB247" s="37" t="n"/>
      <c r="AC247" s="37" t="n"/>
      <c r="AD247" s="37" t="n"/>
      <c r="AE247" s="37" t="n"/>
      <c r="AF247" s="37" t="n"/>
      <c r="AG247" s="37" t="n"/>
      <c r="AH247" s="37" t="n"/>
      <c r="AI247" s="37" t="n"/>
      <c r="AJ247" s="37" t="n"/>
      <c r="AK247" s="37" t="n"/>
      <c r="AL247" s="37" t="n"/>
      <c r="AM247" s="37" t="n"/>
    </row>
    <row r="248" hidden="1" ht="18" customHeight="1" s="164" thickBot="1">
      <c r="A248" s="47" t="inlineStr">
        <is>
          <t>Cadangan khusus</t>
        </is>
      </c>
      <c r="B248" s="47" t="n"/>
      <c r="C248" s="37" t="n">
        <v/>
      </c>
      <c r="D248" s="37" t="n">
        <v/>
      </c>
      <c r="E248" s="37" t="n">
        <v/>
      </c>
      <c r="F248" s="37" t="n">
        <v/>
      </c>
      <c r="G248" s="37" t="n">
        <v/>
      </c>
      <c r="H248" s="37" t="n">
        <v/>
      </c>
      <c r="I248" s="37" t="n">
        <v/>
      </c>
      <c r="J248" s="37" t="n">
        <v/>
      </c>
      <c r="K248" s="37" t="n">
        <v/>
      </c>
      <c r="L248" s="37" t="n">
        <v/>
      </c>
      <c r="M248" s="37" t="n"/>
      <c r="N248" s="37" t="n"/>
      <c r="O248" s="37" t="n"/>
      <c r="P248" s="37" t="n"/>
      <c r="Q248" s="37" t="n"/>
      <c r="R248" s="37" t="n"/>
      <c r="S248" s="37" t="n"/>
      <c r="T248" s="37" t="n"/>
      <c r="U248" s="37" t="n"/>
      <c r="V248" s="37" t="n"/>
      <c r="W248" s="37" t="n"/>
      <c r="X248" s="37" t="n"/>
      <c r="Y248" s="37" t="n"/>
      <c r="Z248" s="37" t="n"/>
      <c r="AA248" s="37" t="n"/>
      <c r="AB248" s="37" t="n"/>
      <c r="AC248" s="37" t="n"/>
      <c r="AD248" s="37" t="n"/>
      <c r="AE248" s="37" t="n"/>
      <c r="AF248" s="37" t="n"/>
      <c r="AG248" s="37" t="n"/>
      <c r="AH248" s="37" t="n"/>
      <c r="AI248" s="37" t="n"/>
      <c r="AJ248" s="37" t="n"/>
      <c r="AK248" s="37" t="n"/>
      <c r="AL248" s="37" t="n"/>
      <c r="AM248" s="37" t="n"/>
    </row>
    <row r="249" ht="35" customHeight="1" s="164" thickBot="1">
      <c r="A249" s="44" t="inlineStr">
        <is>
          <t>Saldo laba yang belum ditentukan penggunaannya</t>
        </is>
      </c>
      <c r="B249" s="44" t="n"/>
      <c r="C249" s="37" t="n">
        <v/>
      </c>
      <c r="D249" s="37" t="n">
        <v/>
      </c>
      <c r="E249" s="37" t="n">
        <v>102.898</v>
      </c>
      <c r="F249" s="37" t="n">
        <v>145.619</v>
      </c>
      <c r="G249" s="37" t="n">
        <v>183.069</v>
      </c>
      <c r="H249" s="37" t="n">
        <v>217.869</v>
      </c>
      <c r="I249" s="37" t="n">
        <v>269.01</v>
      </c>
      <c r="J249" s="37" t="n">
        <v>370.189</v>
      </c>
      <c r="K249" s="37" t="n">
        <v>504.826</v>
      </c>
      <c r="L249" s="37" t="n">
        <v>828.951</v>
      </c>
      <c r="M249" s="37" t="n"/>
      <c r="N249" s="37" t="n"/>
      <c r="O249" s="37" t="n"/>
      <c r="P249" s="37" t="n"/>
      <c r="Q249" s="37" t="n"/>
      <c r="R249" s="37" t="n"/>
      <c r="S249" s="37" t="n"/>
      <c r="T249" s="37" t="n"/>
      <c r="U249" s="37" t="n"/>
      <c r="V249" s="37" t="n"/>
      <c r="W249" s="37" t="n"/>
      <c r="X249" s="37" t="n"/>
      <c r="Y249" s="37" t="n"/>
      <c r="Z249" s="37" t="n"/>
      <c r="AA249" s="37" t="n"/>
      <c r="AB249" s="37" t="n"/>
      <c r="AC249" s="37" t="n"/>
      <c r="AD249" s="37" t="n"/>
      <c r="AE249" s="37" t="n"/>
      <c r="AF249" s="37" t="n"/>
      <c r="AG249" s="37" t="n"/>
      <c r="AH249" s="37" t="n"/>
      <c r="AI249" s="37" t="n"/>
      <c r="AJ249" s="37" t="n"/>
      <c r="AK249" s="37" t="n"/>
      <c r="AL249" s="37" t="n"/>
      <c r="AM249" s="37" t="n"/>
    </row>
    <row r="250" ht="52" customHeight="1" s="164" thickBot="1">
      <c r="A250" s="43" t="inlineStr">
        <is>
          <t>Jumlah ekuitas yang diatribusikan kepada pemilik entitas induk</t>
        </is>
      </c>
      <c r="B250" s="43" t="n"/>
      <c r="C250" s="41" t="n">
        <v/>
      </c>
      <c r="D250" s="41" t="n">
        <v/>
      </c>
      <c r="E250" s="41" t="n">
        <v>1391.946</v>
      </c>
      <c r="F250" s="41" t="n">
        <v>1414.377</v>
      </c>
      <c r="G250" s="41" t="n">
        <v>1464.417</v>
      </c>
      <c r="H250" s="41" t="n">
        <v>1519.854</v>
      </c>
      <c r="I250" s="41" t="n">
        <v>1764.683</v>
      </c>
      <c r="J250" s="41" t="n">
        <v>1872.6</v>
      </c>
      <c r="K250" s="41" t="n">
        <v>3335.015</v>
      </c>
      <c r="L250" s="41" t="n">
        <v>3648.833</v>
      </c>
      <c r="M250" s="41" t="n"/>
      <c r="N250" s="41" t="n"/>
      <c r="O250" s="41" t="n"/>
      <c r="P250" s="41" t="n"/>
      <c r="Q250" s="41" t="n"/>
      <c r="R250" s="41" t="n"/>
      <c r="S250" s="41" t="n"/>
      <c r="T250" s="41" t="n"/>
      <c r="U250" s="41" t="n"/>
      <c r="V250" s="41" t="n"/>
      <c r="W250" s="41" t="n"/>
      <c r="X250" s="41" t="n"/>
      <c r="Y250" s="41" t="n"/>
      <c r="Z250" s="41" t="n"/>
      <c r="AA250" s="41" t="n"/>
      <c r="AB250" s="41" t="n"/>
      <c r="AC250" s="41" t="n"/>
      <c r="AD250" s="41" t="n"/>
      <c r="AE250" s="41" t="n"/>
      <c r="AF250" s="41" t="n"/>
      <c r="AG250" s="41" t="n"/>
      <c r="AH250" s="41" t="n"/>
      <c r="AI250" s="41" t="n"/>
      <c r="AJ250" s="41" t="n"/>
      <c r="AK250" s="41" t="n"/>
      <c r="AL250" s="41" t="n"/>
      <c r="AM250" s="41" t="n"/>
    </row>
    <row r="251" ht="18" customFormat="1" customHeight="1" s="50" thickBot="1">
      <c r="A251" s="161" t="inlineStr">
        <is>
          <t>Equity Growth (%)</t>
        </is>
      </c>
      <c r="B251" s="62" t="n"/>
      <c r="C251" s="159">
        <f>IFERROR(IF(((C250-B250)/B250)=-1, "", (C250-B250)/B250), "")</f>
        <v/>
      </c>
      <c r="D251" s="159">
        <f>IFERROR(IF(((D250-C250)/C250)=-1, "", (D250-C250)/C250), "")</f>
        <v/>
      </c>
      <c r="E251" s="159">
        <f>IFERROR(IF(((E250-D250)/D250)=-1, "", (E250-D250)/D250), "")</f>
        <v/>
      </c>
      <c r="F251" s="159">
        <f>IFERROR(IF(((F250-E250)/E250)=-1, "", (F250-E250)/E250), "")</f>
        <v/>
      </c>
      <c r="G251" s="159">
        <f>IFERROR(IF(((G250-F250)/F250)=-1, "", (G250-F250)/F250), "")</f>
        <v/>
      </c>
      <c r="H251" s="159">
        <f>IFERROR(IF(((H250-G250)/G250)=-1, "", (H250-G250)/G250), "")</f>
        <v/>
      </c>
      <c r="I251" s="159">
        <f>IFERROR(IF(((I250-H250)/H250)=-1, "", (I250-H250)/H250), "")</f>
        <v/>
      </c>
      <c r="J251" s="159">
        <f>IFERROR(IF(((J250-I250)/I250)=-1, "", (J250-I250)/I250), "")</f>
        <v/>
      </c>
      <c r="K251" s="159">
        <f>IFERROR(IF(((K250-J250)/J250)=-1, "", (K250-J250)/J250), "")</f>
        <v/>
      </c>
      <c r="L251" s="159">
        <f>IFERROR(IF(((L250-K250)/K250)=-1, "", (L250-K250)/K250), "")</f>
        <v/>
      </c>
      <c r="M251" s="159">
        <f>IFERROR(IF(((M250-L250)/L250)=-1, "", (M250-L250)/L250), "")</f>
        <v/>
      </c>
      <c r="N251" s="159">
        <f>IFERROR(IF(((N250-M250)/M250)=-1, "", (N250-M250)/M250), "")</f>
        <v/>
      </c>
      <c r="O251" s="159">
        <f>IFERROR(IF(((O250-N250)/N250)=-1, "", (O250-N250)/N250), "")</f>
        <v/>
      </c>
      <c r="P251" s="159">
        <f>IFERROR(IF(((P250-O250)/O250)=-1, "", (P250-O250)/O250), "")</f>
        <v/>
      </c>
      <c r="Q251" s="159">
        <f>IFERROR(IF(((Q250-P250)/P250)=-1, "", (Q250-P250)/P250), "")</f>
        <v/>
      </c>
      <c r="R251" s="159">
        <f>IFERROR(IF(((R250-Q250)/Q250)=-1, "", (R250-Q250)/Q250), "")</f>
        <v/>
      </c>
      <c r="S251" s="159">
        <f>IFERROR(IF(((S250-R250)/R250)=-1, "", (S250-R250)/R250), "")</f>
        <v/>
      </c>
      <c r="T251" s="159">
        <f>IFERROR(IF(((T250-S250)/S250)=-1, "", (T250-S250)/S250), "")</f>
        <v/>
      </c>
      <c r="U251" s="159">
        <f>IFERROR(IF(((U250-T250)/T250)=-1, "", (U250-T250)/T250), "")</f>
        <v/>
      </c>
      <c r="V251" s="159">
        <f>IFERROR(IF(((V250-U250)/U250)=-1, "", (V250-U250)/U250), "")</f>
        <v/>
      </c>
      <c r="W251" s="159">
        <f>IFERROR(IF(((W250-V250)/V250)=-1, "", (W250-V250)/V250), "")</f>
        <v/>
      </c>
      <c r="X251" s="159">
        <f>IFERROR(IF(((X250-W250)/W250)=-1, "", (X250-W250)/W250), "")</f>
        <v/>
      </c>
      <c r="Y251" s="159">
        <f>IFERROR(IF(((Y250-X250)/X250)=-1, "", (Y250-X250)/X250), "")</f>
        <v/>
      </c>
      <c r="Z251" s="159">
        <f>IFERROR(IF(((Z250-Y250)/Y250)=-1, "", (Z250-Y250)/Y250), "")</f>
        <v/>
      </c>
      <c r="AA251" s="159">
        <f>IFERROR(IF(((AA250-Z250)/Z250)=-1, "", (AA250-Z250)/Z250), "")</f>
        <v/>
      </c>
      <c r="AB251" s="159">
        <f>IFERROR(IF(((AB250-AA250)/AA250)=-1, "", (AB250-AA250)/AA250), "")</f>
        <v/>
      </c>
      <c r="AC251" s="159">
        <f>IFERROR(IF(((AC250-AB250)/AB250)=-1, "", (AC250-AB250)/AB250), "")</f>
        <v/>
      </c>
      <c r="AD251" s="159">
        <f>IFERROR(IF(((AD250-AC250)/AC250)=-1, "", (AD250-AC250)/AC250), "")</f>
        <v/>
      </c>
      <c r="AE251" s="159">
        <f>IFERROR(IF(((AE250-AD250)/AD250)=-1, "", (AE250-AD250)/AD250), "")</f>
        <v/>
      </c>
      <c r="AF251" s="159">
        <f>IFERROR(IF(((AF250-AE250)/AE250)=-1, "", (AF250-AE250)/AE250), "")</f>
        <v/>
      </c>
      <c r="AG251" s="159">
        <f>IFERROR(IF(((AG250-AF250)/AF250)=-1, "", (AG250-AF250)/AF250), "")</f>
        <v/>
      </c>
      <c r="AH251" s="159">
        <f>IFERROR(IF(((AH250-AG250)/AG250)=-1, "", (AH250-AG250)/AG250), "")</f>
        <v/>
      </c>
      <c r="AI251" s="159">
        <f>IFERROR(IF(((AI250-AH250)/AH250)=-1, "", (AI250-AH250)/AH250), "")</f>
        <v/>
      </c>
      <c r="AJ251" s="159">
        <f>IFERROR(IF(((AJ250-AI250)/AI250)=-1, "", (AJ250-AI250)/AI250), "")</f>
        <v/>
      </c>
      <c r="AK251" s="159">
        <f>IFERROR(IF(((AK250-AJ250)/AJ250)=-1, "", (AK250-AJ250)/AJ250), "")</f>
        <v/>
      </c>
      <c r="AL251" s="159">
        <f>IFERROR(IF(((AL250-AK250)/AK250)=-1, "", (AL250-AK250)/AK250), "")</f>
        <v/>
      </c>
      <c r="AM251" s="159">
        <f>IFERROR(IF(((AM250-AL250)/AL250)=-1, "", (AM250-AL250)/AL250), "")</f>
        <v/>
      </c>
    </row>
    <row r="252" hidden="1" ht="18" customHeight="1" s="164" thickBot="1">
      <c r="A252" s="39" t="inlineStr">
        <is>
          <t>Proforma ekuitas</t>
        </is>
      </c>
      <c r="B252" s="39" t="n"/>
      <c r="C252" s="37" t="n">
        <v/>
      </c>
      <c r="D252" s="37" t="n">
        <v/>
      </c>
      <c r="E252" s="37" t="n">
        <v/>
      </c>
      <c r="F252" s="37" t="n">
        <v/>
      </c>
      <c r="G252" s="37" t="n">
        <v/>
      </c>
      <c r="H252" s="37" t="n">
        <v/>
      </c>
      <c r="I252" s="37" t="n">
        <v/>
      </c>
      <c r="J252" s="37" t="n">
        <v/>
      </c>
      <c r="K252" s="37" t="n">
        <v/>
      </c>
      <c r="L252" s="37" t="n">
        <v/>
      </c>
      <c r="M252" s="37" t="n"/>
      <c r="N252" s="37" t="n"/>
      <c r="O252" s="37" t="n"/>
      <c r="P252" s="37" t="n"/>
      <c r="Q252" s="37" t="n"/>
      <c r="R252" s="37" t="n"/>
      <c r="S252" s="37" t="n"/>
      <c r="T252" s="37" t="n"/>
      <c r="U252" s="37" t="n"/>
      <c r="V252" s="37" t="n"/>
      <c r="W252" s="37" t="n"/>
      <c r="X252" s="37" t="n"/>
      <c r="Y252" s="37" t="n"/>
      <c r="Z252" s="37" t="n"/>
      <c r="AA252" s="37" t="n"/>
      <c r="AB252" s="37" t="n"/>
      <c r="AC252" s="37" t="n"/>
      <c r="AD252" s="37" t="n"/>
      <c r="AE252" s="37" t="n"/>
      <c r="AF252" s="37" t="n"/>
      <c r="AG252" s="37" t="n"/>
      <c r="AH252" s="37" t="n"/>
      <c r="AI252" s="37" t="n"/>
      <c r="AJ252" s="37" t="n"/>
      <c r="AK252" s="37" t="n"/>
      <c r="AL252" s="37" t="n"/>
      <c r="AM252" s="37" t="n"/>
    </row>
    <row r="253" hidden="1" ht="18" customHeight="1" s="164" thickBot="1">
      <c r="A253" s="39" t="inlineStr">
        <is>
          <t>Kepentingan non-pengendali</t>
        </is>
      </c>
      <c r="B253" s="39" t="n"/>
      <c r="C253" s="37" t="n">
        <v/>
      </c>
      <c r="D253" s="37" t="n">
        <v/>
      </c>
      <c r="E253" s="37" t="n">
        <v/>
      </c>
      <c r="F253" s="37" t="n">
        <v/>
      </c>
      <c r="G253" s="37" t="n">
        <v/>
      </c>
      <c r="H253" s="37" t="n">
        <v/>
      </c>
      <c r="I253" s="37" t="n">
        <v/>
      </c>
      <c r="J253" s="37" t="n">
        <v/>
      </c>
      <c r="K253" s="37" t="n">
        <v/>
      </c>
      <c r="L253" s="37" t="n">
        <v/>
      </c>
      <c r="M253" s="37" t="n"/>
      <c r="N253" s="37" t="n"/>
      <c r="O253" s="37" t="n"/>
      <c r="P253" s="37" t="n"/>
      <c r="Q253" s="37" t="n"/>
      <c r="R253" s="37" t="n"/>
      <c r="S253" s="37" t="n"/>
      <c r="T253" s="37" t="n"/>
      <c r="U253" s="37" t="n"/>
      <c r="V253" s="37" t="n"/>
      <c r="W253" s="37" t="n"/>
      <c r="X253" s="37" t="n"/>
      <c r="Y253" s="37" t="n"/>
      <c r="Z253" s="37" t="n"/>
      <c r="AA253" s="37" t="n"/>
      <c r="AB253" s="37" t="n"/>
      <c r="AC253" s="37" t="n"/>
      <c r="AD253" s="37" t="n"/>
      <c r="AE253" s="37" t="n"/>
      <c r="AF253" s="37" t="n"/>
      <c r="AG253" s="37" t="n"/>
      <c r="AH253" s="37" t="n"/>
      <c r="AI253" s="37" t="n"/>
      <c r="AJ253" s="37" t="n"/>
      <c r="AK253" s="37" t="n"/>
      <c r="AL253" s="37" t="n"/>
      <c r="AM253" s="37" t="n"/>
    </row>
    <row r="254" ht="18" customHeight="1" s="164" thickBot="1">
      <c r="A254" s="42" t="inlineStr">
        <is>
          <t>Jumlah ekuitas</t>
        </is>
      </c>
      <c r="B254" s="42" t="n"/>
      <c r="C254" s="41" t="n">
        <v/>
      </c>
      <c r="D254" s="41" t="n">
        <v/>
      </c>
      <c r="E254" s="41" t="n">
        <v>1391.946</v>
      </c>
      <c r="F254" s="41" t="n">
        <v>1414.377</v>
      </c>
      <c r="G254" s="41" t="n">
        <v>1464.417</v>
      </c>
      <c r="H254" s="41" t="n">
        <v>1519.854</v>
      </c>
      <c r="I254" s="41" t="n">
        <v>1764.683</v>
      </c>
      <c r="J254" s="41" t="n">
        <v>1872.6</v>
      </c>
      <c r="K254" s="41" t="n">
        <v>3335.015</v>
      </c>
      <c r="L254" s="41" t="n">
        <v>3648.833</v>
      </c>
      <c r="M254" s="41" t="n"/>
      <c r="N254" s="41" t="n"/>
      <c r="O254" s="41" t="n"/>
      <c r="P254" s="41" t="n"/>
      <c r="Q254" s="41" t="n"/>
      <c r="R254" s="41" t="n"/>
      <c r="S254" s="41" t="n"/>
      <c r="T254" s="41" t="n"/>
      <c r="U254" s="41" t="n"/>
      <c r="V254" s="41" t="n"/>
      <c r="W254" s="41" t="n"/>
      <c r="X254" s="41" t="n"/>
      <c r="Y254" s="41" t="n"/>
      <c r="Z254" s="41" t="n"/>
      <c r="AA254" s="41" t="n"/>
      <c r="AB254" s="41" t="n"/>
      <c r="AC254" s="41" t="n"/>
      <c r="AD254" s="41" t="n"/>
      <c r="AE254" s="41" t="n"/>
      <c r="AF254" s="41" t="n"/>
      <c r="AG254" s="41" t="n"/>
      <c r="AH254" s="41" t="n"/>
      <c r="AI254" s="41" t="n"/>
      <c r="AJ254" s="41" t="n"/>
      <c r="AK254" s="41" t="n"/>
      <c r="AL254" s="41" t="n"/>
      <c r="AM254" s="41" t="n"/>
    </row>
    <row r="255" ht="35" customHeight="1" s="164" thickBot="1">
      <c r="A255" s="38" t="inlineStr">
        <is>
          <t>Jumlah liabilitas, dana syirkah temporer dan ekuitas</t>
        </is>
      </c>
      <c r="B255" s="38" t="n"/>
      <c r="C255" s="41" t="n">
        <v/>
      </c>
      <c r="D255" s="41" t="n">
        <v/>
      </c>
      <c r="E255" s="41" t="n">
        <v>11018.481</v>
      </c>
      <c r="F255" s="41" t="n">
        <v>11793.981</v>
      </c>
      <c r="G255" s="41" t="n">
        <v>13147.503</v>
      </c>
      <c r="H255" s="41" t="n">
        <v>13737.934</v>
      </c>
      <c r="I255" s="41" t="n">
        <v>20742.643</v>
      </c>
      <c r="J255" s="41" t="n">
        <v>22116.366</v>
      </c>
      <c r="K255" s="41" t="n">
        <v>26622.352</v>
      </c>
      <c r="L255" s="41" t="n">
        <v>33325.801</v>
      </c>
      <c r="M255" s="41" t="n"/>
      <c r="N255" s="41" t="n"/>
      <c r="O255" s="41" t="n"/>
      <c r="P255" s="41" t="n"/>
      <c r="Q255" s="41" t="n"/>
      <c r="R255" s="41" t="n"/>
      <c r="S255" s="41" t="n"/>
      <c r="T255" s="41" t="n"/>
      <c r="U255" s="41" t="n"/>
      <c r="V255" s="41" t="n"/>
      <c r="W255" s="41" t="n"/>
      <c r="X255" s="41" t="n"/>
      <c r="Y255" s="41" t="n"/>
      <c r="Z255" s="41" t="n"/>
      <c r="AA255" s="41" t="n"/>
      <c r="AB255" s="41" t="n"/>
      <c r="AC255" s="41" t="n"/>
      <c r="AD255" s="41" t="n"/>
      <c r="AE255" s="41" t="n"/>
      <c r="AF255" s="41" t="n"/>
      <c r="AG255" s="41" t="n"/>
      <c r="AH255" s="41" t="n"/>
      <c r="AI255" s="41" t="n"/>
      <c r="AJ255" s="41" t="n"/>
      <c r="AK255" s="41" t="n"/>
      <c r="AL255" s="41" t="n"/>
      <c r="AM255" s="41" t="n"/>
    </row>
  </sheetData>
  <mergeCells count="1">
    <mergeCell ref="A1:C1"/>
  </mergeCells>
  <conditionalFormatting sqref="C45:AM45">
    <cfRule type="cellIs" priority="16" operator="greaterThan" dxfId="1">
      <formula>0</formula>
    </cfRule>
    <cfRule type="cellIs" priority="18" operator="lessThan" dxfId="0">
      <formula>0</formula>
    </cfRule>
  </conditionalFormatting>
  <conditionalFormatting sqref="C126:AM126">
    <cfRule type="cellIs" priority="13" operator="greaterThan" dxfId="1">
      <formula>0</formula>
    </cfRule>
    <cfRule type="cellIs" priority="15" operator="lessThan" dxfId="0">
      <formula>0</formula>
    </cfRule>
  </conditionalFormatting>
  <conditionalFormatting sqref="C128:AM128">
    <cfRule type="cellIs" priority="10" operator="greaterThan" dxfId="1">
      <formula>0</formula>
    </cfRule>
    <cfRule type="cellIs" priority="12" operator="lessThan" dxfId="0">
      <formula>0</formula>
    </cfRule>
  </conditionalFormatting>
  <conditionalFormatting sqref="C136:AM136">
    <cfRule type="cellIs" priority="7" operator="greaterThan" dxfId="1">
      <formula>0</formula>
    </cfRule>
    <cfRule type="cellIs" priority="9" operator="lessThan" dxfId="0">
      <formula>0</formula>
    </cfRule>
  </conditionalFormatting>
  <conditionalFormatting sqref="C245:AM245">
    <cfRule type="cellIs" priority="4" operator="greaterThan" dxfId="1">
      <formula>0</formula>
    </cfRule>
    <cfRule type="cellIs" priority="6" operator="lessThan" dxfId="0">
      <formula>0</formula>
    </cfRule>
  </conditionalFormatting>
  <conditionalFormatting sqref="C251:AM251">
    <cfRule type="cellIs" priority="1" operator="greaterThan" dxfId="1">
      <formula>0</formula>
    </cfRule>
    <cfRule type="cellIs" priority="3" operator="lessThan" dxfId="0">
      <formula>0</formula>
    </cfRule>
  </conditionalFormatting>
  <dataValidations count="1">
    <dataValidation sqref="C181:AM198 C97:AM110 C170:AM175 C14:AM20 C163:AM168 C46:AM46 C48:AM51 C6:AM8 C38:AM40 C220:AM224 C34:AM36 C69:AM71 C10:AM12 C92:AM95 C65:AM67 C22:AM26 C61:AM63 C85:AM90 C28:AM32 C77:AM79 C57:AM59 C81:AM83 C203:AO203 C73:AM75 C53:AM55 C177:AM179 C141:AM142 C129:AM129 C216:AM218 C207:AM208 C210:AM211 C213:AM214 C137:AM138 C159:AM161 C147:AM148 C153:AM154 C144:AM145 C150:AM151 C156:AM157 C227:AM243 C112:AM125 C127:AO127 C200:AM202 C132:AM135 C42:AM44 C247:AM250 C252:AM255"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5.xml><?xml version="1.0" encoding="utf-8"?>
<worksheet xmlns="http://schemas.openxmlformats.org/spreadsheetml/2006/main">
  <sheetPr>
    <outlinePr summaryBelow="1" summaryRight="1"/>
    <pageSetUpPr/>
  </sheetPr>
  <dimension ref="A1:AL162"/>
  <sheetViews>
    <sheetView showGridLines="0" topLeftCell="A1" workbookViewId="0">
      <pane xSplit="2" ySplit="3" topLeftCell="C4" activePane="bottomRight" state="frozen"/>
      <selection pane="topRight"/>
      <selection pane="bottomLeft"/>
      <selection pane="bottomRight" activeCell="C13" sqref="C13"/>
    </sheetView>
  </sheetViews>
  <sheetFormatPr baseColWidth="10" defaultColWidth="9.3984375" defaultRowHeight="15"/>
  <cols>
    <col collapsed="1" width="42.59765625" bestFit="1" customWidth="1" style="50" min="1" max="1"/>
    <col width="26" customWidth="1" style="50" min="2" max="2"/>
    <col collapsed="1" width="21" customWidth="1" style="50" min="3" max="5"/>
    <col width="21" customWidth="1" style="50" min="6" max="6"/>
    <col collapsed="1" width="21" customWidth="1" style="50" min="7" max="38"/>
    <col collapsed="1" width="9.3984375" customWidth="1" style="50" min="39" max="16384"/>
  </cols>
  <sheetData>
    <row r="1" ht="25" customHeight="1" s="164">
      <c r="A1" s="152" t="inlineStr">
        <is>
          <t>Laporan laba rugi dan penghasilan komprehensif lain</t>
        </is>
      </c>
      <c r="D1" s="49" t="n"/>
    </row>
    <row r="2" ht="17" customHeight="1" s="164">
      <c r="A2" s="152" t="n"/>
      <c r="B2" s="152" t="n"/>
      <c r="C2" s="152" t="n"/>
      <c r="D2" s="49" t="n"/>
    </row>
    <row r="3" ht="17" customHeight="1" s="164">
      <c r="A3" s="31" t="inlineStr">
        <is>
          <t>Period</t>
        </is>
      </c>
      <c r="B3" s="31" t="n"/>
      <c r="C3" s="51" t="inlineStr">
        <is>
          <t>2017-12-31</t>
        </is>
      </c>
      <c r="D3" s="51" t="inlineStr">
        <is>
          <t>2018-12-31</t>
        </is>
      </c>
      <c r="E3" s="51" t="inlineStr">
        <is>
          <t>2019-12-31</t>
        </is>
      </c>
      <c r="F3" s="51" t="inlineStr">
        <is>
          <t>2020-12-31</t>
        </is>
      </c>
      <c r="G3" s="51" t="inlineStr">
        <is>
          <t>2021-12-31</t>
        </is>
      </c>
      <c r="H3" s="51" t="inlineStr">
        <is>
          <t>2022-12-31</t>
        </is>
      </c>
      <c r="I3" s="51" t="inlineStr">
        <is>
          <t>2023-12-31</t>
        </is>
      </c>
      <c r="J3" s="51" t="inlineStr">
        <is>
          <t>2024-12-31</t>
        </is>
      </c>
      <c r="K3" s="51" t="n"/>
      <c r="L3" s="51" t="n"/>
      <c r="M3" s="51" t="n"/>
      <c r="N3" s="51" t="n"/>
      <c r="O3" s="51" t="n"/>
      <c r="P3" s="51" t="n"/>
      <c r="Q3" s="51" t="n"/>
      <c r="R3" s="51" t="n"/>
      <c r="S3" s="51" t="n"/>
      <c r="T3" s="51" t="n"/>
      <c r="U3" s="51" t="n"/>
      <c r="V3" s="51" t="n"/>
      <c r="W3" s="51" t="n"/>
      <c r="X3" s="51" t="n"/>
      <c r="Y3" s="51" t="n"/>
      <c r="Z3" s="51" t="n"/>
      <c r="AA3" s="51" t="n"/>
      <c r="AB3" s="51" t="n"/>
      <c r="AC3" s="51" t="n"/>
      <c r="AD3" s="51" t="n"/>
      <c r="AE3" s="51" t="n"/>
      <c r="AF3" s="51" t="n"/>
      <c r="AG3" s="51" t="n"/>
      <c r="AH3" s="51" t="n"/>
      <c r="AI3" s="51" t="n"/>
      <c r="AJ3" s="51" t="n"/>
      <c r="AK3" s="51" t="n"/>
      <c r="AL3" s="51" t="n"/>
    </row>
    <row r="4" ht="35" customHeight="1" s="164" thickBot="1">
      <c r="A4" s="52" t="inlineStr">
        <is>
          <t>Laporan laba rugi dan penghasilan komprehensif lain</t>
        </is>
      </c>
      <c r="B4" s="52" t="n"/>
      <c r="C4" s="53" t="n"/>
      <c r="D4" s="53" t="n"/>
      <c r="E4" s="53" t="n"/>
      <c r="F4" s="53" t="n"/>
      <c r="G4" s="53" t="n"/>
      <c r="H4" s="53" t="n"/>
      <c r="I4" s="53" t="n"/>
      <c r="J4" s="53" t="n"/>
      <c r="K4" s="53" t="n"/>
      <c r="L4" s="53" t="n"/>
      <c r="M4" s="53" t="n"/>
      <c r="N4" s="53" t="n"/>
      <c r="O4" s="53" t="n"/>
      <c r="P4" s="53" t="n"/>
      <c r="Q4" s="53" t="n"/>
      <c r="R4" s="53" t="n"/>
      <c r="S4" s="53" t="n"/>
      <c r="T4" s="53" t="n"/>
      <c r="U4" s="53" t="n"/>
      <c r="V4" s="53" t="n"/>
      <c r="W4" s="53" t="n"/>
      <c r="X4" s="53" t="n"/>
      <c r="Y4" s="53" t="n"/>
      <c r="Z4" s="53" t="n"/>
      <c r="AA4" s="53" t="n"/>
      <c r="AB4" s="53" t="n"/>
      <c r="AC4" s="53" t="n"/>
      <c r="AD4" s="53" t="n"/>
      <c r="AE4" s="53" t="n"/>
      <c r="AF4" s="53" t="n"/>
      <c r="AG4" s="53" t="n"/>
      <c r="AH4" s="53" t="n"/>
      <c r="AI4" s="53" t="n"/>
      <c r="AJ4" s="53" t="n"/>
      <c r="AK4" s="53" t="n"/>
      <c r="AL4" s="53" t="n"/>
    </row>
    <row r="5" ht="52" customHeight="1" s="164" thickBot="1">
      <c r="A5" s="54" t="inlineStr">
        <is>
          <t>Gross Operating Revenue (without recoveries, change in fair value, &amp; one off)</t>
        </is>
      </c>
      <c r="B5" s="62" t="n"/>
      <c r="C5" s="149">
        <f>C11+C19+C20+C28+C29+C30+C22+C25+C27+C33+C34+C38+C47+C48+C49+C50+C61+C52+C53+C54+C55+C56+C57+C60+C63+C62+C64+C69</f>
        <v/>
      </c>
      <c r="D5" s="149">
        <f>D11+D19+D20+D28+D29+D30+D22+D25+D27+D33+D34+D38+D47+D48+D49+D50+D61+D52+D53+D54+D55+D56+D57+D60+D63+D62+D64+D69</f>
        <v/>
      </c>
      <c r="E5" s="149">
        <f>E11+E19+E20+E28+E29+E30+E22+E25+E27+E33+E34+E38+E47+E48+E49+E50+E61+E52+E53+E54+E55+E56+E57+E60+E63+E62+E64+E69</f>
        <v/>
      </c>
      <c r="F5" s="149">
        <f>F11+F19+F20+F28+F29+F30+F22+F25+F27+F33+F34+F38+F47+F48+F49+F50+F61+F52+F53+F54+F55+F56+F57+F60+F63+F62+F64+F69</f>
        <v/>
      </c>
      <c r="G5" s="149">
        <f>G11+G19+G20+G28+G29+G30+G22+G25+G27+G33+G34+G38+G47+G48+G49+G50+G61+G52+G53+G54+G55+G56+G57+G60+G63+G62+G64+G69</f>
        <v/>
      </c>
      <c r="H5" s="149">
        <f>H11+H19+H20+H28+H29+H30+H22+H25+H27+H33+H34+H38+H47+H48+H49+H50+H61+H52+H53+H54+H55+H56+H57+H60+H63+H62+H64+H69</f>
        <v/>
      </c>
      <c r="I5" s="149">
        <f>I11+I19+I20+I28+I29+I30+I22+I25+I27+I33+I34+I38+I47+I48+I49+I50+I61+I52+I53+I54+I55+I56+I57+I60+I63+I62+I64+I69</f>
        <v/>
      </c>
      <c r="J5" s="149">
        <f>J11+J19+J20+J28+J29+J30+J22+J25+J27+J33+J34+J38+J47+J48+J49+J50+J61+J52+J53+J54+J55+J56+J57+J60+J63+J62+J64+J69</f>
        <v/>
      </c>
      <c r="K5" s="149">
        <f>K11+K19+K20+K28+K29+K30+K22+K25+K27+K33+K34+K38+K47+K48+K49+K50+K61+K52+K53+K54+K55+K56+K57+K60+K63+K62+K64+K69</f>
        <v/>
      </c>
      <c r="L5" s="149">
        <f>L11+L19+L20+L28+L29+L30+L22+L25+L27+L33+L34+L38+L47+L48+L49+L50+L61+L52+L53+L54+L55+L56+L57+L60+L63+L62+L64+L69</f>
        <v/>
      </c>
      <c r="M5" s="149">
        <f>M11+M19+M20+M28+M29+M30+M22+M25+M27+M33+M34+M38+M47+M48+M49+M50+M61+M52+M53+M54+M55+M56+M57+M60+M63+M62+M64+M69</f>
        <v/>
      </c>
      <c r="N5" s="149">
        <f>N11+N19+N20+N28+N29+N30+N22+N25+N27+N33+N34+N38+N47+N48+N49+N50+N61+N52+N53+N54+N55+N56+N57+N60+N63+N62+N64+N69</f>
        <v/>
      </c>
      <c r="O5" s="149">
        <f>O11+O19+O20+O28+O29+O30+O22+O25+O27+O33+O34+O38+O47+O48+O49+O50+O61+O52+O53+O54+O55+O56+O57+O60+O63+O62+O64+O69</f>
        <v/>
      </c>
      <c r="P5" s="149">
        <f>P11+P19+P20+P28+P29+P30+P22+P25+P27+P33+P34+P38+P47+P48+P49+P50+P61+P52+P53+P54+P55+P56+P57+P60+P63+P62+P64+P69</f>
        <v/>
      </c>
      <c r="Q5" s="149">
        <f>Q11+Q19+Q20+Q28+Q29+Q30+Q22+Q25+Q27+Q33+Q34+Q38+Q47+Q48+Q49+Q50+Q61+Q52+Q53+Q54+Q55+Q56+Q57+Q60+Q63+Q62+Q64+Q69</f>
        <v/>
      </c>
      <c r="R5" s="149">
        <f>R11+R19+R20+R28+R29+R30+R22+R25+R27+R33+R34+R38+R47+R48+R49+R50+R61+R52+R53+R54+R55+R56+R57+R60+R63+R62+R64+R69</f>
        <v/>
      </c>
      <c r="S5" s="149">
        <f>S11+S19+S20+S28+S29+S30+S22+S25+S27+S33+S34+S38+S47+S48+S49+S50+S61+S52+S53+S54+S55+S56+S57+S60+S63+S62+S64+S69</f>
        <v/>
      </c>
      <c r="T5" s="149">
        <f>T11+T19+T20+T28+T29+T30+T22+T25+T27+T33+T34+T38+T47+T48+T49+T50+T61+T52+T53+T54+T55+T56+T57+T60+T63+T62+T64+T69</f>
        <v/>
      </c>
      <c r="U5" s="149">
        <f>U11+U19+U20+U28+U29+U30+U22+U25+U27+U33+U34+U38+U47+U48+U49+U50+U61+U52+U53+U54+U55+U56+U57+U60+U63+U62+U64+U69</f>
        <v/>
      </c>
      <c r="V5" s="149">
        <f>V11+V19+V20+V28+V29+V30+V22+V25+V27+V33+V34+V38+V47+V48+V49+V50+V61+V52+V53+V54+V55+V56+V57+V60+V63+V62+V64+V69</f>
        <v/>
      </c>
      <c r="W5" s="149">
        <f>W11+W19+W20+W28+W29+W30+W22+W25+W27+W33+W34+W38+W47+W48+W49+W50+W61+W52+W53+W54+W55+W56+W57+W60+W63+W62+W64+W69</f>
        <v/>
      </c>
      <c r="X5" s="149">
        <f>X11+X19+X20+X28+X29+X30+X22+X25+X27+X33+X34+X38+X47+X48+X49+X50+X61+X52+X53+X54+X55+X56+X57+X60+X63+X62+X64+X69</f>
        <v/>
      </c>
      <c r="Y5" s="149">
        <f>Y11+Y19+Y20+Y28+Y29+Y30+Y22+Y25+Y27+Y33+Y34+Y38+Y47+Y48+Y49+Y50+Y61+Y52+Y53+Y54+Y55+Y56+Y57+Y60+Y63+Y62+Y64+Y69</f>
        <v/>
      </c>
      <c r="Z5" s="149">
        <f>Z11+Z19+Z20+Z28+Z29+Z30+Z22+Z25+Z27+Z33+Z34+Z38+Z47+Z48+Z49+Z50+Z61+Z52+Z53+Z54+Z55+Z56+Z57+Z60+Z63+Z62+Z64+Z69</f>
        <v/>
      </c>
      <c r="AA5" s="149">
        <f>AA11+AA19+AA20+AA28+AA29+AA30+AA22+AA25+AA27+AA33+AA34+AA38+AA47+AA48+AA49+AA50+AA61+AA52+AA53+AA54+AA55+AA56+AA57+AA60+AA63+AA62+AA64+AA69</f>
        <v/>
      </c>
      <c r="AB5" s="149">
        <f>AB11+AB19+AB20+AB28+AB29+AB30+AB22+AB25+AB27+AB33+AB34+AB38+AB47+AB48+AB49+AB50+AB61+AB52+AB53+AB54+AB55+AB56+AB57+AB60+AB63+AB62+AB64+AB69</f>
        <v/>
      </c>
      <c r="AC5" s="149">
        <f>AC11+AC19+AC20+AC28+AC29+AC30+AC22+AC25+AC27+AC33+AC34+AC38+AC47+AC48+AC49+AC50+AC61+AC52+AC53+AC54+AC55+AC56+AC57+AC60+AC63+AC62+AC64+AC69</f>
        <v/>
      </c>
      <c r="AD5" s="149">
        <f>AD11+AD19+AD20+AD28+AD29+AD30+AD22+AD25+AD27+AD33+AD34+AD38+AD47+AD48+AD49+AD50+AD61+AD52+AD53+AD54+AD55+AD56+AD57+AD60+AD63+AD62+AD64+AD69</f>
        <v/>
      </c>
      <c r="AE5" s="149">
        <f>AE11+AE19+AE20+AE28+AE29+AE30+AE22+AE25+AE27+AE33+AE34+AE38+AE47+AE48+AE49+AE50+AE61+AE52+AE53+AE54+AE55+AE56+AE57+AE60+AE63+AE62+AE64+AE69</f>
        <v/>
      </c>
      <c r="AF5" s="149">
        <f>AF11+AF19+AF20+AF28+AF29+AF30+AF22+AF25+AF27+AF33+AF34+AF38+AF47+AF48+AF49+AF50+AF61+AF52+AF53+AF54+AF55+AF56+AF57+AF60+AF63+AF62+AF64+AF69</f>
        <v/>
      </c>
      <c r="AG5" s="149">
        <f>AG11+AG19+AG20+AG28+AG29+AG30+AG22+AG25+AG27+AG33+AG34+AG38+AG47+AG48+AG49+AG50+AG61+AG52+AG53+AG54+AG55+AG56+AG57+AG60+AG63+AG62+AG64+AG69</f>
        <v/>
      </c>
      <c r="AH5" s="149">
        <f>AH11+AH19+AH20+AH28+AH29+AH30+AH22+AH25+AH27+AH33+AH34+AH38+AH47+AH48+AH49+AH50+AH61+AH52+AH53+AH54+AH55+AH56+AH57+AH60+AH63+AH62+AH64+AH69</f>
        <v/>
      </c>
      <c r="AI5" s="149">
        <f>AI11+AI19+AI20+AI28+AI29+AI30+AI22+AI25+AI27+AI33+AI34+AI38+AI47+AI48+AI49+AI50+AI61+AI52+AI53+AI54+AI55+AI56+AI57+AI60+AI63+AI62+AI64+AI69</f>
        <v/>
      </c>
      <c r="AJ5" s="149">
        <f>AJ11+AJ19+AJ20+AJ28+AJ29+AJ30+AJ22+AJ25+AJ27+AJ33+AJ34+AJ38+AJ47+AJ48+AJ49+AJ50+AJ61+AJ52+AJ53+AJ54+AJ55+AJ56+AJ57+AJ60+AJ63+AJ62+AJ64+AJ69</f>
        <v/>
      </c>
      <c r="AK5" s="149">
        <f>AK11+AK19+AK20+AK28+AK29+AK30+AK22+AK25+AK27+AK33+AK34+AK38+AK47+AK48+AK49+AK50+AK61+AK52+AK53+AK54+AK55+AK56+AK57+AK60+AK63+AK62+AK64+AK69</f>
        <v/>
      </c>
      <c r="AL5" s="149">
        <f>AL11+AL19+AL20+AL28+AL29+AL30+AL22+AL25+AL27+AL33+AL34+AL38+AL47+AL48+AL49+AL50+AL61+AL52+AL53+AL54+AL55+AL56+AL57+AL60+AL63+AL62+AL64+AL69</f>
        <v/>
      </c>
    </row>
    <row r="6" ht="35" customHeight="1" s="164" thickBot="1">
      <c r="A6" s="158" t="inlineStr">
        <is>
          <t>Gross Operating Revenue Growth (%)</t>
        </is>
      </c>
      <c r="B6" s="62" t="n"/>
      <c r="C6" s="159">
        <f>IFERROR(IF(((C5-B5)/B5)=-1, "", (C5-B5)/B5), "")</f>
        <v/>
      </c>
      <c r="D6" s="159">
        <f>IFERROR(IF(((D5-C5)/C5)=-1, "", (D5-C5)/C5), "")</f>
        <v/>
      </c>
      <c r="E6" s="159">
        <f>IFERROR(IF(((E5-D5)/D5)=-1, "", (E5-D5)/D5), "")</f>
        <v/>
      </c>
      <c r="F6" s="159">
        <f>IFERROR(IF(((F5-E5)/E5)=-1, "", (F5-E5)/E5), "")</f>
        <v/>
      </c>
      <c r="G6" s="159">
        <f>IFERROR(IF(((G5-F5)/F5)=-1, "", (G5-F5)/F5), "")</f>
        <v/>
      </c>
      <c r="H6" s="159">
        <f>IFERROR(IF(((H5-G5)/G5)=-1, "", (H5-G5)/G5), "")</f>
        <v/>
      </c>
      <c r="I6" s="159">
        <f>IFERROR(IF(((I5-H5)/H5)=-1, "", (I5-H5)/H5), "")</f>
        <v/>
      </c>
      <c r="J6" s="159">
        <f>IFERROR(IF(((J5-I5)/I5)=-1, "", (J5-I5)/I5), "")</f>
        <v/>
      </c>
      <c r="K6" s="159">
        <f>IFERROR(IF(((K5-J5)/J5)=-1, "", (K5-J5)/J5), "")</f>
        <v/>
      </c>
      <c r="L6" s="159">
        <f>IFERROR(IF(((L5-K5)/K5)=-1, "", (L5-K5)/K5), "")</f>
        <v/>
      </c>
      <c r="M6" s="159">
        <f>IFERROR(IF(((M5-L5)/L5)=-1, "", (M5-L5)/L5), "")</f>
        <v/>
      </c>
      <c r="N6" s="159">
        <f>IFERROR(IF(((N5-M5)/M5)=-1, "", (N5-M5)/M5), "")</f>
        <v/>
      </c>
      <c r="O6" s="159">
        <f>IFERROR(IF(((O5-N5)/N5)=-1, "", (O5-N5)/N5), "")</f>
        <v/>
      </c>
      <c r="P6" s="159">
        <f>IFERROR(IF(((P5-O5)/O5)=-1, "", (P5-O5)/O5), "")</f>
        <v/>
      </c>
      <c r="Q6" s="159">
        <f>IFERROR(IF(((Q5-P5)/P5)=-1, "", (Q5-P5)/P5), "")</f>
        <v/>
      </c>
      <c r="R6" s="159">
        <f>IFERROR(IF(((R5-Q5)/Q5)=-1, "", (R5-Q5)/Q5), "")</f>
        <v/>
      </c>
      <c r="S6" s="159">
        <f>IFERROR(IF(((S5-R5)/R5)=-1, "", (S5-R5)/R5), "")</f>
        <v/>
      </c>
      <c r="T6" s="159">
        <f>IFERROR(IF(((T5-S5)/S5)=-1, "", (T5-S5)/S5), "")</f>
        <v/>
      </c>
      <c r="U6" s="159">
        <f>IFERROR(IF(((U5-T5)/T5)=-1, "", (U5-T5)/T5), "")</f>
        <v/>
      </c>
      <c r="V6" s="159">
        <f>IFERROR(IF(((V5-U5)/U5)=-1, "", (V5-U5)/U5), "")</f>
        <v/>
      </c>
      <c r="W6" s="159">
        <f>IFERROR(IF(((W5-V5)/V5)=-1, "", (W5-V5)/V5), "")</f>
        <v/>
      </c>
      <c r="X6" s="159">
        <f>IFERROR(IF(((X5-W5)/W5)=-1, "", (X5-W5)/W5), "")</f>
        <v/>
      </c>
      <c r="Y6" s="159">
        <f>IFERROR(IF(((Y5-X5)/X5)=-1, "", (Y5-X5)/X5), "")</f>
        <v/>
      </c>
      <c r="Z6" s="159">
        <f>IFERROR(IF(((Z5-Y5)/Y5)=-1, "", (Z5-Y5)/Y5), "")</f>
        <v/>
      </c>
      <c r="AA6" s="159">
        <f>IFERROR(IF(((AA5-Z5)/Z5)=-1, "", (AA5-Z5)/Z5), "")</f>
        <v/>
      </c>
      <c r="AB6" s="159">
        <f>IFERROR(IF(((AB5-AA5)/AA5)=-1, "", (AB5-AA5)/AA5), "")</f>
        <v/>
      </c>
      <c r="AC6" s="159">
        <f>IFERROR(IF(((AC5-AB5)/AB5)=-1, "", (AC5-AB5)/AB5), "")</f>
        <v/>
      </c>
      <c r="AD6" s="159">
        <f>IFERROR(IF(((AD5-AC5)/AC5)=-1, "", (AD5-AC5)/AC5), "")</f>
        <v/>
      </c>
      <c r="AE6" s="159">
        <f>IFERROR(IF(((AE5-AD5)/AD5)=-1, "", (AE5-AD5)/AD5), "")</f>
        <v/>
      </c>
      <c r="AF6" s="159">
        <f>IFERROR(IF(((AF5-AE5)/AE5)=-1, "", (AF5-AE5)/AE5), "")</f>
        <v/>
      </c>
      <c r="AG6" s="159">
        <f>IFERROR(IF(((AG5-AF5)/AF5)=-1, "", (AG5-AF5)/AF5), "")</f>
        <v/>
      </c>
      <c r="AH6" s="159">
        <f>IFERROR(IF(((AH5-AG5)/AG5)=-1, "", (AH5-AG5)/AG5), "")</f>
        <v/>
      </c>
      <c r="AI6" s="159">
        <f>IFERROR(IF(((AI5-AH5)/AH5)=-1, "", (AI5-AH5)/AH5), "")</f>
        <v/>
      </c>
      <c r="AJ6" s="159">
        <f>IFERROR(IF(((AJ5-AI5)/AI5)=-1, "", (AJ5-AI5)/AI5), "")</f>
        <v/>
      </c>
      <c r="AK6" s="159">
        <f>IFERROR(IF(((AK5-AJ5)/AJ5)=-1, "", (AK5-AJ5)/AJ5), "")</f>
        <v/>
      </c>
      <c r="AL6" s="159">
        <f>IFERROR(IF(((AL5-AK5)/AK5)=-1, "", (AL5-AK5)/AK5), "")</f>
        <v/>
      </c>
    </row>
    <row r="7" ht="52" customHeight="1" s="164" thickBot="1">
      <c r="A7" s="54" t="inlineStr">
        <is>
          <t>Net Operating Revenue (without recoveries, change in fair value, &amp; one off)</t>
        </is>
      </c>
      <c r="B7" s="62" t="n"/>
      <c r="C7" s="149">
        <f>C5 - (C14+C23+C24+C26+C32+C35+C36+C37+C39+C40+C41+C42+C43)</f>
        <v/>
      </c>
      <c r="D7" s="149">
        <f>D5 - (D14+D23+D24+D26+D32+D35+D36+D37+D39+D40+D41+D42+D43)</f>
        <v/>
      </c>
      <c r="E7" s="149">
        <f>E5 - (E14+E23+E24+E26+E32+E35+E36+E37+E39+E40+E41+E42+E43)</f>
        <v/>
      </c>
      <c r="F7" s="149">
        <f>F5 - (F14+F23+F24+F26+F32+F35+F36+F37+F39+F40+F41+F42+F43)</f>
        <v/>
      </c>
      <c r="G7" s="149">
        <f>G5 - (G14+G23+G24+G26+G32+G35+G36+G37+G39+G40+G41+G42+G43)</f>
        <v/>
      </c>
      <c r="H7" s="149">
        <f>H5 - (H14+H23+H24+H26+H32+H35+H36+H37+H39+H40+H41+H42+H43)</f>
        <v/>
      </c>
      <c r="I7" s="149">
        <f>I5 - (I14+I23+I24+I26+I32+I35+I36+I37+I39+I40+I41+I42+I43)</f>
        <v/>
      </c>
      <c r="J7" s="149">
        <f>J5 - (J14+J23+J24+J26+J32+J35+J36+J37+J39+J40+J41+J42+J43)</f>
        <v/>
      </c>
      <c r="K7" s="149">
        <f>K5 - (K14+K23+K24+K26+K32+K35+K36+K37+K39+K40+K41+K42+K43)</f>
        <v/>
      </c>
      <c r="L7" s="149">
        <f>L5 - (L14+L23+L24+L26+L32+L35+L36+L37+L39+L40+L41+L42+L43)</f>
        <v/>
      </c>
      <c r="M7" s="149">
        <f>M5 - (M14+M23+M24+M26+M32+M35+M36+M37+M39+M40+M41+M42+M43)</f>
        <v/>
      </c>
      <c r="N7" s="149">
        <f>N5 - (N14+N23+N24+N26+N32+N35+N36+N37+N39+N40+N41+N42+N43)</f>
        <v/>
      </c>
      <c r="O7" s="149">
        <f>O5 - (O14+O23+O24+O26+O32+O35+O36+O37+O39+O40+O41+O42+O43)</f>
        <v/>
      </c>
      <c r="P7" s="149">
        <f>P5 - (P14+P23+P24+P26+P32+P35+P36+P37+P39+P40+P41+P42+P43)</f>
        <v/>
      </c>
      <c r="Q7" s="149">
        <f>Q5 - (Q14+Q23+Q24+Q26+Q32+Q35+Q36+Q37+Q39+Q40+Q41+Q42+Q43)</f>
        <v/>
      </c>
      <c r="R7" s="149">
        <f>R5 - (R14+R23+R24+R26+R32+R35+R36+R37+R39+R40+R41+R42+R43)</f>
        <v/>
      </c>
      <c r="S7" s="149">
        <f>S5 - (S14+S23+S24+S26+S32+S35+S36+S37+S39+S40+S41+S42+S43)</f>
        <v/>
      </c>
      <c r="T7" s="149">
        <f>T5 - (T14+T23+T24+T26+T32+T35+T36+T37+T39+T40+T41+T42+T43)</f>
        <v/>
      </c>
      <c r="U7" s="149">
        <f>U5 - (U14+U23+U24+U26+U32+U35+U36+U37+U39+U40+U41+U42+U43)</f>
        <v/>
      </c>
      <c r="V7" s="149">
        <f>V5 - (V14+V23+V24+V26+V32+V35+V36+V37+V39+V40+V41+V42+V43)</f>
        <v/>
      </c>
      <c r="W7" s="149">
        <f>W5 - (W14+W23+W24+W26+W32+W35+W36+W37+W39+W40+W41+W42+W43)</f>
        <v/>
      </c>
      <c r="X7" s="149">
        <f>X5 - (X14+X23+X24+X26+X32+X35+X36+X37+X39+X40+X41+X42+X43)</f>
        <v/>
      </c>
      <c r="Y7" s="149">
        <f>Y5 - (Y14+Y23+Y24+Y26+Y32+Y35+Y36+Y37+Y39+Y40+Y41+Y42+Y43)</f>
        <v/>
      </c>
      <c r="Z7" s="149">
        <f>Z5 - (Z14+Z23+Z24+Z26+Z32+Z35+Z36+Z37+Z39+Z40+Z41+Z42+Z43)</f>
        <v/>
      </c>
      <c r="AA7" s="149">
        <f>AA5 - (AA14+AA23+AA24+AA26+AA32+AA35+AA36+AA37+AA39+AA40+AA41+AA42+AA43)</f>
        <v/>
      </c>
      <c r="AB7" s="149">
        <f>AB5 - (AB14+AB23+AB24+AB26+AB32+AB35+AB36+AB37+AB39+AB40+AB41+AB42+AB43)</f>
        <v/>
      </c>
      <c r="AC7" s="149">
        <f>AC5 - (AC14+AC23+AC24+AC26+AC32+AC35+AC36+AC37+AC39+AC40+AC41+AC42+AC43)</f>
        <v/>
      </c>
      <c r="AD7" s="149">
        <f>AD5 - (AD14+AD23+AD24+AD26+AD32+AD35+AD36+AD37+AD39+AD40+AD41+AD42+AD43)</f>
        <v/>
      </c>
      <c r="AE7" s="149">
        <f>AE5 - (AE14+AE23+AE24+AE26+AE32+AE35+AE36+AE37+AE39+AE40+AE41+AE42+AE43)</f>
        <v/>
      </c>
      <c r="AF7" s="149">
        <f>AF5 - (AF14+AF23+AF24+AF26+AF32+AF35+AF36+AF37+AF39+AF40+AF41+AF42+AF43)</f>
        <v/>
      </c>
      <c r="AG7" s="149">
        <f>AG5 - (AG14+AG23+AG24+AG26+AG32+AG35+AG36+AG37+AG39+AG40+AG41+AG42+AG43)</f>
        <v/>
      </c>
      <c r="AH7" s="149">
        <f>AH5 - (AH14+AH23+AH24+AH26+AH32+AH35+AH36+AH37+AH39+AH40+AH41+AH42+AH43)</f>
        <v/>
      </c>
      <c r="AI7" s="149">
        <f>AI5 - (AI14+AI23+AI24+AI26+AI32+AI35+AI36+AI37+AI39+AI40+AI41+AI42+AI43)</f>
        <v/>
      </c>
      <c r="AJ7" s="149">
        <f>AJ5 - (AJ14+AJ23+AJ24+AJ26+AJ32+AJ35+AJ36+AJ37+AJ39+AJ40+AJ41+AJ42+AJ43)</f>
        <v/>
      </c>
      <c r="AK7" s="149">
        <f>AK5 - (AK14+AK23+AK24+AK26+AK32+AK35+AK36+AK37+AK39+AK40+AK41+AK42+AK43)</f>
        <v/>
      </c>
      <c r="AL7" s="149">
        <f>AL5 - (AL14+AL23+AL24+AL26+AL32+AL35+AL36+AL37+AL39+AL40+AL41+AL42+AL43)</f>
        <v/>
      </c>
    </row>
    <row r="8" ht="35" customHeight="1" s="164" thickBot="1">
      <c r="A8" s="158" t="inlineStr">
        <is>
          <t>Net Operating Revenue Growth (%)</t>
        </is>
      </c>
      <c r="B8" s="62" t="n"/>
      <c r="C8" s="159">
        <f>IFERROR(IF(((C7-B7)/B7)=-1, "", (C7-B7)/B7), "")</f>
        <v/>
      </c>
      <c r="D8" s="159">
        <f>IFERROR(IF(((D7-C7)/C7)=-1, "", (D7-C7)/C7), "")</f>
        <v/>
      </c>
      <c r="E8" s="159">
        <f>IFERROR(IF(((E7-D7)/D7)=-1, "", (E7-D7)/D7), "")</f>
        <v/>
      </c>
      <c r="F8" s="159">
        <f>IFERROR(IF(((F7-E7)/E7)=-1, "", (F7-E7)/E7), "")</f>
        <v/>
      </c>
      <c r="G8" s="159">
        <f>IFERROR(IF(((G7-F7)/F7)=-1, "", (G7-F7)/F7), "")</f>
        <v/>
      </c>
      <c r="H8" s="159">
        <f>IFERROR(IF(((H7-G7)/G7)=-1, "", (H7-G7)/G7), "")</f>
        <v/>
      </c>
      <c r="I8" s="159">
        <f>IFERROR(IF(((I7-H7)/H7)=-1, "", (I7-H7)/H7), "")</f>
        <v/>
      </c>
      <c r="J8" s="159">
        <f>IFERROR(IF(((J7-I7)/I7)=-1, "", (J7-I7)/I7), "")</f>
        <v/>
      </c>
      <c r="K8" s="159">
        <f>IFERROR(IF(((K7-J7)/J7)=-1, "", (K7-J7)/J7), "")</f>
        <v/>
      </c>
      <c r="L8" s="159">
        <f>IFERROR(IF(((L7-K7)/K7)=-1, "", (L7-K7)/K7), "")</f>
        <v/>
      </c>
      <c r="M8" s="159">
        <f>IFERROR(IF(((M7-L7)/L7)=-1, "", (M7-L7)/L7), "")</f>
        <v/>
      </c>
      <c r="N8" s="159">
        <f>IFERROR(IF(((N7-M7)/M7)=-1, "", (N7-M7)/M7), "")</f>
        <v/>
      </c>
      <c r="O8" s="159">
        <f>IFERROR(IF(((O7-N7)/N7)=-1, "", (O7-N7)/N7), "")</f>
        <v/>
      </c>
      <c r="P8" s="159">
        <f>IFERROR(IF(((P7-O7)/O7)=-1, "", (P7-O7)/O7), "")</f>
        <v/>
      </c>
      <c r="Q8" s="159">
        <f>IFERROR(IF(((Q7-P7)/P7)=-1, "", (Q7-P7)/P7), "")</f>
        <v/>
      </c>
      <c r="R8" s="159">
        <f>IFERROR(IF(((R7-Q7)/Q7)=-1, "", (R7-Q7)/Q7), "")</f>
        <v/>
      </c>
      <c r="S8" s="159">
        <f>IFERROR(IF(((S7-R7)/R7)=-1, "", (S7-R7)/R7), "")</f>
        <v/>
      </c>
      <c r="T8" s="159">
        <f>IFERROR(IF(((T7-S7)/S7)=-1, "", (T7-S7)/S7), "")</f>
        <v/>
      </c>
      <c r="U8" s="159">
        <f>IFERROR(IF(((U7-T7)/T7)=-1, "", (U7-T7)/T7), "")</f>
        <v/>
      </c>
      <c r="V8" s="159">
        <f>IFERROR(IF(((V7-U7)/U7)=-1, "", (V7-U7)/U7), "")</f>
        <v/>
      </c>
      <c r="W8" s="159">
        <f>IFERROR(IF(((W7-V7)/V7)=-1, "", (W7-V7)/V7), "")</f>
        <v/>
      </c>
      <c r="X8" s="159">
        <f>IFERROR(IF(((X7-W7)/W7)=-1, "", (X7-W7)/W7), "")</f>
        <v/>
      </c>
      <c r="Y8" s="159">
        <f>IFERROR(IF(((Y7-X7)/X7)=-1, "", (Y7-X7)/X7), "")</f>
        <v/>
      </c>
      <c r="Z8" s="159">
        <f>IFERROR(IF(((Z7-Y7)/Y7)=-1, "", (Z7-Y7)/Y7), "")</f>
        <v/>
      </c>
      <c r="AA8" s="159">
        <f>IFERROR(IF(((AA7-Z7)/Z7)=-1, "", (AA7-Z7)/Z7), "")</f>
        <v/>
      </c>
      <c r="AB8" s="159">
        <f>IFERROR(IF(((AB7-AA7)/AA7)=-1, "", (AB7-AA7)/AA7), "")</f>
        <v/>
      </c>
      <c r="AC8" s="159">
        <f>IFERROR(IF(((AC7-AB7)/AB7)=-1, "", (AC7-AB7)/AB7), "")</f>
        <v/>
      </c>
      <c r="AD8" s="159">
        <f>IFERROR(IF(((AD7-AC7)/AC7)=-1, "", (AD7-AC7)/AC7), "")</f>
        <v/>
      </c>
      <c r="AE8" s="159">
        <f>IFERROR(IF(((AE7-AD7)/AD7)=-1, "", (AE7-AD7)/AD7), "")</f>
        <v/>
      </c>
      <c r="AF8" s="159">
        <f>IFERROR(IF(((AF7-AE7)/AE7)=-1, "", (AF7-AE7)/AE7), "")</f>
        <v/>
      </c>
      <c r="AG8" s="159">
        <f>IFERROR(IF(((AG7-AF7)/AF7)=-1, "", (AG7-AF7)/AF7), "")</f>
        <v/>
      </c>
      <c r="AH8" s="159">
        <f>IFERROR(IF(((AH7-AG7)/AG7)=-1, "", (AH7-AG7)/AG7), "")</f>
        <v/>
      </c>
      <c r="AI8" s="159">
        <f>IFERROR(IF(((AI7-AH7)/AH7)=-1, "", (AI7-AH7)/AH7), "")</f>
        <v/>
      </c>
      <c r="AJ8" s="159">
        <f>IFERROR(IF(((AJ7-AI7)/AI7)=-1, "", (AJ7-AI7)/AI7), "")</f>
        <v/>
      </c>
      <c r="AK8" s="159">
        <f>IFERROR(IF(((AK7-AJ7)/AJ7)=-1, "", (AK7-AJ7)/AJ7), "")</f>
        <v/>
      </c>
      <c r="AL8" s="159">
        <f>IFERROR(IF(((AL7-AK7)/AK7)=-1, "", (AL7-AK7)/AK7), "")</f>
        <v/>
      </c>
    </row>
    <row r="9" ht="35" customHeight="1" s="164" thickBot="1">
      <c r="A9" s="146" t="inlineStr">
        <is>
          <t>Total Asset Turnover Ratio (TATO) (%)</t>
        </is>
      </c>
      <c r="B9" s="62" t="n"/>
      <c r="C9" s="95">
        <f>IFERROR(C7/HLOOKUP(C3,'BALANCE SHEET'!$C$3:$AH$255, 123, FALSE), "")</f>
        <v/>
      </c>
      <c r="D9" s="95">
        <f>IFERROR(D7/HLOOKUP(D3,'BALANCE SHEET'!$C$3:$AH$255, 123, FALSE), "")</f>
        <v/>
      </c>
      <c r="E9" s="95">
        <f>IFERROR(E7/HLOOKUP(E3,'BALANCE SHEET'!$C$3:$AH$255, 123, FALSE), "")</f>
        <v/>
      </c>
      <c r="F9" s="95">
        <f>IFERROR(F7/HLOOKUP(F3,'BALANCE SHEET'!$C$3:$AH$255, 123, FALSE), "")</f>
        <v/>
      </c>
      <c r="G9" s="95">
        <f>IFERROR(G7/HLOOKUP(G3,'BALANCE SHEET'!$C$3:$AH$255, 123, FALSE), "")</f>
        <v/>
      </c>
      <c r="H9" s="95">
        <f>IFERROR(H7/HLOOKUP(H3,'BALANCE SHEET'!$C$3:$AH$255, 123, FALSE), "")</f>
        <v/>
      </c>
      <c r="I9" s="95">
        <f>IFERROR(I7/HLOOKUP(I3,'BALANCE SHEET'!$C$3:$AH$255, 123, FALSE), "")</f>
        <v/>
      </c>
      <c r="J9" s="95">
        <f>IFERROR(J7/HLOOKUP(J3,'BALANCE SHEET'!$C$3:$AH$255, 123, FALSE), "")</f>
        <v/>
      </c>
      <c r="K9" s="95">
        <f>IFERROR(K7/HLOOKUP(K3,'BALANCE SHEET'!$C$3:$AH$255, 123, FALSE), "")</f>
        <v/>
      </c>
      <c r="L9" s="95">
        <f>IFERROR(L7/HLOOKUP(L3,'BALANCE SHEET'!$C$3:$AH$255, 123, FALSE), "")</f>
        <v/>
      </c>
      <c r="M9" s="95">
        <f>IFERROR(M7/HLOOKUP(M3,'BALANCE SHEET'!$C$3:$AH$255, 123, FALSE), "")</f>
        <v/>
      </c>
      <c r="N9" s="95">
        <f>IFERROR(N7/HLOOKUP(N3,'BALANCE SHEET'!$C$3:$AH$255, 123, FALSE), "")</f>
        <v/>
      </c>
      <c r="O9" s="95">
        <f>IFERROR(O7/HLOOKUP(O3,'BALANCE SHEET'!$C$3:$AH$255, 123, FALSE), "")</f>
        <v/>
      </c>
      <c r="P9" s="95">
        <f>IFERROR(P7/HLOOKUP(P3,'BALANCE SHEET'!$C$3:$AH$255, 123, FALSE), "")</f>
        <v/>
      </c>
      <c r="Q9" s="95">
        <f>IFERROR(Q7/HLOOKUP(Q3,'BALANCE SHEET'!$C$3:$AH$255, 123, FALSE), "")</f>
        <v/>
      </c>
      <c r="R9" s="95">
        <f>IFERROR(R7/HLOOKUP(R3,'BALANCE SHEET'!$C$3:$AH$255, 123, FALSE), "")</f>
        <v/>
      </c>
      <c r="S9" s="95">
        <f>IFERROR(S7/HLOOKUP(S3,'BALANCE SHEET'!$C$3:$AH$255, 123, FALSE), "")</f>
        <v/>
      </c>
      <c r="T9" s="95">
        <f>IFERROR(T7/HLOOKUP(T3,'BALANCE SHEET'!$C$3:$AH$255, 123, FALSE), "")</f>
        <v/>
      </c>
      <c r="U9" s="95">
        <f>IFERROR(U7/HLOOKUP(U3,'BALANCE SHEET'!$C$3:$AH$255, 123, FALSE), "")</f>
        <v/>
      </c>
      <c r="V9" s="95">
        <f>IFERROR(V7/HLOOKUP(V3,'BALANCE SHEET'!$C$3:$AH$255, 123, FALSE), "")</f>
        <v/>
      </c>
      <c r="W9" s="95">
        <f>IFERROR(W7/HLOOKUP(W3,'BALANCE SHEET'!$C$3:$AH$255, 123, FALSE), "")</f>
        <v/>
      </c>
      <c r="X9" s="95">
        <f>IFERROR(X7/HLOOKUP(X3,'BALANCE SHEET'!$C$3:$AH$255, 123, FALSE), "")</f>
        <v/>
      </c>
      <c r="Y9" s="95">
        <f>IFERROR(Y7/HLOOKUP(Y3,'BALANCE SHEET'!$C$3:$AH$255, 123, FALSE), "")</f>
        <v/>
      </c>
      <c r="Z9" s="95">
        <f>IFERROR(Z7/HLOOKUP(Z3,'BALANCE SHEET'!$C$3:$AH$255, 123, FALSE), "")</f>
        <v/>
      </c>
      <c r="AA9" s="95">
        <f>IFERROR(AA7/HLOOKUP(AA3,'BALANCE SHEET'!$C$3:$AH$255, 123, FALSE), "")</f>
        <v/>
      </c>
      <c r="AB9" s="95">
        <f>IFERROR(AB7/HLOOKUP(AB3,'BALANCE SHEET'!$C$3:$AH$255, 123, FALSE), "")</f>
        <v/>
      </c>
      <c r="AC9" s="95">
        <f>IFERROR(AC7/HLOOKUP(AC3,'BALANCE SHEET'!$C$3:$AH$255, 123, FALSE), "")</f>
        <v/>
      </c>
      <c r="AD9" s="95">
        <f>IFERROR(AD7/HLOOKUP(AD3,'BALANCE SHEET'!$C$3:$AH$255, 123, FALSE), "")</f>
        <v/>
      </c>
      <c r="AE9" s="95">
        <f>IFERROR(AE7/HLOOKUP(AE3,'BALANCE SHEET'!$C$3:$AH$255, 123, FALSE), "")</f>
        <v/>
      </c>
      <c r="AF9" s="95">
        <f>IFERROR(AF7/HLOOKUP(AF3,'BALANCE SHEET'!$C$3:$AH$255, 123, FALSE), "")</f>
        <v/>
      </c>
      <c r="AG9" s="95">
        <f>IFERROR(AG7/HLOOKUP(AG3,'BALANCE SHEET'!$C$3:$AH$255, 123, FALSE), "")</f>
        <v/>
      </c>
      <c r="AH9" s="95">
        <f>IFERROR(AH7/HLOOKUP(AH3,'BALANCE SHEET'!$C$3:$AH$255, 123, FALSE), "")</f>
        <v/>
      </c>
      <c r="AI9" s="95">
        <f>IFERROR(AI7/HLOOKUP(AI3,'BALANCE SHEET'!$C$3:$AH$255, 123, FALSE), "")</f>
        <v/>
      </c>
      <c r="AJ9" s="95">
        <f>IFERROR(AJ7/HLOOKUP(AJ3,'BALANCE SHEET'!$C$3:$AH$255, 123, FALSE), "")</f>
        <v/>
      </c>
      <c r="AK9" s="95">
        <f>IFERROR(AK7/HLOOKUP(AK3,'BALANCE SHEET'!$C$3:$AH$255, 123, FALSE), "")</f>
        <v/>
      </c>
      <c r="AL9" s="95">
        <f>IFERROR(AL7/HLOOKUP(AL3,'BALANCE SHEET'!$C$3:$AH$255, 123, FALSE), "")</f>
        <v/>
      </c>
    </row>
    <row r="10" ht="35" customHeight="1" s="164" thickBot="1">
      <c r="A10" s="54" t="inlineStr">
        <is>
          <t>Pendapatan dan beban operasional</t>
        </is>
      </c>
      <c r="B10" s="54" t="n"/>
      <c r="C10" s="53" t="n"/>
      <c r="D10" s="53" t="n"/>
      <c r="E10" s="53" t="n"/>
      <c r="F10" s="53" t="n"/>
      <c r="G10" s="53" t="n"/>
      <c r="H10" s="53" t="n"/>
      <c r="I10" s="53" t="n"/>
      <c r="J10" s="53" t="n"/>
      <c r="K10" s="53" t="n"/>
      <c r="L10" s="53" t="n"/>
      <c r="M10" s="53" t="n"/>
      <c r="N10" s="53" t="n"/>
      <c r="O10" s="53" t="n"/>
      <c r="P10" s="53" t="n"/>
      <c r="Q10" s="53" t="n"/>
      <c r="R10" s="53" t="n"/>
      <c r="S10" s="53" t="n"/>
      <c r="T10" s="53" t="n"/>
      <c r="U10" s="53" t="n"/>
      <c r="V10" s="53" t="n"/>
      <c r="W10" s="53" t="n"/>
      <c r="X10" s="53" t="n"/>
      <c r="Y10" s="53" t="n"/>
      <c r="Z10" s="53" t="n"/>
      <c r="AA10" s="53" t="n"/>
      <c r="AB10" s="53" t="n"/>
      <c r="AC10" s="53" t="n"/>
      <c r="AD10" s="53" t="n"/>
      <c r="AE10" s="53" t="n"/>
      <c r="AF10" s="53" t="n"/>
      <c r="AG10" s="53" t="n"/>
      <c r="AH10" s="53" t="n"/>
      <c r="AI10" s="53" t="n"/>
      <c r="AJ10" s="53" t="n"/>
      <c r="AK10" s="53" t="n"/>
      <c r="AL10" s="53" t="n"/>
    </row>
    <row r="11" ht="18" customHeight="1" s="164" thickBot="1">
      <c r="A11" s="55" t="inlineStr">
        <is>
          <t>Pendapatan bunga</t>
        </is>
      </c>
      <c r="B11" s="55" t="n"/>
      <c r="C11" s="56" t="n">
        <v>620.548</v>
      </c>
      <c r="D11" s="56" t="n">
        <v>747.203</v>
      </c>
      <c r="E11" s="56" t="n">
        <v>821.937</v>
      </c>
      <c r="F11" s="56" t="n">
        <v>792.351</v>
      </c>
      <c r="G11" s="56" t="n">
        <v>956.776</v>
      </c>
      <c r="H11" s="56" t="n">
        <v>1161.531</v>
      </c>
      <c r="I11" s="56" t="n">
        <v>1499.179</v>
      </c>
      <c r="J11" s="56" t="n">
        <v>2121.17</v>
      </c>
      <c r="K11" s="56" t="n"/>
      <c r="L11" s="56" t="n"/>
      <c r="M11" s="56" t="n"/>
      <c r="N11" s="56" t="n"/>
      <c r="O11" s="56" t="n"/>
      <c r="P11" s="56" t="n"/>
      <c r="Q11" s="56" t="n"/>
      <c r="R11" s="56" t="n"/>
      <c r="S11" s="56" t="n"/>
      <c r="T11" s="56" t="n"/>
      <c r="U11" s="56" t="n"/>
      <c r="V11" s="56" t="n"/>
      <c r="W11" s="56" t="n"/>
      <c r="X11" s="56" t="n"/>
      <c r="Y11" s="56" t="n"/>
      <c r="Z11" s="56" t="n"/>
      <c r="AA11" s="56" t="n"/>
      <c r="AB11" s="56" t="n"/>
      <c r="AC11" s="56" t="n"/>
      <c r="AD11" s="56" t="n"/>
      <c r="AE11" s="56" t="n"/>
      <c r="AF11" s="56" t="n"/>
      <c r="AG11" s="56" t="n"/>
      <c r="AH11" s="56" t="n"/>
      <c r="AI11" s="56" t="n"/>
      <c r="AJ11" s="56" t="n"/>
      <c r="AK11" s="56" t="n"/>
      <c r="AL11" s="56" t="n"/>
    </row>
    <row r="12" ht="35" customHeight="1" s="164" thickBot="1">
      <c r="A12" s="158" t="inlineStr">
        <is>
          <t>Gross Interest Income Growth (%)</t>
        </is>
      </c>
      <c r="B12" s="62" t="n"/>
      <c r="C12" s="159">
        <f>IFERROR(IF(((C11-B11)/B11)=-1, "", (C11-B11)/B11), "")</f>
        <v/>
      </c>
      <c r="D12" s="159">
        <f>IFERROR(IF(((D11-C11)/C11)=-1, "", (D11-C11)/C11), "")</f>
        <v/>
      </c>
      <c r="E12" s="159">
        <f>IFERROR(IF(((E11-D11)/D11)=-1, "", (E11-D11)/D11), "")</f>
        <v/>
      </c>
      <c r="F12" s="159">
        <f>IFERROR(IF(((F11-E11)/E11)=-1, "", (F11-E11)/E11), "")</f>
        <v/>
      </c>
      <c r="G12" s="159">
        <f>IFERROR(IF(((G11-F11)/F11)=-1, "", (G11-F11)/F11), "")</f>
        <v/>
      </c>
      <c r="H12" s="159">
        <f>IFERROR(IF(((H11-G11)/G11)=-1, "", (H11-G11)/G11), "")</f>
        <v/>
      </c>
      <c r="I12" s="159">
        <f>IFERROR(IF(((I11-H11)/H11)=-1, "", (I11-H11)/H11), "")</f>
        <v/>
      </c>
      <c r="J12" s="159">
        <f>IFERROR(IF(((J11-I11)/I11)=-1, "", (J11-I11)/I11), "")</f>
        <v/>
      </c>
      <c r="K12" s="159">
        <f>IFERROR(IF(((K11-J11)/J11)=-1, "", (K11-J11)/J11), "")</f>
        <v/>
      </c>
      <c r="L12" s="159">
        <f>IFERROR(IF(((L11-K11)/K11)=-1, "", (L11-K11)/K11), "")</f>
        <v/>
      </c>
      <c r="M12" s="159">
        <f>IFERROR(IF(((M11-L11)/L11)=-1, "", (M11-L11)/L11), "")</f>
        <v/>
      </c>
      <c r="N12" s="159">
        <f>IFERROR(IF(((N11-M11)/M11)=-1, "", (N11-M11)/M11), "")</f>
        <v/>
      </c>
      <c r="O12" s="159">
        <f>IFERROR(IF(((O11-N11)/N11)=-1, "", (O11-N11)/N11), "")</f>
        <v/>
      </c>
      <c r="P12" s="159">
        <f>IFERROR(IF(((P11-O11)/O11)=-1, "", (P11-O11)/O11), "")</f>
        <v/>
      </c>
      <c r="Q12" s="159">
        <f>IFERROR(IF(((Q11-P11)/P11)=-1, "", (Q11-P11)/P11), "")</f>
        <v/>
      </c>
      <c r="R12" s="159">
        <f>IFERROR(IF(((R11-Q11)/Q11)=-1, "", (R11-Q11)/Q11), "")</f>
        <v/>
      </c>
      <c r="S12" s="159">
        <f>IFERROR(IF(((S11-R11)/R11)=-1, "", (S11-R11)/R11), "")</f>
        <v/>
      </c>
      <c r="T12" s="159">
        <f>IFERROR(IF(((T11-S11)/S11)=-1, "", (T11-S11)/S11), "")</f>
        <v/>
      </c>
      <c r="U12" s="159">
        <f>IFERROR(IF(((U11-T11)/T11)=-1, "", (U11-T11)/T11), "")</f>
        <v/>
      </c>
      <c r="V12" s="159">
        <f>IFERROR(IF(((V11-U11)/U11)=-1, "", (V11-U11)/U11), "")</f>
        <v/>
      </c>
      <c r="W12" s="159">
        <f>IFERROR(IF(((W11-V11)/V11)=-1, "", (W11-V11)/V11), "")</f>
        <v/>
      </c>
      <c r="X12" s="159">
        <f>IFERROR(IF(((X11-W11)/W11)=-1, "", (X11-W11)/W11), "")</f>
        <v/>
      </c>
      <c r="Y12" s="159">
        <f>IFERROR(IF(((Y11-X11)/X11)=-1, "", (Y11-X11)/X11), "")</f>
        <v/>
      </c>
      <c r="Z12" s="159">
        <f>IFERROR(IF(((Z11-Y11)/Y11)=-1, "", (Z11-Y11)/Y11), "")</f>
        <v/>
      </c>
      <c r="AA12" s="159">
        <f>IFERROR(IF(((AA11-Z11)/Z11)=-1, "", (AA11-Z11)/Z11), "")</f>
        <v/>
      </c>
      <c r="AB12" s="159">
        <f>IFERROR(IF(((AB11-AA11)/AA11)=-1, "", (AB11-AA11)/AA11), "")</f>
        <v/>
      </c>
      <c r="AC12" s="159">
        <f>IFERROR(IF(((AC11-AB11)/AB11)=-1, "", (AC11-AB11)/AB11), "")</f>
        <v/>
      </c>
      <c r="AD12" s="159">
        <f>IFERROR(IF(((AD11-AC11)/AC11)=-1, "", (AD11-AC11)/AC11), "")</f>
        <v/>
      </c>
      <c r="AE12" s="159">
        <f>IFERROR(IF(((AE11-AD11)/AD11)=-1, "", (AE11-AD11)/AD11), "")</f>
        <v/>
      </c>
      <c r="AF12" s="159">
        <f>IFERROR(IF(((AF11-AE11)/AE11)=-1, "", (AF11-AE11)/AE11), "")</f>
        <v/>
      </c>
      <c r="AG12" s="159">
        <f>IFERROR(IF(((AG11-AF11)/AF11)=-1, "", (AG11-AF11)/AF11), "")</f>
        <v/>
      </c>
      <c r="AH12" s="159">
        <f>IFERROR(IF(((AH11-AG11)/AG11)=-1, "", (AH11-AG11)/AG11), "")</f>
        <v/>
      </c>
      <c r="AI12" s="159">
        <f>IFERROR(IF(((AI11-AH11)/AH11)=-1, "", (AI11-AH11)/AH11), "")</f>
        <v/>
      </c>
      <c r="AJ12" s="159">
        <f>IFERROR(IF(((AJ11-AI11)/AI11)=-1, "", (AJ11-AI11)/AI11), "")</f>
        <v/>
      </c>
      <c r="AK12" s="159">
        <f>IFERROR(IF(((AK11-AJ11)/AJ11)=-1, "", (AK11-AJ11)/AJ11), "")</f>
        <v/>
      </c>
      <c r="AL12" s="159">
        <f>IFERROR(IF(((AL11-AK11)/AK11)=-1, "", (AL11-AK11)/AK11), "")</f>
        <v/>
      </c>
    </row>
    <row r="13" ht="35" customHeight="1" s="164" thickBot="1">
      <c r="A13" s="143" t="inlineStr">
        <is>
          <t>Gross Interest Margin (GIM) (%)</t>
        </is>
      </c>
      <c r="B13" s="62" t="n"/>
      <c r="C13" s="95">
        <f>IFERROR(C11/HLOOKUP(C3,'BALANCE SHEET'!$C$3:$AH$255, 125, FALSE), "")</f>
        <v/>
      </c>
      <c r="D13" s="95">
        <f>IFERROR(D11/HLOOKUP(D3,'BALANCE SHEET'!$C$3:$AH$255, 125, FALSE), "")</f>
        <v/>
      </c>
      <c r="E13" s="95">
        <f>IFERROR(E11/HLOOKUP(E3,'BALANCE SHEET'!$C$3:$AH$255, 125, FALSE), "")</f>
        <v/>
      </c>
      <c r="F13" s="95">
        <f>IFERROR(F11/HLOOKUP(F3,'BALANCE SHEET'!$C$3:$AH$255, 125, FALSE), "")</f>
        <v/>
      </c>
      <c r="G13" s="95">
        <f>IFERROR(G11/HLOOKUP(G3,'BALANCE SHEET'!$C$3:$AH$255, 125, FALSE), "")</f>
        <v/>
      </c>
      <c r="H13" s="95">
        <f>IFERROR(H11/HLOOKUP(H3,'BALANCE SHEET'!$C$3:$AH$255, 125, FALSE), "")</f>
        <v/>
      </c>
      <c r="I13" s="95">
        <f>IFERROR(I11/HLOOKUP(I3,'BALANCE SHEET'!$C$3:$AH$255, 125, FALSE), "")</f>
        <v/>
      </c>
      <c r="J13" s="95">
        <f>IFERROR(J11/HLOOKUP(J3,'BALANCE SHEET'!$C$3:$AH$255, 125, FALSE), "")</f>
        <v/>
      </c>
      <c r="K13" s="95">
        <f>IFERROR(K11/HLOOKUP(K3,'BALANCE SHEET'!$C$3:$AH$255, 125, FALSE), "")</f>
        <v/>
      </c>
      <c r="L13" s="95">
        <f>IFERROR(L11/HLOOKUP(L3,'BALANCE SHEET'!$C$3:$AH$255, 125, FALSE), "")</f>
        <v/>
      </c>
      <c r="M13" s="95">
        <f>IFERROR(M11/HLOOKUP(M3,'BALANCE SHEET'!$C$3:$AH$255, 125, FALSE), "")</f>
        <v/>
      </c>
      <c r="N13" s="95">
        <f>IFERROR(N11/HLOOKUP(N3,'BALANCE SHEET'!$C$3:$AH$255, 125, FALSE), "")</f>
        <v/>
      </c>
      <c r="O13" s="95">
        <f>IFERROR(O11/HLOOKUP(O3,'BALANCE SHEET'!$C$3:$AH$255, 125, FALSE), "")</f>
        <v/>
      </c>
      <c r="P13" s="95">
        <f>IFERROR(P11/HLOOKUP(P3,'BALANCE SHEET'!$C$3:$AH$255, 125, FALSE), "")</f>
        <v/>
      </c>
      <c r="Q13" s="95">
        <f>IFERROR(Q11/HLOOKUP(Q3,'BALANCE SHEET'!$C$3:$AH$255, 125, FALSE), "")</f>
        <v/>
      </c>
      <c r="R13" s="95">
        <f>IFERROR(R11/HLOOKUP(R3,'BALANCE SHEET'!$C$3:$AH$255, 125, FALSE), "")</f>
        <v/>
      </c>
      <c r="S13" s="95">
        <f>IFERROR(S11/HLOOKUP(S3,'BALANCE SHEET'!$C$3:$AH$255, 125, FALSE), "")</f>
        <v/>
      </c>
      <c r="T13" s="95">
        <f>IFERROR(T11/HLOOKUP(T3,'BALANCE SHEET'!$C$3:$AH$255, 125, FALSE), "")</f>
        <v/>
      </c>
      <c r="U13" s="95">
        <f>IFERROR(U11/HLOOKUP(U3,'BALANCE SHEET'!$C$3:$AH$255, 125, FALSE), "")</f>
        <v/>
      </c>
      <c r="V13" s="95">
        <f>IFERROR(V11/HLOOKUP(V3,'BALANCE SHEET'!$C$3:$AH$255, 125, FALSE), "")</f>
        <v/>
      </c>
      <c r="W13" s="95">
        <f>IFERROR(W11/HLOOKUP(W3,'BALANCE SHEET'!$C$3:$AH$255, 125, FALSE), "")</f>
        <v/>
      </c>
      <c r="X13" s="95">
        <f>IFERROR(X11/HLOOKUP(X3,'BALANCE SHEET'!$C$3:$AH$255, 125, FALSE), "")</f>
        <v/>
      </c>
      <c r="Y13" s="95">
        <f>IFERROR(Y11/HLOOKUP(Y3,'BALANCE SHEET'!$C$3:$AH$255, 125, FALSE), "")</f>
        <v/>
      </c>
      <c r="Z13" s="95">
        <f>IFERROR(Z11/HLOOKUP(Z3,'BALANCE SHEET'!$C$3:$AH$255, 125, FALSE), "")</f>
        <v/>
      </c>
      <c r="AA13" s="95">
        <f>IFERROR(AA11/HLOOKUP(AA3,'BALANCE SHEET'!$C$3:$AH$255, 125, FALSE), "")</f>
        <v/>
      </c>
      <c r="AB13" s="95">
        <f>IFERROR(AB11/HLOOKUP(AB3,'BALANCE SHEET'!$C$3:$AH$255, 125, FALSE), "")</f>
        <v/>
      </c>
      <c r="AC13" s="95">
        <f>IFERROR(AC11/HLOOKUP(AC3,'BALANCE SHEET'!$C$3:$AH$255, 125, FALSE), "")</f>
        <v/>
      </c>
      <c r="AD13" s="95">
        <f>IFERROR(AD11/HLOOKUP(AD3,'BALANCE SHEET'!$C$3:$AH$255, 125, FALSE), "")</f>
        <v/>
      </c>
      <c r="AE13" s="95">
        <f>IFERROR(AE11/HLOOKUP(AE3,'BALANCE SHEET'!$C$3:$AH$255, 125, FALSE), "")</f>
        <v/>
      </c>
      <c r="AF13" s="95">
        <f>IFERROR(AF11/HLOOKUP(AF3,'BALANCE SHEET'!$C$3:$AH$255, 125, FALSE), "")</f>
        <v/>
      </c>
      <c r="AG13" s="95">
        <f>IFERROR(AG11/HLOOKUP(AG3,'BALANCE SHEET'!$C$3:$AH$255, 125, FALSE), "")</f>
        <v/>
      </c>
      <c r="AH13" s="95">
        <f>IFERROR(AH11/HLOOKUP(AH3,'BALANCE SHEET'!$C$3:$AH$255, 125, FALSE), "")</f>
        <v/>
      </c>
      <c r="AI13" s="95">
        <f>IFERROR(AI11/HLOOKUP(AI3,'BALANCE SHEET'!$C$3:$AH$255, 125, FALSE), "")</f>
        <v/>
      </c>
      <c r="AJ13" s="95">
        <f>IFERROR(AJ11/HLOOKUP(AJ3,'BALANCE SHEET'!$C$3:$AH$255, 125, FALSE), "")</f>
        <v/>
      </c>
      <c r="AK13" s="95">
        <f>IFERROR(AK11/HLOOKUP(AK3,'BALANCE SHEET'!$C$3:$AH$255, 125, FALSE), "")</f>
        <v/>
      </c>
      <c r="AL13" s="95">
        <f>IFERROR(AL11/HLOOKUP(AL3,'BALANCE SHEET'!$C$3:$AH$255, 125, FALSE), "")</f>
        <v/>
      </c>
    </row>
    <row r="14" ht="18" customHeight="1" s="164" thickBot="1">
      <c r="A14" s="55" t="inlineStr">
        <is>
          <t>Beban bunga</t>
        </is>
      </c>
      <c r="B14" s="55" t="n"/>
      <c r="C14" s="57" t="n">
        <v>273.022</v>
      </c>
      <c r="D14" s="57" t="n">
        <v>315.463</v>
      </c>
      <c r="E14" s="57" t="n">
        <v>385.728</v>
      </c>
      <c r="F14" s="57" t="n">
        <v>360.971</v>
      </c>
      <c r="G14" s="57" t="n">
        <v>431.099</v>
      </c>
      <c r="H14" s="57" t="n">
        <v>502.44</v>
      </c>
      <c r="I14" s="57" t="n">
        <v>763.389</v>
      </c>
      <c r="J14" s="57" t="n">
        <v>1128.314</v>
      </c>
      <c r="K14" s="57" t="n"/>
      <c r="L14" s="57" t="n"/>
      <c r="M14" s="57" t="n"/>
      <c r="N14" s="57" t="n"/>
      <c r="O14" s="57" t="n"/>
      <c r="P14" s="57" t="n"/>
      <c r="Q14" s="57" t="n"/>
      <c r="R14" s="57" t="n"/>
      <c r="S14" s="57" t="n"/>
      <c r="T14" s="57" t="n"/>
      <c r="U14" s="57" t="n"/>
      <c r="V14" s="57" t="n"/>
      <c r="W14" s="57" t="n"/>
      <c r="X14" s="57" t="n"/>
      <c r="Y14" s="57" t="n"/>
      <c r="Z14" s="57" t="n"/>
      <c r="AA14" s="57" t="n"/>
      <c r="AB14" s="57" t="n"/>
      <c r="AC14" s="57" t="n"/>
      <c r="AD14" s="57" t="n"/>
      <c r="AE14" s="57" t="n"/>
      <c r="AF14" s="57" t="n"/>
      <c r="AG14" s="57" t="n"/>
      <c r="AH14" s="57" t="n"/>
      <c r="AI14" s="57" t="n"/>
      <c r="AJ14" s="57" t="n"/>
      <c r="AK14" s="57" t="n"/>
      <c r="AL14" s="57" t="n"/>
    </row>
    <row r="15" ht="18" customHeight="1" s="164" thickBot="1">
      <c r="A15" s="143" t="inlineStr">
        <is>
          <t>Cost of Fund (COF) (%)</t>
        </is>
      </c>
      <c r="B15" s="62" t="n"/>
      <c r="C15" s="95">
        <f>IFERROR(C14/HLOOKUP(C3,'BALANCE SHEET'!$C$3:$AH$255, 201, FALSE), "")</f>
        <v/>
      </c>
      <c r="D15" s="95">
        <f>IFERROR(D14/HLOOKUP(D3,'BALANCE SHEET'!$C$3:$AH$255, 201, FALSE), "")</f>
        <v/>
      </c>
      <c r="E15" s="95">
        <f>IFERROR(E14/HLOOKUP(E3,'BALANCE SHEET'!$C$3:$AH$255, 201, FALSE), "")</f>
        <v/>
      </c>
      <c r="F15" s="95">
        <f>IFERROR(F14/HLOOKUP(F3,'BALANCE SHEET'!$C$3:$AH$255, 201, FALSE), "")</f>
        <v/>
      </c>
      <c r="G15" s="95">
        <f>IFERROR(G14/HLOOKUP(G3,'BALANCE SHEET'!$C$3:$AH$255, 201, FALSE), "")</f>
        <v/>
      </c>
      <c r="H15" s="95">
        <f>IFERROR(H14/HLOOKUP(H3,'BALANCE SHEET'!$C$3:$AH$255, 201, FALSE), "")</f>
        <v/>
      </c>
      <c r="I15" s="95">
        <f>IFERROR(I14/HLOOKUP(I3,'BALANCE SHEET'!$C$3:$AH$255, 201, FALSE), "")</f>
        <v/>
      </c>
      <c r="J15" s="95">
        <f>IFERROR(J14/HLOOKUP(J3,'BALANCE SHEET'!$C$3:$AH$255, 201, FALSE), "")</f>
        <v/>
      </c>
      <c r="K15" s="95">
        <f>IFERROR(K14/HLOOKUP(K3,'BALANCE SHEET'!$C$3:$AH$255, 201, FALSE), "")</f>
        <v/>
      </c>
      <c r="L15" s="95">
        <f>IFERROR(L14/HLOOKUP(L3,'BALANCE SHEET'!$C$3:$AH$255, 201, FALSE), "")</f>
        <v/>
      </c>
      <c r="M15" s="95">
        <f>IFERROR(M14/HLOOKUP(M3,'BALANCE SHEET'!$C$3:$AH$255, 201, FALSE), "")</f>
        <v/>
      </c>
      <c r="N15" s="95">
        <f>IFERROR(N14/HLOOKUP(N3,'BALANCE SHEET'!$C$3:$AH$255, 201, FALSE), "")</f>
        <v/>
      </c>
      <c r="O15" s="95">
        <f>IFERROR(O14/HLOOKUP(O3,'BALANCE SHEET'!$C$3:$AH$255, 201, FALSE), "")</f>
        <v/>
      </c>
      <c r="P15" s="95">
        <f>IFERROR(P14/HLOOKUP(P3,'BALANCE SHEET'!$C$3:$AH$255, 201, FALSE), "")</f>
        <v/>
      </c>
      <c r="Q15" s="95">
        <f>IFERROR(Q14/HLOOKUP(Q3,'BALANCE SHEET'!$C$3:$AH$255, 201, FALSE), "")</f>
        <v/>
      </c>
      <c r="R15" s="95">
        <f>IFERROR(R14/HLOOKUP(R3,'BALANCE SHEET'!$C$3:$AH$255, 201, FALSE), "")</f>
        <v/>
      </c>
      <c r="S15" s="95">
        <f>IFERROR(S14/HLOOKUP(S3,'BALANCE SHEET'!$C$3:$AH$255, 201, FALSE), "")</f>
        <v/>
      </c>
      <c r="T15" s="95">
        <f>IFERROR(T14/HLOOKUP(T3,'BALANCE SHEET'!$C$3:$AH$255, 201, FALSE), "")</f>
        <v/>
      </c>
      <c r="U15" s="95">
        <f>IFERROR(U14/HLOOKUP(U3,'BALANCE SHEET'!$C$3:$AH$255, 201, FALSE), "")</f>
        <v/>
      </c>
      <c r="V15" s="95">
        <f>IFERROR(V14/HLOOKUP(V3,'BALANCE SHEET'!$C$3:$AH$255, 201, FALSE), "")</f>
        <v/>
      </c>
      <c r="W15" s="95">
        <f>IFERROR(W14/HLOOKUP(W3,'BALANCE SHEET'!$C$3:$AH$255, 201, FALSE), "")</f>
        <v/>
      </c>
      <c r="X15" s="95">
        <f>IFERROR(X14/HLOOKUP(X3,'BALANCE SHEET'!$C$3:$AH$255, 201, FALSE), "")</f>
        <v/>
      </c>
      <c r="Y15" s="95">
        <f>IFERROR(Y14/HLOOKUP(Y3,'BALANCE SHEET'!$C$3:$AH$255, 201, FALSE), "")</f>
        <v/>
      </c>
      <c r="Z15" s="95">
        <f>IFERROR(Z14/HLOOKUP(Z3,'BALANCE SHEET'!$C$3:$AH$255, 201, FALSE), "")</f>
        <v/>
      </c>
      <c r="AA15" s="95">
        <f>IFERROR(AA14/HLOOKUP(AA3,'BALANCE SHEET'!$C$3:$AH$255, 201, FALSE), "")</f>
        <v/>
      </c>
      <c r="AB15" s="95">
        <f>IFERROR(AB14/HLOOKUP(AB3,'BALANCE SHEET'!$C$3:$AH$255, 201, FALSE), "")</f>
        <v/>
      </c>
      <c r="AC15" s="95">
        <f>IFERROR(AC14/HLOOKUP(AC3,'BALANCE SHEET'!$C$3:$AH$255, 201, FALSE), "")</f>
        <v/>
      </c>
      <c r="AD15" s="95">
        <f>IFERROR(AD14/HLOOKUP(AD3,'BALANCE SHEET'!$C$3:$AH$255, 201, FALSE), "")</f>
        <v/>
      </c>
      <c r="AE15" s="95">
        <f>IFERROR(AE14/HLOOKUP(AE3,'BALANCE SHEET'!$C$3:$AH$255, 201, FALSE), "")</f>
        <v/>
      </c>
      <c r="AF15" s="95">
        <f>IFERROR(AF14/HLOOKUP(AF3,'BALANCE SHEET'!$C$3:$AH$255, 201, FALSE), "")</f>
        <v/>
      </c>
      <c r="AG15" s="95">
        <f>IFERROR(AG14/HLOOKUP(AG3,'BALANCE SHEET'!$C$3:$AH$255, 201, FALSE), "")</f>
        <v/>
      </c>
      <c r="AH15" s="95">
        <f>IFERROR(AH14/HLOOKUP(AH3,'BALANCE SHEET'!$C$3:$AH$255, 201, FALSE), "")</f>
        <v/>
      </c>
      <c r="AI15" s="95">
        <f>IFERROR(AI14/HLOOKUP(AI3,'BALANCE SHEET'!$C$3:$AH$255, 201, FALSE), "")</f>
        <v/>
      </c>
      <c r="AJ15" s="95">
        <f>IFERROR(AJ14/HLOOKUP(AJ3,'BALANCE SHEET'!$C$3:$AH$255, 201, FALSE), "")</f>
        <v/>
      </c>
      <c r="AK15" s="95">
        <f>IFERROR(AK14/HLOOKUP(AK3,'BALANCE SHEET'!$C$3:$AH$255, 201, FALSE), "")</f>
        <v/>
      </c>
      <c r="AL15" s="95">
        <f>IFERROR(AL14/HLOOKUP(AL3,'BALANCE SHEET'!$C$3:$AH$255, 201, FALSE), "")</f>
        <v/>
      </c>
    </row>
    <row r="16" ht="18" customHeight="1" s="164" thickBot="1">
      <c r="A16" s="58" t="inlineStr">
        <is>
          <t>Pendapatan bunga bersih</t>
        </is>
      </c>
      <c r="B16" s="62" t="n"/>
      <c r="C16" s="149">
        <f>C11-C14</f>
        <v/>
      </c>
      <c r="D16" s="149">
        <f>D11-D14</f>
        <v/>
      </c>
      <c r="E16" s="149">
        <f>E11-E14</f>
        <v/>
      </c>
      <c r="F16" s="149">
        <f>F11-F14</f>
        <v/>
      </c>
      <c r="G16" s="149">
        <f>G11-G14</f>
        <v/>
      </c>
      <c r="H16" s="149">
        <f>H11-H14</f>
        <v/>
      </c>
      <c r="I16" s="149">
        <f>I11-I14</f>
        <v/>
      </c>
      <c r="J16" s="149">
        <f>J11-J14</f>
        <v/>
      </c>
      <c r="K16" s="149">
        <f>K11-K14</f>
        <v/>
      </c>
      <c r="L16" s="149">
        <f>L11-L14</f>
        <v/>
      </c>
      <c r="M16" s="149">
        <f>M11-M14</f>
        <v/>
      </c>
      <c r="N16" s="149">
        <f>N11-N14</f>
        <v/>
      </c>
      <c r="O16" s="149">
        <f>O11-O14</f>
        <v/>
      </c>
      <c r="P16" s="149">
        <f>P11-P14</f>
        <v/>
      </c>
      <c r="Q16" s="149">
        <f>Q11-Q14</f>
        <v/>
      </c>
      <c r="R16" s="149">
        <f>R11-R14</f>
        <v/>
      </c>
      <c r="S16" s="149">
        <f>S11-S14</f>
        <v/>
      </c>
      <c r="T16" s="149">
        <f>T11-T14</f>
        <v/>
      </c>
      <c r="U16" s="149">
        <f>U11-U14</f>
        <v/>
      </c>
      <c r="V16" s="149">
        <f>V11-V14</f>
        <v/>
      </c>
      <c r="W16" s="149">
        <f>W11-W14</f>
        <v/>
      </c>
      <c r="X16" s="149">
        <f>X11-X14</f>
        <v/>
      </c>
      <c r="Y16" s="149">
        <f>Y11-Y14</f>
        <v/>
      </c>
      <c r="Z16" s="149">
        <f>Z11-Z14</f>
        <v/>
      </c>
      <c r="AA16" s="149">
        <f>AA11-AA14</f>
        <v/>
      </c>
      <c r="AB16" s="149">
        <f>AB11-AB14</f>
        <v/>
      </c>
      <c r="AC16" s="149">
        <f>AC11-AC14</f>
        <v/>
      </c>
      <c r="AD16" s="149">
        <f>AD11-AD14</f>
        <v/>
      </c>
      <c r="AE16" s="149">
        <f>AE11-AE14</f>
        <v/>
      </c>
      <c r="AF16" s="149">
        <f>AF11-AF14</f>
        <v/>
      </c>
      <c r="AG16" s="149">
        <f>AG11-AG14</f>
        <v/>
      </c>
      <c r="AH16" s="149">
        <f>AH11-AH14</f>
        <v/>
      </c>
      <c r="AI16" s="149">
        <f>AI11-AI14</f>
        <v/>
      </c>
      <c r="AJ16" s="149">
        <f>AJ11-AJ14</f>
        <v/>
      </c>
      <c r="AK16" s="149">
        <f>AK11-AK14</f>
        <v/>
      </c>
      <c r="AL16" s="149">
        <f>AL11-AL14</f>
        <v/>
      </c>
    </row>
    <row r="17" ht="35" customHeight="1" s="164" thickBot="1">
      <c r="A17" s="158" t="inlineStr">
        <is>
          <t>Net Interest Income Growth (%)</t>
        </is>
      </c>
      <c r="B17" s="62" t="n"/>
      <c r="C17" s="159">
        <f>IFERROR(IF(((C16-B16)/B16)=-1, "", (C16-B16)/B16), "")</f>
        <v/>
      </c>
      <c r="D17" s="159">
        <f>IFERROR(IF(((D16-C16)/C16)=-1, "", (D16-C16)/C16), "")</f>
        <v/>
      </c>
      <c r="E17" s="159">
        <f>IFERROR(IF(((E16-D16)/D16)=-1, "", (E16-D16)/D16), "")</f>
        <v/>
      </c>
      <c r="F17" s="159">
        <f>IFERROR(IF(((F16-E16)/E16)=-1, "", (F16-E16)/E16), "")</f>
        <v/>
      </c>
      <c r="G17" s="159">
        <f>IFERROR(IF(((G16-F16)/F16)=-1, "", (G16-F16)/F16), "")</f>
        <v/>
      </c>
      <c r="H17" s="159">
        <f>IFERROR(IF(((H16-G16)/G16)=-1, "", (H16-G16)/G16), "")</f>
        <v/>
      </c>
      <c r="I17" s="159">
        <f>IFERROR(IF(((I16-H16)/H16)=-1, "", (I16-H16)/H16), "")</f>
        <v/>
      </c>
      <c r="J17" s="159">
        <f>IFERROR(IF(((J16-I16)/I16)=-1, "", (J16-I16)/I16), "")</f>
        <v/>
      </c>
      <c r="K17" s="159">
        <f>IFERROR(IF(((K16-J16)/J16)=-1, "", (K16-J16)/J16), "")</f>
        <v/>
      </c>
      <c r="L17" s="159">
        <f>IFERROR(IF(((L16-K16)/K16)=-1, "", (L16-K16)/K16), "")</f>
        <v/>
      </c>
      <c r="M17" s="159">
        <f>IFERROR(IF(((M16-L16)/L16)=-1, "", (M16-L16)/L16), "")</f>
        <v/>
      </c>
      <c r="N17" s="159">
        <f>IFERROR(IF(((N16-M16)/M16)=-1, "", (N16-M16)/M16), "")</f>
        <v/>
      </c>
      <c r="O17" s="159">
        <f>IFERROR(IF(((O16-N16)/N16)=-1, "", (O16-N16)/N16), "")</f>
        <v/>
      </c>
      <c r="P17" s="159">
        <f>IFERROR(IF(((P16-O16)/O16)=-1, "", (P16-O16)/O16), "")</f>
        <v/>
      </c>
      <c r="Q17" s="159">
        <f>IFERROR(IF(((Q16-P16)/P16)=-1, "", (Q16-P16)/P16), "")</f>
        <v/>
      </c>
      <c r="R17" s="159">
        <f>IFERROR(IF(((R16-Q16)/Q16)=-1, "", (R16-Q16)/Q16), "")</f>
        <v/>
      </c>
      <c r="S17" s="159">
        <f>IFERROR(IF(((S16-R16)/R16)=-1, "", (S16-R16)/R16), "")</f>
        <v/>
      </c>
      <c r="T17" s="159">
        <f>IFERROR(IF(((T16-S16)/S16)=-1, "", (T16-S16)/S16), "")</f>
        <v/>
      </c>
      <c r="U17" s="159">
        <f>IFERROR(IF(((U16-T16)/T16)=-1, "", (U16-T16)/T16), "")</f>
        <v/>
      </c>
      <c r="V17" s="159">
        <f>IFERROR(IF(((V16-U16)/U16)=-1, "", (V16-U16)/U16), "")</f>
        <v/>
      </c>
      <c r="W17" s="159">
        <f>IFERROR(IF(((W16-V16)/V16)=-1, "", (W16-V16)/V16), "")</f>
        <v/>
      </c>
      <c r="X17" s="159">
        <f>IFERROR(IF(((X16-W16)/W16)=-1, "", (X16-W16)/W16), "")</f>
        <v/>
      </c>
      <c r="Y17" s="159">
        <f>IFERROR(IF(((Y16-X16)/X16)=-1, "", (Y16-X16)/X16), "")</f>
        <v/>
      </c>
      <c r="Z17" s="159">
        <f>IFERROR(IF(((Z16-Y16)/Y16)=-1, "", (Z16-Y16)/Y16), "")</f>
        <v/>
      </c>
      <c r="AA17" s="159">
        <f>IFERROR(IF(((AA16-Z16)/Z16)=-1, "", (AA16-Z16)/Z16), "")</f>
        <v/>
      </c>
      <c r="AB17" s="159">
        <f>IFERROR(IF(((AB16-AA16)/AA16)=-1, "", (AB16-AA16)/AA16), "")</f>
        <v/>
      </c>
      <c r="AC17" s="159">
        <f>IFERROR(IF(((AC16-AB16)/AB16)=-1, "", (AC16-AB16)/AB16), "")</f>
        <v/>
      </c>
      <c r="AD17" s="159">
        <f>IFERROR(IF(((AD16-AC16)/AC16)=-1, "", (AD16-AC16)/AC16), "")</f>
        <v/>
      </c>
      <c r="AE17" s="159">
        <f>IFERROR(IF(((AE16-AD16)/AD16)=-1, "", (AE16-AD16)/AD16), "")</f>
        <v/>
      </c>
      <c r="AF17" s="159">
        <f>IFERROR(IF(((AF16-AE16)/AE16)=-1, "", (AF16-AE16)/AE16), "")</f>
        <v/>
      </c>
      <c r="AG17" s="159">
        <f>IFERROR(IF(((AG16-AF16)/AF16)=-1, "", (AG16-AF16)/AF16), "")</f>
        <v/>
      </c>
      <c r="AH17" s="159">
        <f>IFERROR(IF(((AH16-AG16)/AG16)=-1, "", (AH16-AG16)/AG16), "")</f>
        <v/>
      </c>
      <c r="AI17" s="159">
        <f>IFERROR(IF(((AI16-AH16)/AH16)=-1, "", (AI16-AH16)/AH16), "")</f>
        <v/>
      </c>
      <c r="AJ17" s="159">
        <f>IFERROR(IF(((AJ16-AI16)/AI16)=-1, "", (AJ16-AI16)/AI16), "")</f>
        <v/>
      </c>
      <c r="AK17" s="159">
        <f>IFERROR(IF(((AK16-AJ16)/AJ16)=-1, "", (AK16-AJ16)/AJ16), "")</f>
        <v/>
      </c>
      <c r="AL17" s="159">
        <f>IFERROR(IF(((AL16-AK16)/AK16)=-1, "", (AL16-AK16)/AK16), "")</f>
        <v/>
      </c>
    </row>
    <row r="18" ht="18" customHeight="1" s="164" thickBot="1">
      <c r="A18" s="143" t="inlineStr">
        <is>
          <t>Net Interest Margin (NIM) (%)</t>
        </is>
      </c>
      <c r="B18" s="62" t="n"/>
      <c r="C18" s="95">
        <f>IFERROR(C16/HLOOKUP(C3,'BALANCE SHEET'!$C$3:$AH$255, 125, FALSE), "")</f>
        <v/>
      </c>
      <c r="D18" s="95">
        <f>IFERROR(D16/HLOOKUP(D3,'BALANCE SHEET'!$C$3:$AH$255, 125, FALSE), "")</f>
        <v/>
      </c>
      <c r="E18" s="95">
        <f>IFERROR(E16/HLOOKUP(E3,'BALANCE SHEET'!$C$3:$AH$255, 125, FALSE), "")</f>
        <v/>
      </c>
      <c r="F18" s="95">
        <f>IFERROR(F16/HLOOKUP(F3,'BALANCE SHEET'!$C$3:$AH$255, 125, FALSE), "")</f>
        <v/>
      </c>
      <c r="G18" s="95">
        <f>IFERROR(G16/HLOOKUP(G3,'BALANCE SHEET'!$C$3:$AH$255, 125, FALSE), "")</f>
        <v/>
      </c>
      <c r="H18" s="95">
        <f>IFERROR(H16/HLOOKUP(H3,'BALANCE SHEET'!$C$3:$AH$255, 125, FALSE), "")</f>
        <v/>
      </c>
      <c r="I18" s="95">
        <f>IFERROR(I16/HLOOKUP(I3,'BALANCE SHEET'!$C$3:$AH$255, 125, FALSE), "")</f>
        <v/>
      </c>
      <c r="J18" s="95">
        <f>IFERROR(J16/HLOOKUP(J3,'BALANCE SHEET'!$C$3:$AH$255, 125, FALSE), "")</f>
        <v/>
      </c>
      <c r="K18" s="95">
        <f>IFERROR(K16/HLOOKUP(K3,'BALANCE SHEET'!$C$3:$AH$255, 125, FALSE), "")</f>
        <v/>
      </c>
      <c r="L18" s="95">
        <f>IFERROR(L16/HLOOKUP(L3,'BALANCE SHEET'!$C$3:$AH$255, 125, FALSE), "")</f>
        <v/>
      </c>
      <c r="M18" s="95">
        <f>IFERROR(M16/HLOOKUP(M3,'BALANCE SHEET'!$C$3:$AH$255, 125, FALSE), "")</f>
        <v/>
      </c>
      <c r="N18" s="95">
        <f>IFERROR(N16/HLOOKUP(N3,'BALANCE SHEET'!$C$3:$AH$255, 125, FALSE), "")</f>
        <v/>
      </c>
      <c r="O18" s="95">
        <f>IFERROR(O16/HLOOKUP(O3,'BALANCE SHEET'!$C$3:$AH$255, 125, FALSE), "")</f>
        <v/>
      </c>
      <c r="P18" s="95">
        <f>IFERROR(P16/HLOOKUP(P3,'BALANCE SHEET'!$C$3:$AH$255, 125, FALSE), "")</f>
        <v/>
      </c>
      <c r="Q18" s="95">
        <f>IFERROR(Q16/HLOOKUP(Q3,'BALANCE SHEET'!$C$3:$AH$255, 125, FALSE), "")</f>
        <v/>
      </c>
      <c r="R18" s="95">
        <f>IFERROR(R16/HLOOKUP(R3,'BALANCE SHEET'!$C$3:$AH$255, 125, FALSE), "")</f>
        <v/>
      </c>
      <c r="S18" s="95">
        <f>IFERROR(S16/HLOOKUP(S3,'BALANCE SHEET'!$C$3:$AH$255, 125, FALSE), "")</f>
        <v/>
      </c>
      <c r="T18" s="95">
        <f>IFERROR(T16/HLOOKUP(T3,'BALANCE SHEET'!$C$3:$AH$255, 125, FALSE), "")</f>
        <v/>
      </c>
      <c r="U18" s="95">
        <f>IFERROR(U16/HLOOKUP(U3,'BALANCE SHEET'!$C$3:$AH$255, 125, FALSE), "")</f>
        <v/>
      </c>
      <c r="V18" s="95">
        <f>IFERROR(V16/HLOOKUP(V3,'BALANCE SHEET'!$C$3:$AH$255, 125, FALSE), "")</f>
        <v/>
      </c>
      <c r="W18" s="95">
        <f>IFERROR(W16/HLOOKUP(W3,'BALANCE SHEET'!$C$3:$AH$255, 125, FALSE), "")</f>
        <v/>
      </c>
      <c r="X18" s="95">
        <f>IFERROR(X16/HLOOKUP(X3,'BALANCE SHEET'!$C$3:$AH$255, 125, FALSE), "")</f>
        <v/>
      </c>
      <c r="Y18" s="95">
        <f>IFERROR(Y16/HLOOKUP(Y3,'BALANCE SHEET'!$C$3:$AH$255, 125, FALSE), "")</f>
        <v/>
      </c>
      <c r="Z18" s="95">
        <f>IFERROR(Z16/HLOOKUP(Z3,'BALANCE SHEET'!$C$3:$AH$255, 125, FALSE), "")</f>
        <v/>
      </c>
      <c r="AA18" s="95">
        <f>IFERROR(AA16/HLOOKUP(AA3,'BALANCE SHEET'!$C$3:$AH$255, 125, FALSE), "")</f>
        <v/>
      </c>
      <c r="AB18" s="95">
        <f>IFERROR(AB16/HLOOKUP(AB3,'BALANCE SHEET'!$C$3:$AH$255, 125, FALSE), "")</f>
        <v/>
      </c>
      <c r="AC18" s="95">
        <f>IFERROR(AC16/HLOOKUP(AC3,'BALANCE SHEET'!$C$3:$AH$255, 125, FALSE), "")</f>
        <v/>
      </c>
      <c r="AD18" s="95">
        <f>IFERROR(AD16/HLOOKUP(AD3,'BALANCE SHEET'!$C$3:$AH$255, 125, FALSE), "")</f>
        <v/>
      </c>
      <c r="AE18" s="95">
        <f>IFERROR(AE16/HLOOKUP(AE3,'BALANCE SHEET'!$C$3:$AH$255, 125, FALSE), "")</f>
        <v/>
      </c>
      <c r="AF18" s="95">
        <f>IFERROR(AF16/HLOOKUP(AF3,'BALANCE SHEET'!$C$3:$AH$255, 125, FALSE), "")</f>
        <v/>
      </c>
      <c r="AG18" s="95">
        <f>IFERROR(AG16/HLOOKUP(AG3,'BALANCE SHEET'!$C$3:$AH$255, 125, FALSE), "")</f>
        <v/>
      </c>
      <c r="AH18" s="95">
        <f>IFERROR(AH16/HLOOKUP(AH3,'BALANCE SHEET'!$C$3:$AH$255, 125, FALSE), "")</f>
        <v/>
      </c>
      <c r="AI18" s="95">
        <f>IFERROR(AI16/HLOOKUP(AI3,'BALANCE SHEET'!$C$3:$AH$255, 125, FALSE), "")</f>
        <v/>
      </c>
      <c r="AJ18" s="95">
        <f>IFERROR(AJ16/HLOOKUP(AJ3,'BALANCE SHEET'!$C$3:$AH$255, 125, FALSE), "")</f>
        <v/>
      </c>
      <c r="AK18" s="95">
        <f>IFERROR(AK16/HLOOKUP(AK3,'BALANCE SHEET'!$C$3:$AH$255, 125, FALSE), "")</f>
        <v/>
      </c>
      <c r="AL18" s="95">
        <f>IFERROR(AL16/HLOOKUP(AL3,'BALANCE SHEET'!$C$3:$AH$255, 125, FALSE), "")</f>
        <v/>
      </c>
    </row>
    <row r="19" hidden="1" ht="35" customHeight="1" s="164" thickBot="1">
      <c r="A19" s="55" t="inlineStr">
        <is>
          <t>Pendapatan pengelolaan dana oleh bank sebagai mudharib</t>
        </is>
      </c>
      <c r="B19" s="55" t="n"/>
      <c r="C19" s="56" t="n">
        <v/>
      </c>
      <c r="D19" s="56" t="n">
        <v/>
      </c>
      <c r="E19" s="56" t="n">
        <v/>
      </c>
      <c r="F19" s="56" t="n">
        <v/>
      </c>
      <c r="G19" s="56" t="n">
        <v/>
      </c>
      <c r="H19" s="56" t="n">
        <v/>
      </c>
      <c r="I19" s="56" t="n">
        <v/>
      </c>
      <c r="J19" s="56" t="n">
        <v/>
      </c>
      <c r="K19" s="56" t="n"/>
      <c r="L19" s="56" t="n"/>
      <c r="M19" s="56" t="n"/>
      <c r="N19" s="56" t="n"/>
      <c r="O19" s="56" t="n"/>
      <c r="P19" s="56" t="n"/>
      <c r="Q19" s="56" t="n"/>
      <c r="R19" s="56" t="n"/>
      <c r="S19" s="56" t="n"/>
      <c r="T19" s="56" t="n"/>
      <c r="U19" s="56" t="n"/>
      <c r="V19" s="56" t="n"/>
      <c r="W19" s="56" t="n"/>
      <c r="X19" s="56" t="n"/>
      <c r="Y19" s="56" t="n"/>
      <c r="Z19" s="56" t="n"/>
      <c r="AA19" s="56" t="n"/>
      <c r="AB19" s="56" t="n"/>
      <c r="AC19" s="56" t="n"/>
      <c r="AD19" s="56" t="n"/>
      <c r="AE19" s="56" t="n"/>
      <c r="AF19" s="56" t="n"/>
      <c r="AG19" s="56" t="n"/>
      <c r="AH19" s="56" t="n"/>
      <c r="AI19" s="56" t="n"/>
      <c r="AJ19" s="56" t="n"/>
      <c r="AK19" s="56" t="n"/>
      <c r="AL19" s="56" t="n"/>
    </row>
    <row r="20" hidden="1" ht="35" customHeight="1" s="164" thickBot="1">
      <c r="A20" s="55" t="inlineStr">
        <is>
          <t>Hak pihak ketiga atas bagi hasil dana syirkah temporer</t>
        </is>
      </c>
      <c r="B20" s="55" t="n"/>
      <c r="C20" s="56" t="n">
        <v/>
      </c>
      <c r="D20" s="56" t="n">
        <v/>
      </c>
      <c r="E20" s="56" t="n">
        <v/>
      </c>
      <c r="F20" s="56" t="n">
        <v/>
      </c>
      <c r="G20" s="56" t="n">
        <v/>
      </c>
      <c r="H20" s="56" t="n">
        <v/>
      </c>
      <c r="I20" s="56" t="n">
        <v/>
      </c>
      <c r="J20" s="56" t="n">
        <v/>
      </c>
      <c r="K20" s="56" t="n"/>
      <c r="L20" s="56" t="n"/>
      <c r="M20" s="56" t="n"/>
      <c r="N20" s="56" t="n"/>
      <c r="O20" s="56" t="n"/>
      <c r="P20" s="56" t="n"/>
      <c r="Q20" s="56" t="n"/>
      <c r="R20" s="56" t="n"/>
      <c r="S20" s="56" t="n"/>
      <c r="T20" s="56" t="n"/>
      <c r="U20" s="56" t="n"/>
      <c r="V20" s="56" t="n"/>
      <c r="W20" s="56" t="n"/>
      <c r="X20" s="56" t="n"/>
      <c r="Y20" s="56" t="n"/>
      <c r="Z20" s="56" t="n"/>
      <c r="AA20" s="56" t="n"/>
      <c r="AB20" s="56" t="n"/>
      <c r="AC20" s="56" t="n"/>
      <c r="AD20" s="56" t="n"/>
      <c r="AE20" s="56" t="n"/>
      <c r="AF20" s="56" t="n"/>
      <c r="AG20" s="56" t="n"/>
      <c r="AH20" s="56" t="n"/>
      <c r="AI20" s="56" t="n"/>
      <c r="AJ20" s="56" t="n"/>
      <c r="AK20" s="56" t="n"/>
      <c r="AL20" s="56" t="n"/>
    </row>
    <row r="21" ht="18" customHeight="1" s="164" thickBot="1">
      <c r="A21" s="58" t="inlineStr">
        <is>
          <t>Pendapatan asuransi</t>
        </is>
      </c>
      <c r="B21" s="58" t="n"/>
      <c r="C21" s="53" t="n"/>
      <c r="D21" s="53" t="n"/>
      <c r="E21" s="53" t="n"/>
      <c r="F21" s="53" t="n"/>
      <c r="G21" s="53" t="n"/>
      <c r="H21" s="53" t="n"/>
      <c r="I21" s="53" t="n"/>
      <c r="J21" s="53" t="n"/>
      <c r="K21" s="53" t="n"/>
      <c r="L21" s="53" t="n"/>
      <c r="M21" s="53" t="n"/>
      <c r="N21" s="53" t="n"/>
      <c r="O21" s="53" t="n"/>
      <c r="P21" s="53" t="n"/>
      <c r="Q21" s="53" t="n"/>
      <c r="R21" s="53" t="n"/>
      <c r="S21" s="53" t="n"/>
      <c r="T21" s="53" t="n"/>
      <c r="U21" s="53" t="n"/>
      <c r="V21" s="53" t="n"/>
      <c r="W21" s="53" t="n"/>
      <c r="X21" s="53" t="n"/>
      <c r="Y21" s="53" t="n"/>
      <c r="Z21" s="53" t="n"/>
      <c r="AA21" s="53" t="n"/>
      <c r="AB21" s="53" t="n"/>
      <c r="AC21" s="53" t="n"/>
      <c r="AD21" s="53" t="n"/>
      <c r="AE21" s="53" t="n"/>
      <c r="AF21" s="53" t="n"/>
      <c r="AG21" s="53" t="n"/>
      <c r="AH21" s="53" t="n"/>
      <c r="AI21" s="53" t="n"/>
      <c r="AJ21" s="53" t="n"/>
      <c r="AK21" s="53" t="n"/>
      <c r="AL21" s="53" t="n"/>
    </row>
    <row r="22" hidden="1" ht="18" customHeight="1" s="164" thickBot="1">
      <c r="A22" s="59" t="inlineStr">
        <is>
          <t>Pendapatan dari premi asuransi</t>
        </is>
      </c>
      <c r="B22" s="59" t="n"/>
      <c r="C22" s="56" t="n">
        <v/>
      </c>
      <c r="D22" s="56" t="n">
        <v/>
      </c>
      <c r="E22" s="56" t="n">
        <v/>
      </c>
      <c r="F22" s="56" t="n">
        <v/>
      </c>
      <c r="G22" s="56" t="n">
        <v/>
      </c>
      <c r="H22" s="56" t="n">
        <v/>
      </c>
      <c r="I22" s="56" t="n">
        <v/>
      </c>
      <c r="J22" s="56" t="n">
        <v/>
      </c>
      <c r="K22" s="56" t="n"/>
      <c r="L22" s="56" t="n"/>
      <c r="M22" s="56" t="n"/>
      <c r="N22" s="56" t="n"/>
      <c r="O22" s="56" t="n"/>
      <c r="P22" s="56" t="n"/>
      <c r="Q22" s="56" t="n"/>
      <c r="R22" s="56" t="n"/>
      <c r="S22" s="56" t="n"/>
      <c r="T22" s="56" t="n"/>
      <c r="U22" s="56" t="n"/>
      <c r="V22" s="56" t="n"/>
      <c r="W22" s="56" t="n"/>
      <c r="X22" s="56" t="n"/>
      <c r="Y22" s="56" t="n"/>
      <c r="Z22" s="56" t="n"/>
      <c r="AA22" s="56" t="n"/>
      <c r="AB22" s="56" t="n"/>
      <c r="AC22" s="56" t="n"/>
      <c r="AD22" s="56" t="n"/>
      <c r="AE22" s="56" t="n"/>
      <c r="AF22" s="56" t="n"/>
      <c r="AG22" s="56" t="n"/>
      <c r="AH22" s="56" t="n"/>
      <c r="AI22" s="56" t="n"/>
      <c r="AJ22" s="56" t="n"/>
      <c r="AK22" s="56" t="n"/>
      <c r="AL22" s="56" t="n"/>
    </row>
    <row r="23" hidden="1" ht="18" customHeight="1" s="164" thickBot="1">
      <c r="A23" s="59" t="inlineStr">
        <is>
          <t>Premi reasuransi</t>
        </is>
      </c>
      <c r="B23" s="59" t="n"/>
      <c r="C23" s="57" t="n">
        <v/>
      </c>
      <c r="D23" s="57" t="n">
        <v/>
      </c>
      <c r="E23" s="57" t="n">
        <v/>
      </c>
      <c r="F23" s="57" t="n">
        <v/>
      </c>
      <c r="G23" s="57" t="n">
        <v/>
      </c>
      <c r="H23" s="57" t="n">
        <v/>
      </c>
      <c r="I23" s="57" t="n">
        <v/>
      </c>
      <c r="J23" s="57" t="n">
        <v/>
      </c>
      <c r="K23" s="57" t="n"/>
      <c r="L23" s="57" t="n"/>
      <c r="M23" s="57" t="n"/>
      <c r="N23" s="57" t="n"/>
      <c r="O23" s="57" t="n"/>
      <c r="P23" s="57" t="n"/>
      <c r="Q23" s="57" t="n"/>
      <c r="R23" s="57" t="n"/>
      <c r="S23" s="57" t="n"/>
      <c r="T23" s="57" t="n"/>
      <c r="U23" s="57" t="n"/>
      <c r="V23" s="57" t="n"/>
      <c r="W23" s="57" t="n"/>
      <c r="X23" s="57" t="n"/>
      <c r="Y23" s="57" t="n"/>
      <c r="Z23" s="57" t="n"/>
      <c r="AA23" s="57" t="n"/>
      <c r="AB23" s="57" t="n"/>
      <c r="AC23" s="57" t="n"/>
      <c r="AD23" s="57" t="n"/>
      <c r="AE23" s="57" t="n"/>
      <c r="AF23" s="57" t="n"/>
      <c r="AG23" s="57" t="n"/>
      <c r="AH23" s="57" t="n"/>
      <c r="AI23" s="57" t="n"/>
      <c r="AJ23" s="57" t="n"/>
      <c r="AK23" s="57" t="n"/>
      <c r="AL23" s="57" t="n"/>
    </row>
    <row r="24" hidden="1" ht="18" customHeight="1" s="164" thickBot="1">
      <c r="A24" s="59" t="inlineStr">
        <is>
          <t>Premi retrosesi</t>
        </is>
      </c>
      <c r="B24" s="59" t="n"/>
      <c r="C24" s="57" t="n">
        <v/>
      </c>
      <c r="D24" s="57" t="n">
        <v/>
      </c>
      <c r="E24" s="57" t="n">
        <v/>
      </c>
      <c r="F24" s="57" t="n">
        <v/>
      </c>
      <c r="G24" s="57" t="n">
        <v/>
      </c>
      <c r="H24" s="57" t="n">
        <v/>
      </c>
      <c r="I24" s="57" t="n">
        <v/>
      </c>
      <c r="J24" s="57" t="n">
        <v/>
      </c>
      <c r="K24" s="57" t="n"/>
      <c r="L24" s="57" t="n"/>
      <c r="M24" s="57" t="n"/>
      <c r="N24" s="57" t="n"/>
      <c r="O24" s="57" t="n"/>
      <c r="P24" s="57" t="n"/>
      <c r="Q24" s="57" t="n"/>
      <c r="R24" s="57" t="n"/>
      <c r="S24" s="57" t="n"/>
      <c r="T24" s="57" t="n"/>
      <c r="U24" s="57" t="n"/>
      <c r="V24" s="57" t="n"/>
      <c r="W24" s="57" t="n"/>
      <c r="X24" s="57" t="n"/>
      <c r="Y24" s="57" t="n"/>
      <c r="Z24" s="57" t="n"/>
      <c r="AA24" s="57" t="n"/>
      <c r="AB24" s="57" t="n"/>
      <c r="AC24" s="57" t="n"/>
      <c r="AD24" s="57" t="n"/>
      <c r="AE24" s="57" t="n"/>
      <c r="AF24" s="57" t="n"/>
      <c r="AG24" s="57" t="n"/>
      <c r="AH24" s="57" t="n"/>
      <c r="AI24" s="57" t="n"/>
      <c r="AJ24" s="57" t="n"/>
      <c r="AK24" s="57" t="n"/>
      <c r="AL24" s="57" t="n"/>
    </row>
    <row r="25" hidden="1" ht="52" customHeight="1" s="164" thickBot="1">
      <c r="A25" s="59" t="inlineStr">
        <is>
          <t>Penurunan (kenaikan) premi yang belum merupakan pendapatan</t>
        </is>
      </c>
      <c r="B25" s="59" t="n"/>
      <c r="C25" s="56" t="n">
        <v/>
      </c>
      <c r="D25" s="56" t="n">
        <v/>
      </c>
      <c r="E25" s="56" t="n">
        <v/>
      </c>
      <c r="F25" s="56" t="n">
        <v/>
      </c>
      <c r="G25" s="56" t="n">
        <v/>
      </c>
      <c r="H25" s="56" t="n">
        <v/>
      </c>
      <c r="I25" s="56" t="n">
        <v/>
      </c>
      <c r="J25" s="56" t="n">
        <v/>
      </c>
      <c r="K25" s="56" t="n"/>
      <c r="L25" s="56" t="n"/>
      <c r="M25" s="56" t="n"/>
      <c r="N25" s="56" t="n"/>
      <c r="O25" s="56" t="n"/>
      <c r="P25" s="56" t="n"/>
      <c r="Q25" s="56" t="n"/>
      <c r="R25" s="56" t="n"/>
      <c r="S25" s="56" t="n"/>
      <c r="T25" s="56" t="n"/>
      <c r="U25" s="56" t="n"/>
      <c r="V25" s="56" t="n"/>
      <c r="W25" s="56" t="n"/>
      <c r="X25" s="56" t="n"/>
      <c r="Y25" s="56" t="n"/>
      <c r="Z25" s="56" t="n"/>
      <c r="AA25" s="56" t="n"/>
      <c r="AB25" s="56" t="n"/>
      <c r="AC25" s="56" t="n"/>
      <c r="AD25" s="56" t="n"/>
      <c r="AE25" s="56" t="n"/>
      <c r="AF25" s="56" t="n"/>
      <c r="AG25" s="56" t="n"/>
      <c r="AH25" s="56" t="n"/>
      <c r="AI25" s="56" t="n"/>
      <c r="AJ25" s="56" t="n"/>
      <c r="AK25" s="56" t="n"/>
      <c r="AL25" s="56" t="n"/>
    </row>
    <row r="26" hidden="1" ht="52" customHeight="1" s="164" thickBot="1">
      <c r="A26" s="59" t="inlineStr">
        <is>
          <t>Penurunan (kenaikan) pendapatan premi disesikan kepada reasuradur</t>
        </is>
      </c>
      <c r="B26" s="59" t="n"/>
      <c r="C26" s="57" t="n">
        <v/>
      </c>
      <c r="D26" s="57" t="n">
        <v/>
      </c>
      <c r="E26" s="57" t="n">
        <v/>
      </c>
      <c r="F26" s="57" t="n">
        <v/>
      </c>
      <c r="G26" s="57" t="n">
        <v/>
      </c>
      <c r="H26" s="57" t="n">
        <v/>
      </c>
      <c r="I26" s="57" t="n">
        <v/>
      </c>
      <c r="J26" s="57" t="n">
        <v/>
      </c>
      <c r="K26" s="57" t="n"/>
      <c r="L26" s="57" t="n"/>
      <c r="M26" s="57" t="n"/>
      <c r="N26" s="57" t="n"/>
      <c r="O26" s="57" t="n"/>
      <c r="P26" s="57" t="n"/>
      <c r="Q26" s="57" t="n"/>
      <c r="R26" s="57" t="n"/>
      <c r="S26" s="57" t="n"/>
      <c r="T26" s="57" t="n"/>
      <c r="U26" s="57" t="n"/>
      <c r="V26" s="57" t="n"/>
      <c r="W26" s="57" t="n"/>
      <c r="X26" s="57" t="n"/>
      <c r="Y26" s="57" t="n"/>
      <c r="Z26" s="57" t="n"/>
      <c r="AA26" s="57" t="n"/>
      <c r="AB26" s="57" t="n"/>
      <c r="AC26" s="57" t="n"/>
      <c r="AD26" s="57" t="n"/>
      <c r="AE26" s="57" t="n"/>
      <c r="AF26" s="57" t="n"/>
      <c r="AG26" s="57" t="n"/>
      <c r="AH26" s="57" t="n"/>
      <c r="AI26" s="57" t="n"/>
      <c r="AJ26" s="57" t="n"/>
      <c r="AK26" s="57" t="n"/>
      <c r="AL26" s="57" t="n"/>
    </row>
    <row r="27" hidden="1" ht="18" customHeight="1" s="164" thickBot="1">
      <c r="A27" s="59" t="inlineStr">
        <is>
          <t>Pendapatan komisi asuransi</t>
        </is>
      </c>
      <c r="B27" s="59" t="n"/>
      <c r="C27" s="56" t="n">
        <v/>
      </c>
      <c r="D27" s="56" t="n">
        <v/>
      </c>
      <c r="E27" s="56" t="n">
        <v/>
      </c>
      <c r="F27" s="56" t="n">
        <v/>
      </c>
      <c r="G27" s="56" t="n">
        <v/>
      </c>
      <c r="H27" s="56" t="n">
        <v/>
      </c>
      <c r="I27" s="56" t="n">
        <v/>
      </c>
      <c r="J27" s="56" t="n">
        <v/>
      </c>
      <c r="K27" s="56" t="n"/>
      <c r="L27" s="56" t="n"/>
      <c r="M27" s="56" t="n"/>
      <c r="N27" s="56" t="n"/>
      <c r="O27" s="56" t="n"/>
      <c r="P27" s="56" t="n"/>
      <c r="Q27" s="56" t="n"/>
      <c r="R27" s="56" t="n"/>
      <c r="S27" s="56" t="n"/>
      <c r="T27" s="56" t="n"/>
      <c r="U27" s="56" t="n"/>
      <c r="V27" s="56" t="n"/>
      <c r="W27" s="56" t="n"/>
      <c r="X27" s="56" t="n"/>
      <c r="Y27" s="56" t="n"/>
      <c r="Z27" s="56" t="n"/>
      <c r="AA27" s="56" t="n"/>
      <c r="AB27" s="56" t="n"/>
      <c r="AC27" s="56" t="n"/>
      <c r="AD27" s="56" t="n"/>
      <c r="AE27" s="56" t="n"/>
      <c r="AF27" s="56" t="n"/>
      <c r="AG27" s="56" t="n"/>
      <c r="AH27" s="56" t="n"/>
      <c r="AI27" s="56" t="n"/>
      <c r="AJ27" s="56" t="n"/>
      <c r="AK27" s="56" t="n"/>
      <c r="AL27" s="56" t="n"/>
    </row>
    <row r="28" hidden="1" ht="18" customHeight="1" s="164" thickBot="1">
      <c r="A28" s="59" t="inlineStr">
        <is>
          <t>Pendapatan bersih investasi</t>
        </is>
      </c>
      <c r="B28" s="59" t="n"/>
      <c r="C28" s="56" t="n">
        <v/>
      </c>
      <c r="D28" s="56" t="n">
        <v/>
      </c>
      <c r="E28" s="56" t="n">
        <v/>
      </c>
      <c r="F28" s="56" t="n">
        <v/>
      </c>
      <c r="G28" s="56" t="n">
        <v/>
      </c>
      <c r="H28" s="56" t="n">
        <v/>
      </c>
      <c r="I28" s="56" t="n">
        <v/>
      </c>
      <c r="J28" s="56" t="n">
        <v/>
      </c>
      <c r="K28" s="56" t="n"/>
      <c r="L28" s="56" t="n"/>
      <c r="M28" s="56" t="n"/>
      <c r="N28" s="56" t="n"/>
      <c r="O28" s="56" t="n"/>
      <c r="P28" s="56" t="n"/>
      <c r="Q28" s="56" t="n"/>
      <c r="R28" s="56" t="n"/>
      <c r="S28" s="56" t="n"/>
      <c r="T28" s="56" t="n"/>
      <c r="U28" s="56" t="n"/>
      <c r="V28" s="56" t="n"/>
      <c r="W28" s="56" t="n"/>
      <c r="X28" s="56" t="n"/>
      <c r="Y28" s="56" t="n"/>
      <c r="Z28" s="56" t="n"/>
      <c r="AA28" s="56" t="n"/>
      <c r="AB28" s="56" t="n"/>
      <c r="AC28" s="56" t="n"/>
      <c r="AD28" s="56" t="n"/>
      <c r="AE28" s="56" t="n"/>
      <c r="AF28" s="56" t="n"/>
      <c r="AG28" s="56" t="n"/>
      <c r="AH28" s="56" t="n"/>
      <c r="AI28" s="56" t="n"/>
      <c r="AJ28" s="56" t="n"/>
      <c r="AK28" s="56" t="n"/>
      <c r="AL28" s="56" t="n"/>
    </row>
    <row r="29" hidden="1" ht="18" customHeight="1" s="164" thickBot="1">
      <c r="A29" s="59" t="inlineStr">
        <is>
          <t>Penerimaan ujrah</t>
        </is>
      </c>
      <c r="B29" s="59" t="n"/>
      <c r="C29" s="56" t="n">
        <v/>
      </c>
      <c r="D29" s="56" t="n">
        <v/>
      </c>
      <c r="E29" s="56" t="n">
        <v/>
      </c>
      <c r="F29" s="56" t="n">
        <v/>
      </c>
      <c r="G29" s="56" t="n">
        <v/>
      </c>
      <c r="H29" s="56" t="n">
        <v/>
      </c>
      <c r="I29" s="56" t="n">
        <v/>
      </c>
      <c r="J29" s="56" t="n">
        <v/>
      </c>
      <c r="K29" s="56" t="n"/>
      <c r="L29" s="56" t="n"/>
      <c r="M29" s="56" t="n"/>
      <c r="N29" s="56" t="n"/>
      <c r="O29" s="56" t="n"/>
      <c r="P29" s="56" t="n"/>
      <c r="Q29" s="56" t="n"/>
      <c r="R29" s="56" t="n"/>
      <c r="S29" s="56" t="n"/>
      <c r="T29" s="56" t="n"/>
      <c r="U29" s="56" t="n"/>
      <c r="V29" s="56" t="n"/>
      <c r="W29" s="56" t="n"/>
      <c r="X29" s="56" t="n"/>
      <c r="Y29" s="56" t="n"/>
      <c r="Z29" s="56" t="n"/>
      <c r="AA29" s="56" t="n"/>
      <c r="AB29" s="56" t="n"/>
      <c r="AC29" s="56" t="n"/>
      <c r="AD29" s="56" t="n"/>
      <c r="AE29" s="56" t="n"/>
      <c r="AF29" s="56" t="n"/>
      <c r="AG29" s="56" t="n"/>
      <c r="AH29" s="56" t="n"/>
      <c r="AI29" s="56" t="n"/>
      <c r="AJ29" s="56" t="n"/>
      <c r="AK29" s="56" t="n"/>
      <c r="AL29" s="56" t="n"/>
    </row>
    <row r="30" hidden="1" ht="18" customHeight="1" s="164" thickBot="1">
      <c r="A30" s="59" t="inlineStr">
        <is>
          <t>Pendapatan asuransi lainnya</t>
        </is>
      </c>
      <c r="B30" s="59" t="n"/>
      <c r="C30" s="56" t="n">
        <v/>
      </c>
      <c r="D30" s="56" t="n">
        <v/>
      </c>
      <c r="E30" s="56" t="n">
        <v/>
      </c>
      <c r="F30" s="56" t="n">
        <v/>
      </c>
      <c r="G30" s="56" t="n">
        <v/>
      </c>
      <c r="H30" s="56" t="n">
        <v/>
      </c>
      <c r="I30" s="56" t="n">
        <v/>
      </c>
      <c r="J30" s="56" t="n">
        <v/>
      </c>
      <c r="K30" s="56" t="n"/>
      <c r="L30" s="56" t="n"/>
      <c r="M30" s="56" t="n"/>
      <c r="N30" s="56" t="n"/>
      <c r="O30" s="56" t="n"/>
      <c r="P30" s="56" t="n"/>
      <c r="Q30" s="56" t="n"/>
      <c r="R30" s="56" t="n"/>
      <c r="S30" s="56" t="n"/>
      <c r="T30" s="56" t="n"/>
      <c r="U30" s="56" t="n"/>
      <c r="V30" s="56" t="n"/>
      <c r="W30" s="56" t="n"/>
      <c r="X30" s="56" t="n"/>
      <c r="Y30" s="56" t="n"/>
      <c r="Z30" s="56" t="n"/>
      <c r="AA30" s="56" t="n"/>
      <c r="AB30" s="56" t="n"/>
      <c r="AC30" s="56" t="n"/>
      <c r="AD30" s="56" t="n"/>
      <c r="AE30" s="56" t="n"/>
      <c r="AF30" s="56" t="n"/>
      <c r="AG30" s="56" t="n"/>
      <c r="AH30" s="56" t="n"/>
      <c r="AI30" s="56" t="n"/>
      <c r="AJ30" s="56" t="n"/>
      <c r="AK30" s="56" t="n"/>
      <c r="AL30" s="56" t="n"/>
    </row>
    <row r="31" ht="18" customHeight="1" s="164" thickBot="1">
      <c r="A31" s="58" t="inlineStr">
        <is>
          <t>Beban asuransi</t>
        </is>
      </c>
      <c r="B31" s="58" t="n"/>
      <c r="C31" s="53" t="n"/>
      <c r="D31" s="53" t="n"/>
      <c r="E31" s="53" t="n"/>
      <c r="F31" s="53" t="n"/>
      <c r="G31" s="53" t="n"/>
      <c r="H31" s="53" t="n"/>
      <c r="I31" s="53" t="n"/>
      <c r="J31" s="53" t="n"/>
      <c r="K31" s="53" t="n"/>
      <c r="L31" s="53" t="n"/>
      <c r="M31" s="53" t="n"/>
      <c r="N31" s="53" t="n"/>
      <c r="O31" s="53" t="n"/>
      <c r="P31" s="53" t="n"/>
      <c r="Q31" s="53" t="n"/>
      <c r="R31" s="53" t="n"/>
      <c r="S31" s="53" t="n"/>
      <c r="T31" s="53" t="n"/>
      <c r="U31" s="53" t="n"/>
      <c r="V31" s="53" t="n"/>
      <c r="W31" s="53" t="n"/>
      <c r="X31" s="53" t="n"/>
      <c r="Y31" s="53" t="n"/>
      <c r="Z31" s="53" t="n"/>
      <c r="AA31" s="53" t="n"/>
      <c r="AB31" s="53" t="n"/>
      <c r="AC31" s="53" t="n"/>
      <c r="AD31" s="53" t="n"/>
      <c r="AE31" s="53" t="n"/>
      <c r="AF31" s="53" t="n"/>
      <c r="AG31" s="53" t="n"/>
      <c r="AH31" s="53" t="n"/>
      <c r="AI31" s="53" t="n"/>
      <c r="AJ31" s="53" t="n"/>
      <c r="AK31" s="53" t="n"/>
      <c r="AL31" s="53" t="n"/>
    </row>
    <row r="32" hidden="1" ht="18" customHeight="1" s="164" thickBot="1">
      <c r="A32" s="59" t="inlineStr">
        <is>
          <t>Beban klaim</t>
        </is>
      </c>
      <c r="B32" s="59" t="n"/>
      <c r="C32" s="57" t="n">
        <v/>
      </c>
      <c r="D32" s="57" t="n">
        <v/>
      </c>
      <c r="E32" s="57" t="n">
        <v/>
      </c>
      <c r="F32" s="57" t="n">
        <v/>
      </c>
      <c r="G32" s="57" t="n">
        <v/>
      </c>
      <c r="H32" s="57" t="n">
        <v/>
      </c>
      <c r="I32" s="57" t="n">
        <v/>
      </c>
      <c r="J32" s="57" t="n">
        <v/>
      </c>
      <c r="K32" s="57" t="n"/>
      <c r="L32" s="57" t="n"/>
      <c r="M32" s="57" t="n"/>
      <c r="N32" s="57" t="n"/>
      <c r="O32" s="57" t="n"/>
      <c r="P32" s="57" t="n"/>
      <c r="Q32" s="57" t="n"/>
      <c r="R32" s="57" t="n"/>
      <c r="S32" s="57" t="n"/>
      <c r="T32" s="57" t="n"/>
      <c r="U32" s="57" t="n"/>
      <c r="V32" s="57" t="n"/>
      <c r="W32" s="57" t="n"/>
      <c r="X32" s="57" t="n"/>
      <c r="Y32" s="57" t="n"/>
      <c r="Z32" s="57" t="n"/>
      <c r="AA32" s="57" t="n"/>
      <c r="AB32" s="57" t="n"/>
      <c r="AC32" s="57" t="n"/>
      <c r="AD32" s="57" t="n"/>
      <c r="AE32" s="57" t="n"/>
      <c r="AF32" s="57" t="n"/>
      <c r="AG32" s="57" t="n"/>
      <c r="AH32" s="57" t="n"/>
      <c r="AI32" s="57" t="n"/>
      <c r="AJ32" s="57" t="n"/>
      <c r="AK32" s="57" t="n"/>
      <c r="AL32" s="57" t="n"/>
    </row>
    <row r="33" hidden="1" ht="18" customHeight="1" s="164" thickBot="1">
      <c r="A33" s="59" t="inlineStr">
        <is>
          <t>Klaim reasuransi</t>
        </is>
      </c>
      <c r="B33" s="59" t="n"/>
      <c r="C33" s="56" t="n">
        <v/>
      </c>
      <c r="D33" s="56" t="n">
        <v/>
      </c>
      <c r="E33" s="56" t="n">
        <v/>
      </c>
      <c r="F33" s="56" t="n">
        <v/>
      </c>
      <c r="G33" s="56" t="n">
        <v/>
      </c>
      <c r="H33" s="56" t="n">
        <v/>
      </c>
      <c r="I33" s="56" t="n">
        <v/>
      </c>
      <c r="J33" s="56" t="n">
        <v/>
      </c>
      <c r="K33" s="56" t="n"/>
      <c r="L33" s="56" t="n"/>
      <c r="M33" s="56" t="n"/>
      <c r="N33" s="56" t="n"/>
      <c r="O33" s="56" t="n"/>
      <c r="P33" s="56" t="n"/>
      <c r="Q33" s="56" t="n"/>
      <c r="R33" s="56" t="n"/>
      <c r="S33" s="56" t="n"/>
      <c r="T33" s="56" t="n"/>
      <c r="U33" s="56" t="n"/>
      <c r="V33" s="56" t="n"/>
      <c r="W33" s="56" t="n"/>
      <c r="X33" s="56" t="n"/>
      <c r="Y33" s="56" t="n"/>
      <c r="Z33" s="56" t="n"/>
      <c r="AA33" s="56" t="n"/>
      <c r="AB33" s="56" t="n"/>
      <c r="AC33" s="56" t="n"/>
      <c r="AD33" s="56" t="n"/>
      <c r="AE33" s="56" t="n"/>
      <c r="AF33" s="56" t="n"/>
      <c r="AG33" s="56" t="n"/>
      <c r="AH33" s="56" t="n"/>
      <c r="AI33" s="56" t="n"/>
      <c r="AJ33" s="56" t="n"/>
      <c r="AK33" s="56" t="n"/>
      <c r="AL33" s="56" t="n"/>
    </row>
    <row r="34" hidden="1" ht="18" customHeight="1" s="164" thickBot="1">
      <c r="A34" s="59" t="inlineStr">
        <is>
          <t>Klaim retrosesi</t>
        </is>
      </c>
      <c r="B34" s="59" t="n"/>
      <c r="C34" s="56" t="n">
        <v/>
      </c>
      <c r="D34" s="56" t="n">
        <v/>
      </c>
      <c r="E34" s="56" t="n">
        <v/>
      </c>
      <c r="F34" s="56" t="n">
        <v/>
      </c>
      <c r="G34" s="56" t="n">
        <v/>
      </c>
      <c r="H34" s="56" t="n">
        <v/>
      </c>
      <c r="I34" s="56" t="n">
        <v/>
      </c>
      <c r="J34" s="56" t="n">
        <v/>
      </c>
      <c r="K34" s="56" t="n"/>
      <c r="L34" s="56" t="n"/>
      <c r="M34" s="56" t="n"/>
      <c r="N34" s="56" t="n"/>
      <c r="O34" s="56" t="n"/>
      <c r="P34" s="56" t="n"/>
      <c r="Q34" s="56" t="n"/>
      <c r="R34" s="56" t="n"/>
      <c r="S34" s="56" t="n"/>
      <c r="T34" s="56" t="n"/>
      <c r="U34" s="56" t="n"/>
      <c r="V34" s="56" t="n"/>
      <c r="W34" s="56" t="n"/>
      <c r="X34" s="56" t="n"/>
      <c r="Y34" s="56" t="n"/>
      <c r="Z34" s="56" t="n"/>
      <c r="AA34" s="56" t="n"/>
      <c r="AB34" s="56" t="n"/>
      <c r="AC34" s="56" t="n"/>
      <c r="AD34" s="56" t="n"/>
      <c r="AE34" s="56" t="n"/>
      <c r="AF34" s="56" t="n"/>
      <c r="AG34" s="56" t="n"/>
      <c r="AH34" s="56" t="n"/>
      <c r="AI34" s="56" t="n"/>
      <c r="AJ34" s="56" t="n"/>
      <c r="AK34" s="56" t="n"/>
      <c r="AL34" s="56" t="n"/>
    </row>
    <row r="35" hidden="1" ht="35" customHeight="1" s="164" thickBot="1">
      <c r="A35" s="59" t="inlineStr">
        <is>
          <t>Kenaikan (penurunan) estimasi liabilitas klaim</t>
        </is>
      </c>
      <c r="B35" s="59" t="n"/>
      <c r="C35" s="57" t="n">
        <v/>
      </c>
      <c r="D35" s="57" t="n">
        <v/>
      </c>
      <c r="E35" s="57" t="n">
        <v/>
      </c>
      <c r="F35" s="57" t="n">
        <v/>
      </c>
      <c r="G35" s="57" t="n">
        <v/>
      </c>
      <c r="H35" s="57" t="n">
        <v/>
      </c>
      <c r="I35" s="57" t="n">
        <v/>
      </c>
      <c r="J35" s="57" t="n">
        <v/>
      </c>
      <c r="K35" s="57" t="n"/>
      <c r="L35" s="57" t="n"/>
      <c r="M35" s="57" t="n"/>
      <c r="N35" s="57" t="n"/>
      <c r="O35" s="57" t="n"/>
      <c r="P35" s="57" t="n"/>
      <c r="Q35" s="57" t="n"/>
      <c r="R35" s="57" t="n"/>
      <c r="S35" s="57" t="n"/>
      <c r="T35" s="57" t="n"/>
      <c r="U35" s="57" t="n"/>
      <c r="V35" s="57" t="n"/>
      <c r="W35" s="57" t="n"/>
      <c r="X35" s="57" t="n"/>
      <c r="Y35" s="57" t="n"/>
      <c r="Z35" s="57" t="n"/>
      <c r="AA35" s="57" t="n"/>
      <c r="AB35" s="57" t="n"/>
      <c r="AC35" s="57" t="n"/>
      <c r="AD35" s="57" t="n"/>
      <c r="AE35" s="57" t="n"/>
      <c r="AF35" s="57" t="n"/>
      <c r="AG35" s="57" t="n"/>
      <c r="AH35" s="57" t="n"/>
      <c r="AI35" s="57" t="n"/>
      <c r="AJ35" s="57" t="n"/>
      <c r="AK35" s="57" t="n"/>
      <c r="AL35" s="57" t="n"/>
    </row>
    <row r="36" hidden="1" ht="35" customHeight="1" s="164" thickBot="1">
      <c r="A36" s="59" t="inlineStr">
        <is>
          <t>Kenaikan (penurunan) liabilitas manfaat polis masa depan</t>
        </is>
      </c>
      <c r="B36" s="59" t="n"/>
      <c r="C36" s="57" t="n">
        <v/>
      </c>
      <c r="D36" s="57" t="n">
        <v/>
      </c>
      <c r="E36" s="57" t="n">
        <v/>
      </c>
      <c r="F36" s="57" t="n">
        <v/>
      </c>
      <c r="G36" s="57" t="n">
        <v/>
      </c>
      <c r="H36" s="57" t="n">
        <v/>
      </c>
      <c r="I36" s="57" t="n">
        <v/>
      </c>
      <c r="J36" s="57" t="n">
        <v/>
      </c>
      <c r="K36" s="57" t="n"/>
      <c r="L36" s="57" t="n"/>
      <c r="M36" s="57" t="n"/>
      <c r="N36" s="57" t="n"/>
      <c r="O36" s="57" t="n"/>
      <c r="P36" s="57" t="n"/>
      <c r="Q36" s="57" t="n"/>
      <c r="R36" s="57" t="n"/>
      <c r="S36" s="57" t="n"/>
      <c r="T36" s="57" t="n"/>
      <c r="U36" s="57" t="n"/>
      <c r="V36" s="57" t="n"/>
      <c r="W36" s="57" t="n"/>
      <c r="X36" s="57" t="n"/>
      <c r="Y36" s="57" t="n"/>
      <c r="Z36" s="57" t="n"/>
      <c r="AA36" s="57" t="n"/>
      <c r="AB36" s="57" t="n"/>
      <c r="AC36" s="57" t="n"/>
      <c r="AD36" s="57" t="n"/>
      <c r="AE36" s="57" t="n"/>
      <c r="AF36" s="57" t="n"/>
      <c r="AG36" s="57" t="n"/>
      <c r="AH36" s="57" t="n"/>
      <c r="AI36" s="57" t="n"/>
      <c r="AJ36" s="57" t="n"/>
      <c r="AK36" s="57" t="n"/>
      <c r="AL36" s="57" t="n"/>
    </row>
    <row r="37" hidden="1" ht="52" customHeight="1" s="164" thickBot="1">
      <c r="A37" s="59" t="inlineStr">
        <is>
          <t>Kenaikan (penurunan) provisi yang timbul dari tes kecukupan liabilitas</t>
        </is>
      </c>
      <c r="B37" s="59" t="n"/>
      <c r="C37" s="57" t="n">
        <v/>
      </c>
      <c r="D37" s="57" t="n">
        <v/>
      </c>
      <c r="E37" s="57" t="n">
        <v/>
      </c>
      <c r="F37" s="57" t="n">
        <v/>
      </c>
      <c r="G37" s="57" t="n">
        <v/>
      </c>
      <c r="H37" s="57" t="n">
        <v/>
      </c>
      <c r="I37" s="57" t="n">
        <v/>
      </c>
      <c r="J37" s="57" t="n">
        <v/>
      </c>
      <c r="K37" s="57" t="n"/>
      <c r="L37" s="57" t="n"/>
      <c r="M37" s="57" t="n"/>
      <c r="N37" s="57" t="n"/>
      <c r="O37" s="57" t="n"/>
      <c r="P37" s="57" t="n"/>
      <c r="Q37" s="57" t="n"/>
      <c r="R37" s="57" t="n"/>
      <c r="S37" s="57" t="n"/>
      <c r="T37" s="57" t="n"/>
      <c r="U37" s="57" t="n"/>
      <c r="V37" s="57" t="n"/>
      <c r="W37" s="57" t="n"/>
      <c r="X37" s="57" t="n"/>
      <c r="Y37" s="57" t="n"/>
      <c r="Z37" s="57" t="n"/>
      <c r="AA37" s="57" t="n"/>
      <c r="AB37" s="57" t="n"/>
      <c r="AC37" s="57" t="n"/>
      <c r="AD37" s="57" t="n"/>
      <c r="AE37" s="57" t="n"/>
      <c r="AF37" s="57" t="n"/>
      <c r="AG37" s="57" t="n"/>
      <c r="AH37" s="57" t="n"/>
      <c r="AI37" s="57" t="n"/>
      <c r="AJ37" s="57" t="n"/>
      <c r="AK37" s="57" t="n"/>
      <c r="AL37" s="57" t="n"/>
    </row>
    <row r="38" hidden="1" ht="52" customHeight="1" s="164" thickBot="1">
      <c r="A38" s="59" t="inlineStr">
        <is>
          <t>Kenaikan (penurunan) liabilitas asuransi yang disesikan kepada reasuradur</t>
        </is>
      </c>
      <c r="B38" s="59" t="n"/>
      <c r="C38" s="56" t="n">
        <v/>
      </c>
      <c r="D38" s="56" t="n">
        <v/>
      </c>
      <c r="E38" s="56" t="n">
        <v/>
      </c>
      <c r="F38" s="56" t="n">
        <v/>
      </c>
      <c r="G38" s="56" t="n">
        <v/>
      </c>
      <c r="H38" s="56" t="n">
        <v/>
      </c>
      <c r="I38" s="56" t="n">
        <v/>
      </c>
      <c r="J38" s="56" t="n">
        <v/>
      </c>
      <c r="K38" s="56" t="n"/>
      <c r="L38" s="56" t="n"/>
      <c r="M38" s="56" t="n"/>
      <c r="N38" s="56" t="n"/>
      <c r="O38" s="56" t="n"/>
      <c r="P38" s="56" t="n"/>
      <c r="Q38" s="56" t="n"/>
      <c r="R38" s="56" t="n"/>
      <c r="S38" s="56" t="n"/>
      <c r="T38" s="56" t="n"/>
      <c r="U38" s="56" t="n"/>
      <c r="V38" s="56" t="n"/>
      <c r="W38" s="56" t="n"/>
      <c r="X38" s="56" t="n"/>
      <c r="Y38" s="56" t="n"/>
      <c r="Z38" s="56" t="n"/>
      <c r="AA38" s="56" t="n"/>
      <c r="AB38" s="56" t="n"/>
      <c r="AC38" s="56" t="n"/>
      <c r="AD38" s="56" t="n"/>
      <c r="AE38" s="56" t="n"/>
      <c r="AF38" s="56" t="n"/>
      <c r="AG38" s="56" t="n"/>
      <c r="AH38" s="56" t="n"/>
      <c r="AI38" s="56" t="n"/>
      <c r="AJ38" s="56" t="n"/>
      <c r="AK38" s="56" t="n"/>
      <c r="AL38" s="56" t="n"/>
    </row>
    <row r="39" hidden="1" ht="52" customHeight="1" s="164" thickBot="1">
      <c r="A39" s="59" t="inlineStr">
        <is>
          <t>Kenaikan (penurunan) liabilitas pemegang polis pada kontrak unit-linked</t>
        </is>
      </c>
      <c r="B39" s="59" t="n"/>
      <c r="C39" s="57" t="n">
        <v/>
      </c>
      <c r="D39" s="57" t="n">
        <v/>
      </c>
      <c r="E39" s="57" t="n">
        <v/>
      </c>
      <c r="F39" s="57" t="n">
        <v/>
      </c>
      <c r="G39" s="57" t="n">
        <v/>
      </c>
      <c r="H39" s="57" t="n">
        <v/>
      </c>
      <c r="I39" s="57" t="n">
        <v/>
      </c>
      <c r="J39" s="57" t="n">
        <v/>
      </c>
      <c r="K39" s="57" t="n"/>
      <c r="L39" s="57" t="n"/>
      <c r="M39" s="57" t="n"/>
      <c r="N39" s="57" t="n"/>
      <c r="O39" s="57" t="n"/>
      <c r="P39" s="57" t="n"/>
      <c r="Q39" s="57" t="n"/>
      <c r="R39" s="57" t="n"/>
      <c r="S39" s="57" t="n"/>
      <c r="T39" s="57" t="n"/>
      <c r="U39" s="57" t="n"/>
      <c r="V39" s="57" t="n"/>
      <c r="W39" s="57" t="n"/>
      <c r="X39" s="57" t="n"/>
      <c r="Y39" s="57" t="n"/>
      <c r="Z39" s="57" t="n"/>
      <c r="AA39" s="57" t="n"/>
      <c r="AB39" s="57" t="n"/>
      <c r="AC39" s="57" t="n"/>
      <c r="AD39" s="57" t="n"/>
      <c r="AE39" s="57" t="n"/>
      <c r="AF39" s="57" t="n"/>
      <c r="AG39" s="57" t="n"/>
      <c r="AH39" s="57" t="n"/>
      <c r="AI39" s="57" t="n"/>
      <c r="AJ39" s="57" t="n"/>
      <c r="AK39" s="57" t="n"/>
      <c r="AL39" s="57" t="n"/>
    </row>
    <row r="40" hidden="1" ht="18" customHeight="1" s="164" thickBot="1">
      <c r="A40" s="59" t="inlineStr">
        <is>
          <t>Beban komisi asuransi</t>
        </is>
      </c>
      <c r="B40" s="59" t="n"/>
      <c r="C40" s="57" t="n">
        <v/>
      </c>
      <c r="D40" s="57" t="n">
        <v/>
      </c>
      <c r="E40" s="57" t="n">
        <v/>
      </c>
      <c r="F40" s="57" t="n">
        <v/>
      </c>
      <c r="G40" s="57" t="n">
        <v/>
      </c>
      <c r="H40" s="57" t="n">
        <v/>
      </c>
      <c r="I40" s="57" t="n">
        <v/>
      </c>
      <c r="J40" s="57" t="n">
        <v/>
      </c>
      <c r="K40" s="57" t="n"/>
      <c r="L40" s="57" t="n"/>
      <c r="M40" s="57" t="n"/>
      <c r="N40" s="57" t="n"/>
      <c r="O40" s="57" t="n"/>
      <c r="P40" s="57" t="n"/>
      <c r="Q40" s="57" t="n"/>
      <c r="R40" s="57" t="n"/>
      <c r="S40" s="57" t="n"/>
      <c r="T40" s="57" t="n"/>
      <c r="U40" s="57" t="n"/>
      <c r="V40" s="57" t="n"/>
      <c r="W40" s="57" t="n"/>
      <c r="X40" s="57" t="n"/>
      <c r="Y40" s="57" t="n"/>
      <c r="Z40" s="57" t="n"/>
      <c r="AA40" s="57" t="n"/>
      <c r="AB40" s="57" t="n"/>
      <c r="AC40" s="57" t="n"/>
      <c r="AD40" s="57" t="n"/>
      <c r="AE40" s="57" t="n"/>
      <c r="AF40" s="57" t="n"/>
      <c r="AG40" s="57" t="n"/>
      <c r="AH40" s="57" t="n"/>
      <c r="AI40" s="57" t="n"/>
      <c r="AJ40" s="57" t="n"/>
      <c r="AK40" s="57" t="n"/>
      <c r="AL40" s="57" t="n"/>
    </row>
    <row r="41" hidden="1" ht="18" customHeight="1" s="164" thickBot="1">
      <c r="A41" s="59" t="inlineStr">
        <is>
          <t>Ujrah dibayar</t>
        </is>
      </c>
      <c r="B41" s="59" t="n"/>
      <c r="C41" s="57" t="n">
        <v/>
      </c>
      <c r="D41" s="57" t="n">
        <v/>
      </c>
      <c r="E41" s="57" t="n">
        <v/>
      </c>
      <c r="F41" s="57" t="n">
        <v/>
      </c>
      <c r="G41" s="57" t="n">
        <v/>
      </c>
      <c r="H41" s="57" t="n">
        <v/>
      </c>
      <c r="I41" s="57" t="n">
        <v/>
      </c>
      <c r="J41" s="57" t="n">
        <v/>
      </c>
      <c r="K41" s="57" t="n"/>
      <c r="L41" s="57" t="n"/>
      <c r="M41" s="57" t="n"/>
      <c r="N41" s="57" t="n"/>
      <c r="O41" s="57" t="n"/>
      <c r="P41" s="57" t="n"/>
      <c r="Q41" s="57" t="n"/>
      <c r="R41" s="57" t="n"/>
      <c r="S41" s="57" t="n"/>
      <c r="T41" s="57" t="n"/>
      <c r="U41" s="57" t="n"/>
      <c r="V41" s="57" t="n"/>
      <c r="W41" s="57" t="n"/>
      <c r="X41" s="57" t="n"/>
      <c r="Y41" s="57" t="n"/>
      <c r="Z41" s="57" t="n"/>
      <c r="AA41" s="57" t="n"/>
      <c r="AB41" s="57" t="n"/>
      <c r="AC41" s="57" t="n"/>
      <c r="AD41" s="57" t="n"/>
      <c r="AE41" s="57" t="n"/>
      <c r="AF41" s="57" t="n"/>
      <c r="AG41" s="57" t="n"/>
      <c r="AH41" s="57" t="n"/>
      <c r="AI41" s="57" t="n"/>
      <c r="AJ41" s="57" t="n"/>
      <c r="AK41" s="57" t="n"/>
      <c r="AL41" s="57" t="n"/>
    </row>
    <row r="42" hidden="1" ht="35" customHeight="1" s="164" thickBot="1">
      <c r="A42" s="59" t="inlineStr">
        <is>
          <t>Beban akuisisi dari kontrak asuransi</t>
        </is>
      </c>
      <c r="B42" s="59" t="n"/>
      <c r="C42" s="57" t="n">
        <v/>
      </c>
      <c r="D42" s="57" t="n">
        <v/>
      </c>
      <c r="E42" s="57" t="n">
        <v/>
      </c>
      <c r="F42" s="57" t="n">
        <v/>
      </c>
      <c r="G42" s="57" t="n">
        <v/>
      </c>
      <c r="H42" s="57" t="n">
        <v/>
      </c>
      <c r="I42" s="57" t="n">
        <v/>
      </c>
      <c r="J42" s="57" t="n">
        <v/>
      </c>
      <c r="K42" s="57" t="n"/>
      <c r="L42" s="57" t="n"/>
      <c r="M42" s="57" t="n"/>
      <c r="N42" s="57" t="n"/>
      <c r="O42" s="57" t="n"/>
      <c r="P42" s="57" t="n"/>
      <c r="Q42" s="57" t="n"/>
      <c r="R42" s="57" t="n"/>
      <c r="S42" s="57" t="n"/>
      <c r="T42" s="57" t="n"/>
      <c r="U42" s="57" t="n"/>
      <c r="V42" s="57" t="n"/>
      <c r="W42" s="57" t="n"/>
      <c r="X42" s="57" t="n"/>
      <c r="Y42" s="57" t="n"/>
      <c r="Z42" s="57" t="n"/>
      <c r="AA42" s="57" t="n"/>
      <c r="AB42" s="57" t="n"/>
      <c r="AC42" s="57" t="n"/>
      <c r="AD42" s="57" t="n"/>
      <c r="AE42" s="57" t="n"/>
      <c r="AF42" s="57" t="n"/>
      <c r="AG42" s="57" t="n"/>
      <c r="AH42" s="57" t="n"/>
      <c r="AI42" s="57" t="n"/>
      <c r="AJ42" s="57" t="n"/>
      <c r="AK42" s="57" t="n"/>
      <c r="AL42" s="57" t="n"/>
    </row>
    <row r="43" hidden="1" ht="18" customHeight="1" s="164" thickBot="1">
      <c r="A43" s="59" t="inlineStr">
        <is>
          <t>Beban asuransi lainnya</t>
        </is>
      </c>
      <c r="B43" s="59" t="n"/>
      <c r="C43" s="57" t="n">
        <v/>
      </c>
      <c r="D43" s="57" t="n">
        <v/>
      </c>
      <c r="E43" s="57" t="n">
        <v/>
      </c>
      <c r="F43" s="57" t="n">
        <v/>
      </c>
      <c r="G43" s="57" t="n">
        <v/>
      </c>
      <c r="H43" s="57" t="n">
        <v/>
      </c>
      <c r="I43" s="57" t="n">
        <v/>
      </c>
      <c r="J43" s="57" t="n">
        <v/>
      </c>
      <c r="K43" s="57" t="n"/>
      <c r="L43" s="57" t="n"/>
      <c r="M43" s="57" t="n"/>
      <c r="N43" s="57" t="n"/>
      <c r="O43" s="57" t="n"/>
      <c r="P43" s="57" t="n"/>
      <c r="Q43" s="57" t="n"/>
      <c r="R43" s="57" t="n"/>
      <c r="S43" s="57" t="n"/>
      <c r="T43" s="57" t="n"/>
      <c r="U43" s="57" t="n"/>
      <c r="V43" s="57" t="n"/>
      <c r="W43" s="57" t="n"/>
      <c r="X43" s="57" t="n"/>
      <c r="Y43" s="57" t="n"/>
      <c r="Z43" s="57" t="n"/>
      <c r="AA43" s="57" t="n"/>
      <c r="AB43" s="57" t="n"/>
      <c r="AC43" s="57" t="n"/>
      <c r="AD43" s="57" t="n"/>
      <c r="AE43" s="57" t="n"/>
      <c r="AF43" s="57" t="n"/>
      <c r="AG43" s="57" t="n"/>
      <c r="AH43" s="57" t="n"/>
      <c r="AI43" s="57" t="n"/>
      <c r="AJ43" s="57" t="n"/>
      <c r="AK43" s="57" t="n"/>
      <c r="AL43" s="57" t="n"/>
    </row>
    <row r="44" ht="18" customHeight="1" s="164" thickBot="1">
      <c r="A44" s="54" t="inlineStr">
        <is>
          <t>Gross Profit</t>
        </is>
      </c>
      <c r="B44" s="62" t="n"/>
      <c r="C44" s="149">
        <f>C5-C14-C32</f>
        <v/>
      </c>
      <c r="D44" s="149">
        <f>D5-D14-D32</f>
        <v/>
      </c>
      <c r="E44" s="149">
        <f>E5-E14-E32</f>
        <v/>
      </c>
      <c r="F44" s="149">
        <f>F5-F14-F32</f>
        <v/>
      </c>
      <c r="G44" s="149">
        <f>G5-G14-G32</f>
        <v/>
      </c>
      <c r="H44" s="149">
        <f>H5-H14-H32</f>
        <v/>
      </c>
      <c r="I44" s="149">
        <f>I5-I14-I32</f>
        <v/>
      </c>
      <c r="J44" s="149">
        <f>J5-J14-J32</f>
        <v/>
      </c>
      <c r="K44" s="149">
        <f>K5-K14-K32</f>
        <v/>
      </c>
      <c r="L44" s="149">
        <f>L5-L14-L32</f>
        <v/>
      </c>
      <c r="M44" s="149">
        <f>M5-M14-M32</f>
        <v/>
      </c>
      <c r="N44" s="149">
        <f>N5-N14-N32</f>
        <v/>
      </c>
      <c r="O44" s="149">
        <f>O5-O14-O32</f>
        <v/>
      </c>
      <c r="P44" s="149">
        <f>P5-P14-P32</f>
        <v/>
      </c>
      <c r="Q44" s="149">
        <f>Q5-Q14-Q32</f>
        <v/>
      </c>
      <c r="R44" s="149">
        <f>R5-R14-R32</f>
        <v/>
      </c>
      <c r="S44" s="149">
        <f>S5-S14-S32</f>
        <v/>
      </c>
      <c r="T44" s="149">
        <f>T5-T14-T32</f>
        <v/>
      </c>
      <c r="U44" s="149">
        <f>U5-U14-U32</f>
        <v/>
      </c>
      <c r="V44" s="149">
        <f>V5-V14-V32</f>
        <v/>
      </c>
      <c r="W44" s="149">
        <f>W5-W14-W32</f>
        <v/>
      </c>
      <c r="X44" s="149">
        <f>X5-X14-X32</f>
        <v/>
      </c>
      <c r="Y44" s="149">
        <f>Y5-Y14-Y32</f>
        <v/>
      </c>
      <c r="Z44" s="149">
        <f>Z5-Z14-Z32</f>
        <v/>
      </c>
      <c r="AA44" s="149">
        <f>AA5-AA14-AA32</f>
        <v/>
      </c>
      <c r="AB44" s="149">
        <f>AB5-AB14-AB32</f>
        <v/>
      </c>
      <c r="AC44" s="149">
        <f>AC5-AC14-AC32</f>
        <v/>
      </c>
      <c r="AD44" s="149">
        <f>AD5-AD14-AD32</f>
        <v/>
      </c>
      <c r="AE44" s="149">
        <f>AE5-AE14-AE32</f>
        <v/>
      </c>
      <c r="AF44" s="149">
        <f>AF5-AF14-AF32</f>
        <v/>
      </c>
      <c r="AG44" s="149">
        <f>AG5-AG14-AG32</f>
        <v/>
      </c>
      <c r="AH44" s="149">
        <f>AH5-AH14-AH32</f>
        <v/>
      </c>
      <c r="AI44" s="149">
        <f>AI5-AI14-AI32</f>
        <v/>
      </c>
      <c r="AJ44" s="149">
        <f>AJ5-AJ14-AJ32</f>
        <v/>
      </c>
      <c r="AK44" s="149">
        <f>AK5-AK14-AK32</f>
        <v/>
      </c>
      <c r="AL44" s="149">
        <f>AL5-AL14-AL32</f>
        <v/>
      </c>
    </row>
    <row r="45" ht="18" customHeight="1" s="164" thickBot="1">
      <c r="A45" s="145" t="inlineStr">
        <is>
          <t>GPM (%)</t>
        </is>
      </c>
      <c r="B45" s="54" t="n"/>
      <c r="C45" s="95">
        <f>IFERROR(C44/C5, "")</f>
        <v/>
      </c>
      <c r="D45" s="95">
        <f>IFERROR(D44/D5, "")</f>
        <v/>
      </c>
      <c r="E45" s="95">
        <f>IFERROR(E44/E5, "")</f>
        <v/>
      </c>
      <c r="F45" s="95">
        <f>IFERROR(F44/F5, "")</f>
        <v/>
      </c>
      <c r="G45" s="95">
        <f>IFERROR(G44/G5, "")</f>
        <v/>
      </c>
      <c r="H45" s="95">
        <f>IFERROR(H44/H5, "")</f>
        <v/>
      </c>
      <c r="I45" s="95">
        <f>IFERROR(I44/I5, "")</f>
        <v/>
      </c>
      <c r="J45" s="95">
        <f>IFERROR(J44/J5, "")</f>
        <v/>
      </c>
      <c r="K45" s="95">
        <f>IFERROR(K44/K5, "")</f>
        <v/>
      </c>
      <c r="L45" s="95">
        <f>IFERROR(L44/L5, "")</f>
        <v/>
      </c>
      <c r="M45" s="95">
        <f>IFERROR(M44/M5, "")</f>
        <v/>
      </c>
      <c r="N45" s="95">
        <f>IFERROR(N44/N5, "")</f>
        <v/>
      </c>
      <c r="O45" s="95">
        <f>IFERROR(O44/O5, "")</f>
        <v/>
      </c>
      <c r="P45" s="95">
        <f>IFERROR(P44/P5, "")</f>
        <v/>
      </c>
      <c r="Q45" s="95">
        <f>IFERROR(Q44/Q5, "")</f>
        <v/>
      </c>
      <c r="R45" s="95">
        <f>IFERROR(R44/R5, "")</f>
        <v/>
      </c>
      <c r="S45" s="95">
        <f>IFERROR(S44/S5, "")</f>
        <v/>
      </c>
      <c r="T45" s="95">
        <f>IFERROR(T44/T5, "")</f>
        <v/>
      </c>
      <c r="U45" s="95">
        <f>IFERROR(U44/U5, "")</f>
        <v/>
      </c>
      <c r="V45" s="95">
        <f>IFERROR(V44/V5, "")</f>
        <v/>
      </c>
      <c r="W45" s="95">
        <f>IFERROR(W44/W5, "")</f>
        <v/>
      </c>
      <c r="X45" s="95">
        <f>IFERROR(X44/X5, "")</f>
        <v/>
      </c>
      <c r="Y45" s="95">
        <f>IFERROR(Y44/Y5, "")</f>
        <v/>
      </c>
      <c r="Z45" s="95">
        <f>IFERROR(Z44/Z5, "")</f>
        <v/>
      </c>
      <c r="AA45" s="95">
        <f>IFERROR(AA44/AA5, "")</f>
        <v/>
      </c>
      <c r="AB45" s="95">
        <f>IFERROR(AB44/AB5, "")</f>
        <v/>
      </c>
      <c r="AC45" s="95">
        <f>IFERROR(AC44/AC5, "")</f>
        <v/>
      </c>
      <c r="AD45" s="95">
        <f>IFERROR(AD44/AD5, "")</f>
        <v/>
      </c>
      <c r="AE45" s="95">
        <f>IFERROR(AE44/AE5, "")</f>
        <v/>
      </c>
      <c r="AF45" s="95">
        <f>IFERROR(AF44/AF5, "")</f>
        <v/>
      </c>
      <c r="AG45" s="95">
        <f>IFERROR(AG44/AG5, "")</f>
        <v/>
      </c>
      <c r="AH45" s="95">
        <f>IFERROR(AH44/AH5, "")</f>
        <v/>
      </c>
      <c r="AI45" s="95">
        <f>IFERROR(AI44/AI5, "")</f>
        <v/>
      </c>
      <c r="AJ45" s="95">
        <f>IFERROR(AJ44/AJ5, "")</f>
        <v/>
      </c>
      <c r="AK45" s="95">
        <f>IFERROR(AK44/AK5, "")</f>
        <v/>
      </c>
      <c r="AL45" s="95">
        <f>IFERROR(AL44/AL5, "")</f>
        <v/>
      </c>
    </row>
    <row r="46" ht="18" customHeight="1" s="164" thickBot="1">
      <c r="A46" s="58" t="inlineStr">
        <is>
          <t>Pendapatan dari pembiayaan</t>
        </is>
      </c>
      <c r="B46" s="58" t="n"/>
      <c r="C46" s="53" t="n"/>
      <c r="D46" s="53" t="n"/>
      <c r="E46" s="53" t="n"/>
      <c r="F46" s="53" t="n"/>
      <c r="G46" s="53" t="n"/>
      <c r="H46" s="53" t="n"/>
      <c r="I46" s="53" t="n"/>
      <c r="J46" s="53" t="n"/>
      <c r="K46" s="53" t="n"/>
      <c r="L46" s="53" t="n"/>
      <c r="M46" s="53" t="n"/>
      <c r="N46" s="53" t="n"/>
      <c r="O46" s="53" t="n"/>
      <c r="P46" s="53" t="n"/>
      <c r="Q46" s="53" t="n"/>
      <c r="R46" s="53" t="n"/>
      <c r="S46" s="53" t="n"/>
      <c r="T46" s="53" t="n"/>
      <c r="U46" s="53" t="n"/>
      <c r="V46" s="53" t="n"/>
      <c r="W46" s="53" t="n"/>
      <c r="X46" s="53" t="n"/>
      <c r="Y46" s="53" t="n"/>
      <c r="Z46" s="53" t="n"/>
      <c r="AA46" s="53" t="n"/>
      <c r="AB46" s="53" t="n"/>
      <c r="AC46" s="53" t="n"/>
      <c r="AD46" s="53" t="n"/>
      <c r="AE46" s="53" t="n"/>
      <c r="AF46" s="53" t="n"/>
      <c r="AG46" s="53" t="n"/>
      <c r="AH46" s="53" t="n"/>
      <c r="AI46" s="53" t="n"/>
      <c r="AJ46" s="53" t="n"/>
      <c r="AK46" s="53" t="n"/>
      <c r="AL46" s="53" t="n"/>
    </row>
    <row r="47" hidden="1" ht="35" customHeight="1" s="164" thickBot="1">
      <c r="A47" s="59" t="inlineStr">
        <is>
          <t>Pendapatan dari pembiayaan konsumen</t>
        </is>
      </c>
      <c r="B47" s="59" t="n"/>
      <c r="C47" s="56" t="n">
        <v/>
      </c>
      <c r="D47" s="56" t="n">
        <v/>
      </c>
      <c r="E47" s="56" t="n">
        <v/>
      </c>
      <c r="F47" s="56" t="n">
        <v/>
      </c>
      <c r="G47" s="56" t="n">
        <v/>
      </c>
      <c r="H47" s="56" t="n">
        <v/>
      </c>
      <c r="I47" s="56" t="n">
        <v/>
      </c>
      <c r="J47" s="56" t="n">
        <v/>
      </c>
      <c r="K47" s="56" t="n"/>
      <c r="L47" s="56" t="n"/>
      <c r="M47" s="56" t="n"/>
      <c r="N47" s="56" t="n"/>
      <c r="O47" s="56" t="n"/>
      <c r="P47" s="56" t="n"/>
      <c r="Q47" s="56" t="n"/>
      <c r="R47" s="56" t="n"/>
      <c r="S47" s="56" t="n"/>
      <c r="T47" s="56" t="n"/>
      <c r="U47" s="56" t="n"/>
      <c r="V47" s="56" t="n"/>
      <c r="W47" s="56" t="n"/>
      <c r="X47" s="56" t="n"/>
      <c r="Y47" s="56" t="n"/>
      <c r="Z47" s="56" t="n"/>
      <c r="AA47" s="56" t="n"/>
      <c r="AB47" s="56" t="n"/>
      <c r="AC47" s="56" t="n"/>
      <c r="AD47" s="56" t="n"/>
      <c r="AE47" s="56" t="n"/>
      <c r="AF47" s="56" t="n"/>
      <c r="AG47" s="56" t="n"/>
      <c r="AH47" s="56" t="n"/>
      <c r="AI47" s="56" t="n"/>
      <c r="AJ47" s="56" t="n"/>
      <c r="AK47" s="56" t="n"/>
      <c r="AL47" s="56" t="n"/>
    </row>
    <row r="48" hidden="1" ht="35" customHeight="1" s="164" thickBot="1">
      <c r="A48" s="59" t="inlineStr">
        <is>
          <t>Pendapatan dari sewa pembiayaan</t>
        </is>
      </c>
      <c r="B48" s="59" t="n"/>
      <c r="C48" s="56" t="n">
        <v/>
      </c>
      <c r="D48" s="56" t="n">
        <v/>
      </c>
      <c r="E48" s="56" t="n">
        <v/>
      </c>
      <c r="F48" s="56" t="n">
        <v/>
      </c>
      <c r="G48" s="56" t="n">
        <v/>
      </c>
      <c r="H48" s="56" t="n">
        <v/>
      </c>
      <c r="I48" s="56" t="n">
        <v/>
      </c>
      <c r="J48" s="56" t="n">
        <v/>
      </c>
      <c r="K48" s="56" t="n"/>
      <c r="L48" s="56" t="n"/>
      <c r="M48" s="56" t="n"/>
      <c r="N48" s="56" t="n"/>
      <c r="O48" s="56" t="n"/>
      <c r="P48" s="56" t="n"/>
      <c r="Q48" s="56" t="n"/>
      <c r="R48" s="56" t="n"/>
      <c r="S48" s="56" t="n"/>
      <c r="T48" s="56" t="n"/>
      <c r="U48" s="56" t="n"/>
      <c r="V48" s="56" t="n"/>
      <c r="W48" s="56" t="n"/>
      <c r="X48" s="56" t="n"/>
      <c r="Y48" s="56" t="n"/>
      <c r="Z48" s="56" t="n"/>
      <c r="AA48" s="56" t="n"/>
      <c r="AB48" s="56" t="n"/>
      <c r="AC48" s="56" t="n"/>
      <c r="AD48" s="56" t="n"/>
      <c r="AE48" s="56" t="n"/>
      <c r="AF48" s="56" t="n"/>
      <c r="AG48" s="56" t="n"/>
      <c r="AH48" s="56" t="n"/>
      <c r="AI48" s="56" t="n"/>
      <c r="AJ48" s="56" t="n"/>
      <c r="AK48" s="56" t="n"/>
      <c r="AL48" s="56" t="n"/>
    </row>
    <row r="49" hidden="1" ht="18" customHeight="1" s="164" thickBot="1">
      <c r="A49" s="59" t="inlineStr">
        <is>
          <t>Pendapatan dari sewa operasi</t>
        </is>
      </c>
      <c r="B49" s="59" t="n"/>
      <c r="C49" s="56" t="n">
        <v/>
      </c>
      <c r="D49" s="56" t="n">
        <v/>
      </c>
      <c r="E49" s="56" t="n">
        <v/>
      </c>
      <c r="F49" s="56" t="n">
        <v/>
      </c>
      <c r="G49" s="56" t="n">
        <v/>
      </c>
      <c r="H49" s="56" t="n">
        <v/>
      </c>
      <c r="I49" s="56" t="n">
        <v/>
      </c>
      <c r="J49" s="56" t="n">
        <v/>
      </c>
      <c r="K49" s="56" t="n"/>
      <c r="L49" s="56" t="n"/>
      <c r="M49" s="56" t="n"/>
      <c r="N49" s="56" t="n"/>
      <c r="O49" s="56" t="n"/>
      <c r="P49" s="56" t="n"/>
      <c r="Q49" s="56" t="n"/>
      <c r="R49" s="56" t="n"/>
      <c r="S49" s="56" t="n"/>
      <c r="T49" s="56" t="n"/>
      <c r="U49" s="56" t="n"/>
      <c r="V49" s="56" t="n"/>
      <c r="W49" s="56" t="n"/>
      <c r="X49" s="56" t="n"/>
      <c r="Y49" s="56" t="n"/>
      <c r="Z49" s="56" t="n"/>
      <c r="AA49" s="56" t="n"/>
      <c r="AB49" s="56" t="n"/>
      <c r="AC49" s="56" t="n"/>
      <c r="AD49" s="56" t="n"/>
      <c r="AE49" s="56" t="n"/>
      <c r="AF49" s="56" t="n"/>
      <c r="AG49" s="56" t="n"/>
      <c r="AH49" s="56" t="n"/>
      <c r="AI49" s="56" t="n"/>
      <c r="AJ49" s="56" t="n"/>
      <c r="AK49" s="56" t="n"/>
      <c r="AL49" s="56" t="n"/>
    </row>
    <row r="50" hidden="1" ht="18" customHeight="1" s="164" thickBot="1">
      <c r="A50" s="59" t="inlineStr">
        <is>
          <t>Pendapatan dari anjak piutang</t>
        </is>
      </c>
      <c r="B50" s="59" t="n"/>
      <c r="C50" s="56" t="n">
        <v/>
      </c>
      <c r="D50" s="56" t="n">
        <v/>
      </c>
      <c r="E50" s="56" t="n">
        <v/>
      </c>
      <c r="F50" s="56" t="n">
        <v/>
      </c>
      <c r="G50" s="56" t="n">
        <v/>
      </c>
      <c r="H50" s="56" t="n">
        <v/>
      </c>
      <c r="I50" s="56" t="n">
        <v/>
      </c>
      <c r="J50" s="56" t="n">
        <v/>
      </c>
      <c r="K50" s="56" t="n"/>
      <c r="L50" s="56" t="n"/>
      <c r="M50" s="56" t="n"/>
      <c r="N50" s="56" t="n"/>
      <c r="O50" s="56" t="n"/>
      <c r="P50" s="56" t="n"/>
      <c r="Q50" s="56" t="n"/>
      <c r="R50" s="56" t="n"/>
      <c r="S50" s="56" t="n"/>
      <c r="T50" s="56" t="n"/>
      <c r="U50" s="56" t="n"/>
      <c r="V50" s="56" t="n"/>
      <c r="W50" s="56" t="n"/>
      <c r="X50" s="56" t="n"/>
      <c r="Y50" s="56" t="n"/>
      <c r="Z50" s="56" t="n"/>
      <c r="AA50" s="56" t="n"/>
      <c r="AB50" s="56" t="n"/>
      <c r="AC50" s="56" t="n"/>
      <c r="AD50" s="56" t="n"/>
      <c r="AE50" s="56" t="n"/>
      <c r="AF50" s="56" t="n"/>
      <c r="AG50" s="56" t="n"/>
      <c r="AH50" s="56" t="n"/>
      <c r="AI50" s="56" t="n"/>
      <c r="AJ50" s="56" t="n"/>
      <c r="AK50" s="56" t="n"/>
      <c r="AL50" s="56" t="n"/>
    </row>
    <row r="51" ht="18" customHeight="1" s="164" thickBot="1">
      <c r="A51" s="58" t="inlineStr">
        <is>
          <t>Pendapatan sekuritas</t>
        </is>
      </c>
      <c r="B51" s="58" t="n"/>
      <c r="C51" s="53" t="n"/>
      <c r="D51" s="53" t="n"/>
      <c r="E51" s="53" t="n"/>
      <c r="F51" s="53" t="n"/>
      <c r="G51" s="53" t="n"/>
      <c r="H51" s="53" t="n"/>
      <c r="I51" s="53" t="n"/>
      <c r="J51" s="53" t="n"/>
      <c r="K51" s="53" t="n"/>
      <c r="L51" s="53" t="n"/>
      <c r="M51" s="53" t="n"/>
      <c r="N51" s="53" t="n"/>
      <c r="O51" s="53" t="n"/>
      <c r="P51" s="53" t="n"/>
      <c r="Q51" s="53" t="n"/>
      <c r="R51" s="53" t="n"/>
      <c r="S51" s="53" t="n"/>
      <c r="T51" s="53" t="n"/>
      <c r="U51" s="53" t="n"/>
      <c r="V51" s="53" t="n"/>
      <c r="W51" s="53" t="n"/>
      <c r="X51" s="53" t="n"/>
      <c r="Y51" s="53" t="n"/>
      <c r="Z51" s="53" t="n"/>
      <c r="AA51" s="53" t="n"/>
      <c r="AB51" s="53" t="n"/>
      <c r="AC51" s="53" t="n"/>
      <c r="AD51" s="53" t="n"/>
      <c r="AE51" s="53" t="n"/>
      <c r="AF51" s="53" t="n"/>
      <c r="AG51" s="53" t="n"/>
      <c r="AH51" s="53" t="n"/>
      <c r="AI51" s="53" t="n"/>
      <c r="AJ51" s="53" t="n"/>
      <c r="AK51" s="53" t="n"/>
      <c r="AL51" s="53" t="n"/>
    </row>
    <row r="52" ht="35" customHeight="1" s="164" thickBot="1">
      <c r="A52" s="59" t="inlineStr">
        <is>
          <t>Pendapatan kegiatan penjamin emisi dan penjualan efek</t>
        </is>
      </c>
      <c r="B52" s="59" t="n"/>
      <c r="C52" s="56" t="n">
        <v/>
      </c>
      <c r="D52" s="56" t="n">
        <v/>
      </c>
      <c r="E52" s="56" t="n">
        <v/>
      </c>
      <c r="F52" s="56" t="n">
        <v/>
      </c>
      <c r="G52" s="56" t="n">
        <v/>
      </c>
      <c r="H52" s="56" t="n">
        <v>12.029</v>
      </c>
      <c r="I52" s="56" t="n">
        <v>3.209</v>
      </c>
      <c r="J52" s="56" t="n">
        <v>0.603</v>
      </c>
      <c r="K52" s="56" t="n"/>
      <c r="L52" s="56" t="n"/>
      <c r="M52" s="56" t="n"/>
      <c r="N52" s="56" t="n"/>
      <c r="O52" s="56" t="n"/>
      <c r="P52" s="56" t="n"/>
      <c r="Q52" s="56" t="n"/>
      <c r="R52" s="56" t="n"/>
      <c r="S52" s="56" t="n"/>
      <c r="T52" s="56" t="n"/>
      <c r="U52" s="56" t="n"/>
      <c r="V52" s="56" t="n"/>
      <c r="W52" s="56" t="n"/>
      <c r="X52" s="56" t="n"/>
      <c r="Y52" s="56" t="n"/>
      <c r="Z52" s="56" t="n"/>
      <c r="AA52" s="56" t="n"/>
      <c r="AB52" s="56" t="n"/>
      <c r="AC52" s="56" t="n"/>
      <c r="AD52" s="56" t="n"/>
      <c r="AE52" s="56" t="n"/>
      <c r="AF52" s="56" t="n"/>
      <c r="AG52" s="56" t="n"/>
      <c r="AH52" s="56" t="n"/>
      <c r="AI52" s="56" t="n"/>
      <c r="AJ52" s="56" t="n"/>
      <c r="AK52" s="56" t="n"/>
      <c r="AL52" s="56" t="n"/>
    </row>
    <row r="53" hidden="1" ht="35" customHeight="1" s="164" thickBot="1">
      <c r="A53" s="59" t="inlineStr">
        <is>
          <t>Pendapatan pembiayaan transaksi nasabah</t>
        </is>
      </c>
      <c r="B53" s="59" t="n"/>
      <c r="C53" s="56" t="n">
        <v/>
      </c>
      <c r="D53" s="56" t="n">
        <v/>
      </c>
      <c r="E53" s="56" t="n">
        <v/>
      </c>
      <c r="F53" s="56" t="n">
        <v/>
      </c>
      <c r="G53" s="56" t="n">
        <v/>
      </c>
      <c r="H53" s="56" t="n">
        <v/>
      </c>
      <c r="I53" s="56" t="n">
        <v/>
      </c>
      <c r="J53" s="56" t="n">
        <v/>
      </c>
      <c r="K53" s="56" t="n"/>
      <c r="L53" s="56" t="n"/>
      <c r="M53" s="56" t="n"/>
      <c r="N53" s="56" t="n"/>
      <c r="O53" s="56" t="n"/>
      <c r="P53" s="56" t="n"/>
      <c r="Q53" s="56" t="n"/>
      <c r="R53" s="56" t="n"/>
      <c r="S53" s="56" t="n"/>
      <c r="T53" s="56" t="n"/>
      <c r="U53" s="56" t="n"/>
      <c r="V53" s="56" t="n"/>
      <c r="W53" s="56" t="n"/>
      <c r="X53" s="56" t="n"/>
      <c r="Y53" s="56" t="n"/>
      <c r="Z53" s="56" t="n"/>
      <c r="AA53" s="56" t="n"/>
      <c r="AB53" s="56" t="n"/>
      <c r="AC53" s="56" t="n"/>
      <c r="AD53" s="56" t="n"/>
      <c r="AE53" s="56" t="n"/>
      <c r="AF53" s="56" t="n"/>
      <c r="AG53" s="56" t="n"/>
      <c r="AH53" s="56" t="n"/>
      <c r="AI53" s="56" t="n"/>
      <c r="AJ53" s="56" t="n"/>
      <c r="AK53" s="56" t="n"/>
      <c r="AL53" s="56" t="n"/>
    </row>
    <row r="54" hidden="1" ht="35" customHeight="1" s="164" thickBot="1">
      <c r="A54" s="59" t="inlineStr">
        <is>
          <t>Pendapatan jasa biro administrasi efek</t>
        </is>
      </c>
      <c r="B54" s="59" t="n"/>
      <c r="C54" s="56" t="n">
        <v/>
      </c>
      <c r="D54" s="56" t="n">
        <v/>
      </c>
      <c r="E54" s="56" t="n">
        <v/>
      </c>
      <c r="F54" s="56" t="n">
        <v/>
      </c>
      <c r="G54" s="56" t="n">
        <v/>
      </c>
      <c r="H54" s="56" t="n">
        <v/>
      </c>
      <c r="I54" s="56" t="n">
        <v/>
      </c>
      <c r="J54" s="56" t="n">
        <v/>
      </c>
      <c r="K54" s="56" t="n"/>
      <c r="L54" s="56" t="n"/>
      <c r="M54" s="56" t="n"/>
      <c r="N54" s="56" t="n"/>
      <c r="O54" s="56" t="n"/>
      <c r="P54" s="56" t="n"/>
      <c r="Q54" s="56" t="n"/>
      <c r="R54" s="56" t="n"/>
      <c r="S54" s="56" t="n"/>
      <c r="T54" s="56" t="n"/>
      <c r="U54" s="56" t="n"/>
      <c r="V54" s="56" t="n"/>
      <c r="W54" s="56" t="n"/>
      <c r="X54" s="56" t="n"/>
      <c r="Y54" s="56" t="n"/>
      <c r="Z54" s="56" t="n"/>
      <c r="AA54" s="56" t="n"/>
      <c r="AB54" s="56" t="n"/>
      <c r="AC54" s="56" t="n"/>
      <c r="AD54" s="56" t="n"/>
      <c r="AE54" s="56" t="n"/>
      <c r="AF54" s="56" t="n"/>
      <c r="AG54" s="56" t="n"/>
      <c r="AH54" s="56" t="n"/>
      <c r="AI54" s="56" t="n"/>
      <c r="AJ54" s="56" t="n"/>
      <c r="AK54" s="56" t="n"/>
      <c r="AL54" s="56" t="n"/>
    </row>
    <row r="55" hidden="1" ht="35" customHeight="1" s="164" thickBot="1">
      <c r="A55" s="59" t="inlineStr">
        <is>
          <t>Pendapatan kegiatan jasa manajer investasi</t>
        </is>
      </c>
      <c r="B55" s="59" t="n"/>
      <c r="C55" s="56" t="n">
        <v/>
      </c>
      <c r="D55" s="56" t="n">
        <v/>
      </c>
      <c r="E55" s="56" t="n">
        <v/>
      </c>
      <c r="F55" s="56" t="n">
        <v/>
      </c>
      <c r="G55" s="56" t="n">
        <v/>
      </c>
      <c r="H55" s="56" t="n">
        <v/>
      </c>
      <c r="I55" s="56" t="n">
        <v/>
      </c>
      <c r="J55" s="56" t="n">
        <v/>
      </c>
      <c r="K55" s="56" t="n"/>
      <c r="L55" s="56" t="n"/>
      <c r="M55" s="56" t="n"/>
      <c r="N55" s="56" t="n"/>
      <c r="O55" s="56" t="n"/>
      <c r="P55" s="56" t="n"/>
      <c r="Q55" s="56" t="n"/>
      <c r="R55" s="56" t="n"/>
      <c r="S55" s="56" t="n"/>
      <c r="T55" s="56" t="n"/>
      <c r="U55" s="56" t="n"/>
      <c r="V55" s="56" t="n"/>
      <c r="W55" s="56" t="n"/>
      <c r="X55" s="56" t="n"/>
      <c r="Y55" s="56" t="n"/>
      <c r="Z55" s="56" t="n"/>
      <c r="AA55" s="56" t="n"/>
      <c r="AB55" s="56" t="n"/>
      <c r="AC55" s="56" t="n"/>
      <c r="AD55" s="56" t="n"/>
      <c r="AE55" s="56" t="n"/>
      <c r="AF55" s="56" t="n"/>
      <c r="AG55" s="56" t="n"/>
      <c r="AH55" s="56" t="n"/>
      <c r="AI55" s="56" t="n"/>
      <c r="AJ55" s="56" t="n"/>
      <c r="AK55" s="56" t="n"/>
      <c r="AL55" s="56" t="n"/>
    </row>
    <row r="56" hidden="1" ht="35" customHeight="1" s="164" thickBot="1">
      <c r="A56" s="59" t="inlineStr">
        <is>
          <t>Pendapatan kegiatan jasa penasehat keuangan</t>
        </is>
      </c>
      <c r="B56" s="59" t="n"/>
      <c r="C56" s="56" t="n">
        <v/>
      </c>
      <c r="D56" s="56" t="n">
        <v/>
      </c>
      <c r="E56" s="56" t="n">
        <v/>
      </c>
      <c r="F56" s="56" t="n">
        <v/>
      </c>
      <c r="G56" s="56" t="n">
        <v/>
      </c>
      <c r="H56" s="56" t="n">
        <v/>
      </c>
      <c r="I56" s="56" t="n">
        <v/>
      </c>
      <c r="J56" s="56" t="n">
        <v/>
      </c>
      <c r="K56" s="56" t="n"/>
      <c r="L56" s="56" t="n"/>
      <c r="M56" s="56" t="n"/>
      <c r="N56" s="56" t="n"/>
      <c r="O56" s="56" t="n"/>
      <c r="P56" s="56" t="n"/>
      <c r="Q56" s="56" t="n"/>
      <c r="R56" s="56" t="n"/>
      <c r="S56" s="56" t="n"/>
      <c r="T56" s="56" t="n"/>
      <c r="U56" s="56" t="n"/>
      <c r="V56" s="56" t="n"/>
      <c r="W56" s="56" t="n"/>
      <c r="X56" s="56" t="n"/>
      <c r="Y56" s="56" t="n"/>
      <c r="Z56" s="56" t="n"/>
      <c r="AA56" s="56" t="n"/>
      <c r="AB56" s="56" t="n"/>
      <c r="AC56" s="56" t="n"/>
      <c r="AD56" s="56" t="n"/>
      <c r="AE56" s="56" t="n"/>
      <c r="AF56" s="56" t="n"/>
      <c r="AG56" s="56" t="n"/>
      <c r="AH56" s="56" t="n"/>
      <c r="AI56" s="56" t="n"/>
      <c r="AJ56" s="56" t="n"/>
      <c r="AK56" s="56" t="n"/>
      <c r="AL56" s="56" t="n"/>
    </row>
    <row r="57" ht="52" customHeight="1" s="164" thickBot="1">
      <c r="A57" s="59" t="inlineStr">
        <is>
          <t>Keuntungan (kerugian) dari transaksi perdagangan efek yang telah direalisasi</t>
        </is>
      </c>
      <c r="B57" s="59" t="n"/>
      <c r="C57" s="56" t="n">
        <v>0</v>
      </c>
      <c r="D57" s="56" t="n">
        <v>1.25</v>
      </c>
      <c r="E57" s="56" t="n">
        <v>0.375</v>
      </c>
      <c r="F57" s="56" t="n">
        <v>29.192</v>
      </c>
      <c r="G57" s="56" t="n">
        <v>1.156</v>
      </c>
      <c r="H57" s="56" t="n">
        <v/>
      </c>
      <c r="I57" s="56" t="n">
        <v/>
      </c>
      <c r="J57" s="56" t="n">
        <v/>
      </c>
      <c r="K57" s="56" t="n"/>
      <c r="L57" s="56" t="n"/>
      <c r="M57" s="56" t="n"/>
      <c r="N57" s="56" t="n"/>
      <c r="O57" s="56" t="n"/>
      <c r="P57" s="56" t="n"/>
      <c r="Q57" s="56" t="n"/>
      <c r="R57" s="56" t="n"/>
      <c r="S57" s="56" t="n"/>
      <c r="T57" s="56" t="n"/>
      <c r="U57" s="56" t="n"/>
      <c r="V57" s="56" t="n"/>
      <c r="W57" s="56" t="n"/>
      <c r="X57" s="56" t="n"/>
      <c r="Y57" s="56" t="n"/>
      <c r="Z57" s="56" t="n"/>
      <c r="AA57" s="56" t="n"/>
      <c r="AB57" s="56" t="n"/>
      <c r="AC57" s="56" t="n"/>
      <c r="AD57" s="56" t="n"/>
      <c r="AE57" s="56" t="n"/>
      <c r="AF57" s="56" t="n"/>
      <c r="AG57" s="56" t="n"/>
      <c r="AH57" s="56" t="n"/>
      <c r="AI57" s="56" t="n"/>
      <c r="AJ57" s="56" t="n"/>
      <c r="AK57" s="56" t="n"/>
      <c r="AL57" s="56" t="n"/>
    </row>
    <row r="58" hidden="1" ht="35" customHeight="1" s="164" thickBot="1">
      <c r="A58" s="59" t="inlineStr">
        <is>
          <t>Keuntungan (kerugian) perubahan nilai wajar efek</t>
        </is>
      </c>
      <c r="B58" s="59" t="n"/>
      <c r="C58" s="56" t="n">
        <v/>
      </c>
      <c r="D58" s="56" t="n">
        <v/>
      </c>
      <c r="E58" s="56" t="n">
        <v/>
      </c>
      <c r="F58" s="56" t="n">
        <v/>
      </c>
      <c r="G58" s="56" t="n">
        <v/>
      </c>
      <c r="H58" s="56" t="n">
        <v/>
      </c>
      <c r="I58" s="56" t="n">
        <v/>
      </c>
      <c r="J58" s="56" t="n">
        <v/>
      </c>
      <c r="K58" s="56" t="n"/>
      <c r="L58" s="56" t="n"/>
      <c r="M58" s="56" t="n"/>
      <c r="N58" s="56" t="n"/>
      <c r="O58" s="56" t="n"/>
      <c r="P58" s="56" t="n"/>
      <c r="Q58" s="56" t="n"/>
      <c r="R58" s="56" t="n"/>
      <c r="S58" s="56" t="n"/>
      <c r="T58" s="56" t="n"/>
      <c r="U58" s="56" t="n"/>
      <c r="V58" s="56" t="n"/>
      <c r="W58" s="56" t="n"/>
      <c r="X58" s="56" t="n"/>
      <c r="Y58" s="56" t="n"/>
      <c r="Z58" s="56" t="n"/>
      <c r="AA58" s="56" t="n"/>
      <c r="AB58" s="56" t="n"/>
      <c r="AC58" s="56" t="n"/>
      <c r="AD58" s="56" t="n"/>
      <c r="AE58" s="56" t="n"/>
      <c r="AF58" s="56" t="n"/>
      <c r="AG58" s="56" t="n"/>
      <c r="AH58" s="56" t="n"/>
      <c r="AI58" s="56" t="n"/>
      <c r="AJ58" s="56" t="n"/>
      <c r="AK58" s="56" t="n"/>
      <c r="AL58" s="56" t="n"/>
    </row>
    <row r="59" ht="18" customHeight="1" s="164" thickBot="1">
      <c r="A59" s="58" t="inlineStr">
        <is>
          <t>Pendapatan operasional lainnya</t>
        </is>
      </c>
      <c r="B59" s="58" t="n"/>
      <c r="C59" s="53" t="n"/>
      <c r="D59" s="53" t="n"/>
      <c r="E59" s="53" t="n"/>
      <c r="F59" s="53" t="n"/>
      <c r="G59" s="53" t="n"/>
      <c r="H59" s="53" t="n"/>
      <c r="I59" s="53" t="n"/>
      <c r="J59" s="53" t="n"/>
      <c r="K59" s="53" t="n"/>
      <c r="L59" s="53" t="n"/>
      <c r="M59" s="53" t="n"/>
      <c r="N59" s="53" t="n"/>
      <c r="O59" s="53" t="n"/>
      <c r="P59" s="53" t="n"/>
      <c r="Q59" s="53" t="n"/>
      <c r="R59" s="53" t="n"/>
      <c r="S59" s="53" t="n"/>
      <c r="T59" s="53" t="n"/>
      <c r="U59" s="53" t="n"/>
      <c r="V59" s="53" t="n"/>
      <c r="W59" s="53" t="n"/>
      <c r="X59" s="53" t="n"/>
      <c r="Y59" s="53" t="n"/>
      <c r="Z59" s="53" t="n"/>
      <c r="AA59" s="53" t="n"/>
      <c r="AB59" s="53" t="n"/>
      <c r="AC59" s="53" t="n"/>
      <c r="AD59" s="53" t="n"/>
      <c r="AE59" s="53" t="n"/>
      <c r="AF59" s="53" t="n"/>
      <c r="AG59" s="53" t="n"/>
      <c r="AH59" s="53" t="n"/>
      <c r="AI59" s="53" t="n"/>
      <c r="AJ59" s="53" t="n"/>
      <c r="AK59" s="53" t="n"/>
      <c r="AL59" s="53" t="n"/>
    </row>
    <row r="60" hidden="1" ht="18" customHeight="1" s="164" thickBot="1">
      <c r="A60" s="59" t="inlineStr">
        <is>
          <t>Pendapatan investasi</t>
        </is>
      </c>
      <c r="B60" s="59" t="n"/>
      <c r="C60" s="56" t="n">
        <v/>
      </c>
      <c r="D60" s="56" t="n">
        <v/>
      </c>
      <c r="E60" s="56" t="n">
        <v/>
      </c>
      <c r="F60" s="56" t="n">
        <v/>
      </c>
      <c r="G60" s="56" t="n">
        <v/>
      </c>
      <c r="H60" s="56" t="n">
        <v/>
      </c>
      <c r="I60" s="56" t="n">
        <v/>
      </c>
      <c r="J60" s="56" t="n">
        <v/>
      </c>
      <c r="K60" s="56" t="n"/>
      <c r="L60" s="56" t="n"/>
      <c r="M60" s="56" t="n"/>
      <c r="N60" s="56" t="n"/>
      <c r="O60" s="56" t="n"/>
      <c r="P60" s="56" t="n"/>
      <c r="Q60" s="56" t="n"/>
      <c r="R60" s="56" t="n"/>
      <c r="S60" s="56" t="n"/>
      <c r="T60" s="56" t="n"/>
      <c r="U60" s="56" t="n"/>
      <c r="V60" s="56" t="n"/>
      <c r="W60" s="56" t="n"/>
      <c r="X60" s="56" t="n"/>
      <c r="Y60" s="56" t="n"/>
      <c r="Z60" s="56" t="n"/>
      <c r="AA60" s="56" t="n"/>
      <c r="AB60" s="56" t="n"/>
      <c r="AC60" s="56" t="n"/>
      <c r="AD60" s="56" t="n"/>
      <c r="AE60" s="56" t="n"/>
      <c r="AF60" s="56" t="n"/>
      <c r="AG60" s="56" t="n"/>
      <c r="AH60" s="56" t="n"/>
      <c r="AI60" s="56" t="n"/>
      <c r="AJ60" s="56" t="n"/>
      <c r="AK60" s="56" t="n"/>
      <c r="AL60" s="56" t="n"/>
    </row>
    <row r="61" ht="52" customHeight="1" s="164" thickBot="1">
      <c r="A61" s="59" t="inlineStr">
        <is>
          <t>Pendapatan provisi dan komisi dari transaksi lainnya selain kredit</t>
        </is>
      </c>
      <c r="B61" s="59" t="n"/>
      <c r="C61" s="56" t="n">
        <v>23.398</v>
      </c>
      <c r="D61" s="56" t="n">
        <v>59.394</v>
      </c>
      <c r="E61" s="56" t="n">
        <v>62.237</v>
      </c>
      <c r="F61" s="56" t="n">
        <v>41.863</v>
      </c>
      <c r="G61" s="56" t="n">
        <v>43.34</v>
      </c>
      <c r="H61" s="56" t="n">
        <v>38.295</v>
      </c>
      <c r="I61" s="56" t="n">
        <v>122.57</v>
      </c>
      <c r="J61" s="56" t="n">
        <v>268.973</v>
      </c>
      <c r="K61" s="56" t="n"/>
      <c r="L61" s="56" t="n"/>
      <c r="M61" s="56" t="n"/>
      <c r="N61" s="56" t="n"/>
      <c r="O61" s="56" t="n"/>
      <c r="P61" s="56" t="n"/>
      <c r="Q61" s="56" t="n"/>
      <c r="R61" s="56" t="n"/>
      <c r="S61" s="56" t="n"/>
      <c r="T61" s="56" t="n"/>
      <c r="U61" s="56" t="n"/>
      <c r="V61" s="56" t="n"/>
      <c r="W61" s="56" t="n"/>
      <c r="X61" s="56" t="n"/>
      <c r="Y61" s="56" t="n"/>
      <c r="Z61" s="56" t="n"/>
      <c r="AA61" s="56" t="n"/>
      <c r="AB61" s="56" t="n"/>
      <c r="AC61" s="56" t="n"/>
      <c r="AD61" s="56" t="n"/>
      <c r="AE61" s="56" t="n"/>
      <c r="AF61" s="56" t="n"/>
      <c r="AG61" s="56" t="n"/>
      <c r="AH61" s="56" t="n"/>
      <c r="AI61" s="56" t="n"/>
      <c r="AJ61" s="56" t="n"/>
      <c r="AK61" s="56" t="n"/>
      <c r="AL61" s="56" t="n"/>
    </row>
    <row r="62" ht="35" customHeight="1" s="164" thickBot="1">
      <c r="A62" s="59" t="inlineStr">
        <is>
          <t>Pendapatan transaksi perdagangan</t>
        </is>
      </c>
      <c r="B62" s="59" t="n"/>
      <c r="C62" s="56" t="n">
        <v>3.052</v>
      </c>
      <c r="D62" s="56" t="n">
        <v>7.446</v>
      </c>
      <c r="E62" s="56" t="n">
        <v>9.026999999999999</v>
      </c>
      <c r="F62" s="56" t="n">
        <v>8.702999999999999</v>
      </c>
      <c r="G62" s="56" t="n">
        <v>2.315</v>
      </c>
      <c r="H62" s="56" t="n">
        <v/>
      </c>
      <c r="I62" s="56" t="n">
        <v/>
      </c>
      <c r="J62" s="56" t="n">
        <v/>
      </c>
      <c r="K62" s="56" t="n"/>
      <c r="L62" s="56" t="n"/>
      <c r="M62" s="56" t="n"/>
      <c r="N62" s="56" t="n"/>
      <c r="O62" s="56" t="n"/>
      <c r="P62" s="56" t="n"/>
      <c r="Q62" s="56" t="n"/>
      <c r="R62" s="56" t="n"/>
      <c r="S62" s="56" t="n"/>
      <c r="T62" s="56" t="n"/>
      <c r="U62" s="56" t="n"/>
      <c r="V62" s="56" t="n"/>
      <c r="W62" s="56" t="n"/>
      <c r="X62" s="56" t="n"/>
      <c r="Y62" s="56" t="n"/>
      <c r="Z62" s="56" t="n"/>
      <c r="AA62" s="56" t="n"/>
      <c r="AB62" s="56" t="n"/>
      <c r="AC62" s="56" t="n"/>
      <c r="AD62" s="56" t="n"/>
      <c r="AE62" s="56" t="n"/>
      <c r="AF62" s="56" t="n"/>
      <c r="AG62" s="56" t="n"/>
      <c r="AH62" s="56" t="n"/>
      <c r="AI62" s="56" t="n"/>
      <c r="AJ62" s="56" t="n"/>
      <c r="AK62" s="56" t="n"/>
      <c r="AL62" s="56" t="n"/>
    </row>
    <row r="63" hidden="1" ht="18" customHeight="1" s="164" thickBot="1">
      <c r="A63" s="59" t="inlineStr">
        <is>
          <t>Pendapatan dividen</t>
        </is>
      </c>
      <c r="B63" s="59" t="n"/>
      <c r="C63" s="56" t="n">
        <v/>
      </c>
      <c r="D63" s="56" t="n">
        <v/>
      </c>
      <c r="E63" s="56" t="n">
        <v/>
      </c>
      <c r="F63" s="56" t="n">
        <v/>
      </c>
      <c r="G63" s="56" t="n">
        <v/>
      </c>
      <c r="H63" s="56" t="n">
        <v/>
      </c>
      <c r="I63" s="56" t="n">
        <v/>
      </c>
      <c r="J63" s="56" t="n">
        <v/>
      </c>
      <c r="K63" s="56" t="n"/>
      <c r="L63" s="56" t="n"/>
      <c r="M63" s="56" t="n"/>
      <c r="N63" s="56" t="n"/>
      <c r="O63" s="56" t="n"/>
      <c r="P63" s="56" t="n"/>
      <c r="Q63" s="56" t="n"/>
      <c r="R63" s="56" t="n"/>
      <c r="S63" s="56" t="n"/>
      <c r="T63" s="56" t="n"/>
      <c r="U63" s="56" t="n"/>
      <c r="V63" s="56" t="n"/>
      <c r="W63" s="56" t="n"/>
      <c r="X63" s="56" t="n"/>
      <c r="Y63" s="56" t="n"/>
      <c r="Z63" s="56" t="n"/>
      <c r="AA63" s="56" t="n"/>
      <c r="AB63" s="56" t="n"/>
      <c r="AC63" s="56" t="n"/>
      <c r="AD63" s="56" t="n"/>
      <c r="AE63" s="56" t="n"/>
      <c r="AF63" s="56" t="n"/>
      <c r="AG63" s="56" t="n"/>
      <c r="AH63" s="56" t="n"/>
      <c r="AI63" s="56" t="n"/>
      <c r="AJ63" s="56" t="n"/>
      <c r="AK63" s="56" t="n"/>
      <c r="AL63" s="56" t="n"/>
    </row>
    <row r="64" hidden="1" ht="52" customHeight="1" s="164" thickBot="1">
      <c r="A64" s="59" t="inlineStr">
        <is>
          <t>Keuntungan (kerugian) yang telah direalisasi atas instrumen derivatif</t>
        </is>
      </c>
      <c r="B64" s="59" t="n"/>
      <c r="C64" s="56" t="n">
        <v/>
      </c>
      <c r="D64" s="56" t="n">
        <v/>
      </c>
      <c r="E64" s="56" t="n">
        <v/>
      </c>
      <c r="F64" s="56" t="n">
        <v/>
      </c>
      <c r="G64" s="56" t="n">
        <v/>
      </c>
      <c r="H64" s="56" t="n">
        <v/>
      </c>
      <c r="I64" s="56" t="n">
        <v/>
      </c>
      <c r="J64" s="56" t="n">
        <v/>
      </c>
      <c r="K64" s="56" t="n"/>
      <c r="L64" s="56" t="n"/>
      <c r="M64" s="56" t="n"/>
      <c r="N64" s="56" t="n"/>
      <c r="O64" s="56" t="n"/>
      <c r="P64" s="56" t="n"/>
      <c r="Q64" s="56" t="n"/>
      <c r="R64" s="56" t="n"/>
      <c r="S64" s="56" t="n"/>
      <c r="T64" s="56" t="n"/>
      <c r="U64" s="56" t="n"/>
      <c r="V64" s="56" t="n"/>
      <c r="W64" s="56" t="n"/>
      <c r="X64" s="56" t="n"/>
      <c r="Y64" s="56" t="n"/>
      <c r="Z64" s="56" t="n"/>
      <c r="AA64" s="56" t="n"/>
      <c r="AB64" s="56" t="n"/>
      <c r="AC64" s="56" t="n"/>
      <c r="AD64" s="56" t="n"/>
      <c r="AE64" s="56" t="n"/>
      <c r="AF64" s="56" t="n"/>
      <c r="AG64" s="56" t="n"/>
      <c r="AH64" s="56" t="n"/>
      <c r="AI64" s="56" t="n"/>
      <c r="AJ64" s="56" t="n"/>
      <c r="AK64" s="56" t="n"/>
      <c r="AL64" s="56" t="n"/>
    </row>
    <row r="65" hidden="1" ht="35" customHeight="1" s="164" thickBot="1">
      <c r="A65" s="59" t="inlineStr">
        <is>
          <t>Penerimaan kembali aset yang telah dihapusbukukan</t>
        </is>
      </c>
      <c r="B65" s="59" t="n"/>
      <c r="C65" s="56" t="n">
        <v/>
      </c>
      <c r="D65" s="56" t="n">
        <v/>
      </c>
      <c r="E65" s="56" t="n">
        <v/>
      </c>
      <c r="F65" s="56" t="n">
        <v/>
      </c>
      <c r="G65" s="56" t="n">
        <v/>
      </c>
      <c r="H65" s="56" t="n">
        <v/>
      </c>
      <c r="I65" s="56" t="n">
        <v/>
      </c>
      <c r="J65" s="56" t="n">
        <v/>
      </c>
      <c r="K65" s="56" t="n"/>
      <c r="L65" s="56" t="n"/>
      <c r="M65" s="56" t="n"/>
      <c r="N65" s="56" t="n"/>
      <c r="O65" s="56" t="n"/>
      <c r="P65" s="56" t="n"/>
      <c r="Q65" s="56" t="n"/>
      <c r="R65" s="56" t="n"/>
      <c r="S65" s="56" t="n"/>
      <c r="T65" s="56" t="n"/>
      <c r="U65" s="56" t="n"/>
      <c r="V65" s="56" t="n"/>
      <c r="W65" s="56" t="n"/>
      <c r="X65" s="56" t="n"/>
      <c r="Y65" s="56" t="n"/>
      <c r="Z65" s="56" t="n"/>
      <c r="AA65" s="56" t="n"/>
      <c r="AB65" s="56" t="n"/>
      <c r="AC65" s="56" t="n"/>
      <c r="AD65" s="56" t="n"/>
      <c r="AE65" s="56" t="n"/>
      <c r="AF65" s="56" t="n"/>
      <c r="AG65" s="56" t="n"/>
      <c r="AH65" s="56" t="n"/>
      <c r="AI65" s="56" t="n"/>
      <c r="AJ65" s="56" t="n"/>
      <c r="AK65" s="56" t="n"/>
      <c r="AL65" s="56" t="n"/>
    </row>
    <row r="66" ht="35" customHeight="1" s="164" thickBot="1">
      <c r="A66" s="59" t="inlineStr">
        <is>
          <t>Keuntungan (kerugian) selisih kurs mata uang asing</t>
        </is>
      </c>
      <c r="B66" s="59" t="n"/>
      <c r="C66" s="56" t="n">
        <v/>
      </c>
      <c r="D66" s="56" t="n">
        <v/>
      </c>
      <c r="E66" s="56" t="n">
        <v/>
      </c>
      <c r="F66" s="56" t="n">
        <v/>
      </c>
      <c r="G66" s="56" t="n">
        <v/>
      </c>
      <c r="H66" s="56" t="n">
        <v>2.892</v>
      </c>
      <c r="I66" s="56" t="n">
        <v>3.324</v>
      </c>
      <c r="J66" s="56" t="n">
        <v>2.819</v>
      </c>
      <c r="K66" s="56" t="n"/>
      <c r="L66" s="56" t="n"/>
      <c r="M66" s="56" t="n"/>
      <c r="N66" s="56" t="n"/>
      <c r="O66" s="56" t="n"/>
      <c r="P66" s="56" t="n"/>
      <c r="Q66" s="56" t="n"/>
      <c r="R66" s="56" t="n"/>
      <c r="S66" s="56" t="n"/>
      <c r="T66" s="56" t="n"/>
      <c r="U66" s="56" t="n"/>
      <c r="V66" s="56" t="n"/>
      <c r="W66" s="56" t="n"/>
      <c r="X66" s="56" t="n"/>
      <c r="Y66" s="56" t="n"/>
      <c r="Z66" s="56" t="n"/>
      <c r="AA66" s="56" t="n"/>
      <c r="AB66" s="56" t="n"/>
      <c r="AC66" s="56" t="n"/>
      <c r="AD66" s="56" t="n"/>
      <c r="AE66" s="56" t="n"/>
      <c r="AF66" s="56" t="n"/>
      <c r="AG66" s="56" t="n"/>
      <c r="AH66" s="56" t="n"/>
      <c r="AI66" s="56" t="n"/>
      <c r="AJ66" s="56" t="n"/>
      <c r="AK66" s="56" t="n"/>
      <c r="AL66" s="56" t="n"/>
    </row>
    <row r="67" hidden="1" ht="35" customHeight="1" s="164" thickBot="1">
      <c r="A67" s="59" t="inlineStr">
        <is>
          <t>Keuntungan (kerugian) pelepasan aset tetap</t>
        </is>
      </c>
      <c r="B67" s="59" t="n"/>
      <c r="C67" s="56" t="n">
        <v/>
      </c>
      <c r="D67" s="56" t="n">
        <v/>
      </c>
      <c r="E67" s="56" t="n">
        <v/>
      </c>
      <c r="F67" s="56" t="n">
        <v/>
      </c>
      <c r="G67" s="56" t="n">
        <v/>
      </c>
      <c r="H67" s="56" t="n">
        <v/>
      </c>
      <c r="I67" s="56" t="n">
        <v/>
      </c>
      <c r="J67" s="56" t="n">
        <v/>
      </c>
      <c r="K67" s="56" t="n"/>
      <c r="L67" s="56" t="n"/>
      <c r="M67" s="56" t="n"/>
      <c r="N67" s="56" t="n"/>
      <c r="O67" s="56" t="n"/>
      <c r="P67" s="56" t="n"/>
      <c r="Q67" s="56" t="n"/>
      <c r="R67" s="56" t="n"/>
      <c r="S67" s="56" t="n"/>
      <c r="T67" s="56" t="n"/>
      <c r="U67" s="56" t="n"/>
      <c r="V67" s="56" t="n"/>
      <c r="W67" s="56" t="n"/>
      <c r="X67" s="56" t="n"/>
      <c r="Y67" s="56" t="n"/>
      <c r="Z67" s="56" t="n"/>
      <c r="AA67" s="56" t="n"/>
      <c r="AB67" s="56" t="n"/>
      <c r="AC67" s="56" t="n"/>
      <c r="AD67" s="56" t="n"/>
      <c r="AE67" s="56" t="n"/>
      <c r="AF67" s="56" t="n"/>
      <c r="AG67" s="56" t="n"/>
      <c r="AH67" s="56" t="n"/>
      <c r="AI67" s="56" t="n"/>
      <c r="AJ67" s="56" t="n"/>
      <c r="AK67" s="56" t="n"/>
      <c r="AL67" s="56" t="n"/>
    </row>
    <row r="68" hidden="1" ht="52" customHeight="1" s="164" thickBot="1">
      <c r="A68" s="59" t="inlineStr">
        <is>
          <t>Keuntungan (kerugian) pelepasan agunan yang diambil alih</t>
        </is>
      </c>
      <c r="B68" s="59" t="n"/>
      <c r="C68" s="56" t="n">
        <v/>
      </c>
      <c r="D68" s="56" t="n">
        <v/>
      </c>
      <c r="E68" s="56" t="n">
        <v/>
      </c>
      <c r="F68" s="56" t="n">
        <v/>
      </c>
      <c r="G68" s="56" t="n">
        <v/>
      </c>
      <c r="H68" s="56" t="n">
        <v/>
      </c>
      <c r="I68" s="56" t="n">
        <v/>
      </c>
      <c r="J68" s="56" t="n">
        <v/>
      </c>
      <c r="K68" s="56" t="n"/>
      <c r="L68" s="56" t="n"/>
      <c r="M68" s="56" t="n"/>
      <c r="N68" s="56" t="n"/>
      <c r="O68" s="56" t="n"/>
      <c r="P68" s="56" t="n"/>
      <c r="Q68" s="56" t="n"/>
      <c r="R68" s="56" t="n"/>
      <c r="S68" s="56" t="n"/>
      <c r="T68" s="56" t="n"/>
      <c r="U68" s="56" t="n"/>
      <c r="V68" s="56" t="n"/>
      <c r="W68" s="56" t="n"/>
      <c r="X68" s="56" t="n"/>
      <c r="Y68" s="56" t="n"/>
      <c r="Z68" s="56" t="n"/>
      <c r="AA68" s="56" t="n"/>
      <c r="AB68" s="56" t="n"/>
      <c r="AC68" s="56" t="n"/>
      <c r="AD68" s="56" t="n"/>
      <c r="AE68" s="56" t="n"/>
      <c r="AF68" s="56" t="n"/>
      <c r="AG68" s="56" t="n"/>
      <c r="AH68" s="56" t="n"/>
      <c r="AI68" s="56" t="n"/>
      <c r="AJ68" s="56" t="n"/>
      <c r="AK68" s="56" t="n"/>
      <c r="AL68" s="56" t="n"/>
    </row>
    <row r="69" ht="35" customHeight="1" s="164" thickBot="1">
      <c r="A69" s="59" t="inlineStr">
        <is>
          <t>Pendapatan operasional lainnya</t>
        </is>
      </c>
      <c r="B69" s="59" t="n"/>
      <c r="C69" s="56" t="n">
        <v>13.459</v>
      </c>
      <c r="D69" s="56" t="n">
        <v>19.909</v>
      </c>
      <c r="E69" s="56" t="n">
        <v>22.852</v>
      </c>
      <c r="F69" s="56" t="n">
        <v>16.548</v>
      </c>
      <c r="G69" s="56" t="n">
        <v>18.474</v>
      </c>
      <c r="H69" s="56" t="n">
        <v>18.96</v>
      </c>
      <c r="I69" s="56" t="n">
        <v>26.141</v>
      </c>
      <c r="J69" s="56" t="n">
        <v>18.015</v>
      </c>
      <c r="K69" s="56" t="n"/>
      <c r="L69" s="56" t="n"/>
      <c r="M69" s="56" t="n"/>
      <c r="N69" s="56" t="n"/>
      <c r="O69" s="56" t="n"/>
      <c r="P69" s="56" t="n"/>
      <c r="Q69" s="56" t="n"/>
      <c r="R69" s="56" t="n"/>
      <c r="S69" s="56" t="n"/>
      <c r="T69" s="56" t="n"/>
      <c r="U69" s="56" t="n"/>
      <c r="V69" s="56" t="n"/>
      <c r="W69" s="56" t="n"/>
      <c r="X69" s="56" t="n"/>
      <c r="Y69" s="56" t="n"/>
      <c r="Z69" s="56" t="n"/>
      <c r="AA69" s="56" t="n"/>
      <c r="AB69" s="56" t="n"/>
      <c r="AC69" s="56" t="n"/>
      <c r="AD69" s="56" t="n"/>
      <c r="AE69" s="56" t="n"/>
      <c r="AF69" s="56" t="n"/>
      <c r="AG69" s="56" t="n"/>
      <c r="AH69" s="56" t="n"/>
      <c r="AI69" s="56" t="n"/>
      <c r="AJ69" s="56" t="n"/>
      <c r="AK69" s="56" t="n"/>
      <c r="AL69" s="56" t="n"/>
    </row>
    <row r="70" ht="35" customHeight="1" s="164" thickBot="1">
      <c r="A70" s="58" t="inlineStr">
        <is>
          <t>Pemulihan penyisihan kerugian penurunan nilai</t>
        </is>
      </c>
      <c r="B70" s="58" t="n"/>
      <c r="C70" s="53" t="n"/>
      <c r="D70" s="53" t="n"/>
      <c r="E70" s="53" t="n"/>
      <c r="F70" s="53" t="n"/>
      <c r="G70" s="53" t="n"/>
      <c r="H70" s="53" t="n"/>
      <c r="I70" s="53" t="n"/>
      <c r="J70" s="53" t="n"/>
      <c r="K70" s="53" t="n"/>
      <c r="L70" s="53" t="n"/>
      <c r="M70" s="53" t="n"/>
      <c r="N70" s="53" t="n"/>
      <c r="O70" s="53" t="n"/>
      <c r="P70" s="53" t="n"/>
      <c r="Q70" s="53" t="n"/>
      <c r="R70" s="53" t="n"/>
      <c r="S70" s="53" t="n"/>
      <c r="T70" s="53" t="n"/>
      <c r="U70" s="53" t="n"/>
      <c r="V70" s="53" t="n"/>
      <c r="W70" s="53" t="n"/>
      <c r="X70" s="53" t="n"/>
      <c r="Y70" s="53" t="n"/>
      <c r="Z70" s="53" t="n"/>
      <c r="AA70" s="53" t="n"/>
      <c r="AB70" s="53" t="n"/>
      <c r="AC70" s="53" t="n"/>
      <c r="AD70" s="53" t="n"/>
      <c r="AE70" s="53" t="n"/>
      <c r="AF70" s="53" t="n"/>
      <c r="AG70" s="53" t="n"/>
      <c r="AH70" s="53" t="n"/>
      <c r="AI70" s="53" t="n"/>
      <c r="AJ70" s="53" t="n"/>
      <c r="AK70" s="53" t="n"/>
      <c r="AL70" s="53" t="n"/>
    </row>
    <row r="71" ht="35" customHeight="1" s="164" thickBot="1">
      <c r="A71" s="59" t="inlineStr">
        <is>
          <t>Pemulihan penyisihan kerugian penurunan nilai aset keuangan</t>
        </is>
      </c>
      <c r="B71" s="59" t="n"/>
      <c r="C71" s="56" t="n">
        <v/>
      </c>
      <c r="D71" s="56" t="n">
        <v/>
      </c>
      <c r="E71" s="56" t="n">
        <v/>
      </c>
      <c r="F71" s="56" t="n">
        <v>6.484</v>
      </c>
      <c r="G71" s="56" t="n">
        <v>-35.576</v>
      </c>
      <c r="H71" s="56" t="n">
        <v/>
      </c>
      <c r="I71" s="56" t="n">
        <v/>
      </c>
      <c r="J71" s="56" t="n">
        <v/>
      </c>
      <c r="K71" s="56" t="n"/>
      <c r="L71" s="56" t="n"/>
      <c r="M71" s="56" t="n"/>
      <c r="N71" s="56" t="n"/>
      <c r="O71" s="56" t="n"/>
      <c r="P71" s="56" t="n"/>
      <c r="Q71" s="56" t="n"/>
      <c r="R71" s="56" t="n"/>
      <c r="S71" s="56" t="n"/>
      <c r="T71" s="56" t="n"/>
      <c r="U71" s="56" t="n"/>
      <c r="V71" s="56" t="n"/>
      <c r="W71" s="56" t="n"/>
      <c r="X71" s="56" t="n"/>
      <c r="Y71" s="56" t="n"/>
      <c r="Z71" s="56" t="n"/>
      <c r="AA71" s="56" t="n"/>
      <c r="AB71" s="56" t="n"/>
      <c r="AC71" s="56" t="n"/>
      <c r="AD71" s="56" t="n"/>
      <c r="AE71" s="56" t="n"/>
      <c r="AF71" s="56" t="n"/>
      <c r="AG71" s="56" t="n"/>
      <c r="AH71" s="56" t="n"/>
      <c r="AI71" s="56" t="n"/>
      <c r="AJ71" s="56" t="n"/>
      <c r="AK71" s="56" t="n"/>
      <c r="AL71" s="56" t="n"/>
    </row>
    <row r="72" hidden="1" ht="52" customHeight="1" s="164" thickBot="1">
      <c r="A72" s="59" t="inlineStr">
        <is>
          <t>Pemulihan penyisihan kerugian penurunan nilai aset keuangan - sewa pembiayaan</t>
        </is>
      </c>
      <c r="B72" s="59" t="n"/>
      <c r="C72" s="56" t="n">
        <v/>
      </c>
      <c r="D72" s="56" t="n">
        <v/>
      </c>
      <c r="E72" s="56" t="n">
        <v/>
      </c>
      <c r="F72" s="56" t="n">
        <v/>
      </c>
      <c r="G72" s="56" t="n">
        <v/>
      </c>
      <c r="H72" s="56" t="n">
        <v/>
      </c>
      <c r="I72" s="56" t="n">
        <v/>
      </c>
      <c r="J72" s="56" t="n">
        <v/>
      </c>
      <c r="K72" s="56" t="n"/>
      <c r="L72" s="56" t="n"/>
      <c r="M72" s="56" t="n"/>
      <c r="N72" s="56" t="n"/>
      <c r="O72" s="56" t="n"/>
      <c r="P72" s="56" t="n"/>
      <c r="Q72" s="56" t="n"/>
      <c r="R72" s="56" t="n"/>
      <c r="S72" s="56" t="n"/>
      <c r="T72" s="56" t="n"/>
      <c r="U72" s="56" t="n"/>
      <c r="V72" s="56" t="n"/>
      <c r="W72" s="56" t="n"/>
      <c r="X72" s="56" t="n"/>
      <c r="Y72" s="56" t="n"/>
      <c r="Z72" s="56" t="n"/>
      <c r="AA72" s="56" t="n"/>
      <c r="AB72" s="56" t="n"/>
      <c r="AC72" s="56" t="n"/>
      <c r="AD72" s="56" t="n"/>
      <c r="AE72" s="56" t="n"/>
      <c r="AF72" s="56" t="n"/>
      <c r="AG72" s="56" t="n"/>
      <c r="AH72" s="56" t="n"/>
      <c r="AI72" s="56" t="n"/>
      <c r="AJ72" s="56" t="n"/>
      <c r="AK72" s="56" t="n"/>
      <c r="AL72" s="56" t="n"/>
    </row>
    <row r="73" hidden="1" ht="52" customHeight="1" s="164" thickBot="1">
      <c r="A73" s="59" t="inlineStr">
        <is>
          <t>Pemulihan penyisihan kerugian penurunan nilai aset keuangan - piutang pembiayaan konsumen</t>
        </is>
      </c>
      <c r="B73" s="59" t="n"/>
      <c r="C73" s="56" t="n">
        <v/>
      </c>
      <c r="D73" s="56" t="n">
        <v/>
      </c>
      <c r="E73" s="56" t="n">
        <v/>
      </c>
      <c r="F73" s="56" t="n">
        <v/>
      </c>
      <c r="G73" s="56" t="n">
        <v/>
      </c>
      <c r="H73" s="56" t="n">
        <v/>
      </c>
      <c r="I73" s="56" t="n">
        <v/>
      </c>
      <c r="J73" s="56" t="n">
        <v/>
      </c>
      <c r="K73" s="56" t="n"/>
      <c r="L73" s="56" t="n"/>
      <c r="M73" s="56" t="n"/>
      <c r="N73" s="56" t="n"/>
      <c r="O73" s="56" t="n"/>
      <c r="P73" s="56" t="n"/>
      <c r="Q73" s="56" t="n"/>
      <c r="R73" s="56" t="n"/>
      <c r="S73" s="56" t="n"/>
      <c r="T73" s="56" t="n"/>
      <c r="U73" s="56" t="n"/>
      <c r="V73" s="56" t="n"/>
      <c r="W73" s="56" t="n"/>
      <c r="X73" s="56" t="n"/>
      <c r="Y73" s="56" t="n"/>
      <c r="Z73" s="56" t="n"/>
      <c r="AA73" s="56" t="n"/>
      <c r="AB73" s="56" t="n"/>
      <c r="AC73" s="56" t="n"/>
      <c r="AD73" s="56" t="n"/>
      <c r="AE73" s="56" t="n"/>
      <c r="AF73" s="56" t="n"/>
      <c r="AG73" s="56" t="n"/>
      <c r="AH73" s="56" t="n"/>
      <c r="AI73" s="56" t="n"/>
      <c r="AJ73" s="56" t="n"/>
      <c r="AK73" s="56" t="n"/>
      <c r="AL73" s="56" t="n"/>
    </row>
    <row r="74" hidden="1" ht="52" customHeight="1" s="164" thickBot="1">
      <c r="A74" s="59" t="inlineStr">
        <is>
          <t>Pemulihan penyisihan kerugian penurunan nilai aset non-keuangan</t>
        </is>
      </c>
      <c r="B74" s="59" t="n"/>
      <c r="C74" s="56" t="n">
        <v/>
      </c>
      <c r="D74" s="56" t="n">
        <v/>
      </c>
      <c r="E74" s="56" t="n">
        <v/>
      </c>
      <c r="F74" s="56" t="n">
        <v/>
      </c>
      <c r="G74" s="56" t="n">
        <v/>
      </c>
      <c r="H74" s="56" t="n">
        <v/>
      </c>
      <c r="I74" s="56" t="n">
        <v/>
      </c>
      <c r="J74" s="56" t="n">
        <v/>
      </c>
      <c r="K74" s="56" t="n"/>
      <c r="L74" s="56" t="n"/>
      <c r="M74" s="56" t="n"/>
      <c r="N74" s="56" t="n"/>
      <c r="O74" s="56" t="n"/>
      <c r="P74" s="56" t="n"/>
      <c r="Q74" s="56" t="n"/>
      <c r="R74" s="56" t="n"/>
      <c r="S74" s="56" t="n"/>
      <c r="T74" s="56" t="n"/>
      <c r="U74" s="56" t="n"/>
      <c r="V74" s="56" t="n"/>
      <c r="W74" s="56" t="n"/>
      <c r="X74" s="56" t="n"/>
      <c r="Y74" s="56" t="n"/>
      <c r="Z74" s="56" t="n"/>
      <c r="AA74" s="56" t="n"/>
      <c r="AB74" s="56" t="n"/>
      <c r="AC74" s="56" t="n"/>
      <c r="AD74" s="56" t="n"/>
      <c r="AE74" s="56" t="n"/>
      <c r="AF74" s="56" t="n"/>
      <c r="AG74" s="56" t="n"/>
      <c r="AH74" s="56" t="n"/>
      <c r="AI74" s="56" t="n"/>
      <c r="AJ74" s="56" t="n"/>
      <c r="AK74" s="56" t="n"/>
      <c r="AL74" s="56" t="n"/>
    </row>
    <row r="75" hidden="1" ht="69" customHeight="1" s="164" thickBot="1">
      <c r="A75" s="59" t="inlineStr">
        <is>
          <t>Pemulihan penyisihan kerugian penurunan nilai aset non-keuangan - agunan yang diambil alih</t>
        </is>
      </c>
      <c r="B75" s="59" t="n"/>
      <c r="C75" s="56" t="n">
        <v/>
      </c>
      <c r="D75" s="56" t="n">
        <v/>
      </c>
      <c r="E75" s="56" t="n">
        <v/>
      </c>
      <c r="F75" s="56" t="n">
        <v/>
      </c>
      <c r="G75" s="56" t="n">
        <v/>
      </c>
      <c r="H75" s="56" t="n">
        <v/>
      </c>
      <c r="I75" s="56" t="n">
        <v/>
      </c>
      <c r="J75" s="56" t="n">
        <v/>
      </c>
      <c r="K75" s="56" t="n"/>
      <c r="L75" s="56" t="n"/>
      <c r="M75" s="56" t="n"/>
      <c r="N75" s="56" t="n"/>
      <c r="O75" s="56" t="n"/>
      <c r="P75" s="56" t="n"/>
      <c r="Q75" s="56" t="n"/>
      <c r="R75" s="56" t="n"/>
      <c r="S75" s="56" t="n"/>
      <c r="T75" s="56" t="n"/>
      <c r="U75" s="56" t="n"/>
      <c r="V75" s="56" t="n"/>
      <c r="W75" s="56" t="n"/>
      <c r="X75" s="56" t="n"/>
      <c r="Y75" s="56" t="n"/>
      <c r="Z75" s="56" t="n"/>
      <c r="AA75" s="56" t="n"/>
      <c r="AB75" s="56" t="n"/>
      <c r="AC75" s="56" t="n"/>
      <c r="AD75" s="56" t="n"/>
      <c r="AE75" s="56" t="n"/>
      <c r="AF75" s="56" t="n"/>
      <c r="AG75" s="56" t="n"/>
      <c r="AH75" s="56" t="n"/>
      <c r="AI75" s="56" t="n"/>
      <c r="AJ75" s="56" t="n"/>
      <c r="AK75" s="56" t="n"/>
      <c r="AL75" s="56" t="n"/>
    </row>
    <row r="76" hidden="1" ht="52" customHeight="1" s="164" thickBot="1">
      <c r="A76" s="59" t="inlineStr">
        <is>
          <t>Pemulihan penyisihan estimasi kerugian atas komitmen dan kontinjensi</t>
        </is>
      </c>
      <c r="B76" s="59" t="n"/>
      <c r="C76" s="56" t="n">
        <v/>
      </c>
      <c r="D76" s="56" t="n">
        <v/>
      </c>
      <c r="E76" s="56" t="n">
        <v/>
      </c>
      <c r="F76" s="56" t="n">
        <v/>
      </c>
      <c r="G76" s="56" t="n">
        <v/>
      </c>
      <c r="H76" s="56" t="n">
        <v/>
      </c>
      <c r="I76" s="56" t="n">
        <v/>
      </c>
      <c r="J76" s="56" t="n">
        <v/>
      </c>
      <c r="K76" s="56" t="n"/>
      <c r="L76" s="56" t="n"/>
      <c r="M76" s="56" t="n"/>
      <c r="N76" s="56" t="n"/>
      <c r="O76" s="56" t="n"/>
      <c r="P76" s="56" t="n"/>
      <c r="Q76" s="56" t="n"/>
      <c r="R76" s="56" t="n"/>
      <c r="S76" s="56" t="n"/>
      <c r="T76" s="56" t="n"/>
      <c r="U76" s="56" t="n"/>
      <c r="V76" s="56" t="n"/>
      <c r="W76" s="56" t="n"/>
      <c r="X76" s="56" t="n"/>
      <c r="Y76" s="56" t="n"/>
      <c r="Z76" s="56" t="n"/>
      <c r="AA76" s="56" t="n"/>
      <c r="AB76" s="56" t="n"/>
      <c r="AC76" s="56" t="n"/>
      <c r="AD76" s="56" t="n"/>
      <c r="AE76" s="56" t="n"/>
      <c r="AF76" s="56" t="n"/>
      <c r="AG76" s="56" t="n"/>
      <c r="AH76" s="56" t="n"/>
      <c r="AI76" s="56" t="n"/>
      <c r="AJ76" s="56" t="n"/>
      <c r="AK76" s="56" t="n"/>
      <c r="AL76" s="56" t="n"/>
    </row>
    <row r="77" ht="35" customHeight="1" s="164" thickBot="1">
      <c r="A77" s="58" t="inlineStr">
        <is>
          <t>Pembentukan kerugian penurunan nilai</t>
        </is>
      </c>
      <c r="B77" s="58" t="n"/>
      <c r="C77" s="150">
        <f>C80+C81</f>
        <v/>
      </c>
      <c r="D77" s="150">
        <f>D80+D81</f>
        <v/>
      </c>
      <c r="E77" s="150">
        <f>E80+E81</f>
        <v/>
      </c>
      <c r="F77" s="150">
        <f>F80+F81</f>
        <v/>
      </c>
      <c r="G77" s="150">
        <f>G80+G81</f>
        <v/>
      </c>
      <c r="H77" s="150">
        <f>H80+H81</f>
        <v/>
      </c>
      <c r="I77" s="150">
        <f>I80+I81</f>
        <v/>
      </c>
      <c r="J77" s="150">
        <f>J80+J81</f>
        <v/>
      </c>
      <c r="K77" s="150">
        <f>K80+K81</f>
        <v/>
      </c>
      <c r="L77" s="150">
        <f>L80+L81</f>
        <v/>
      </c>
      <c r="M77" s="150">
        <f>M80+M81</f>
        <v/>
      </c>
      <c r="N77" s="150">
        <f>N80+N81</f>
        <v/>
      </c>
      <c r="O77" s="150">
        <f>O80+O81</f>
        <v/>
      </c>
      <c r="P77" s="150">
        <f>P80+P81</f>
        <v/>
      </c>
      <c r="Q77" s="150">
        <f>Q80+Q81</f>
        <v/>
      </c>
      <c r="R77" s="150">
        <f>R80+R81</f>
        <v/>
      </c>
      <c r="S77" s="150">
        <f>S80+S81</f>
        <v/>
      </c>
      <c r="T77" s="150">
        <f>T80+T81</f>
        <v/>
      </c>
      <c r="U77" s="150">
        <f>U80+U81</f>
        <v/>
      </c>
      <c r="V77" s="150">
        <f>V80+V81</f>
        <v/>
      </c>
      <c r="W77" s="150">
        <f>W80+W81</f>
        <v/>
      </c>
      <c r="X77" s="150">
        <f>X80+X81</f>
        <v/>
      </c>
      <c r="Y77" s="150">
        <f>Y80+Y81</f>
        <v/>
      </c>
      <c r="Z77" s="150">
        <f>Z80+Z81</f>
        <v/>
      </c>
      <c r="AA77" s="150">
        <f>AA80+AA81</f>
        <v/>
      </c>
      <c r="AB77" s="150">
        <f>AB80+AB81</f>
        <v/>
      </c>
      <c r="AC77" s="150">
        <f>AC80+AC81</f>
        <v/>
      </c>
      <c r="AD77" s="150">
        <f>AD80+AD81</f>
        <v/>
      </c>
      <c r="AE77" s="150">
        <f>AE80+AE81</f>
        <v/>
      </c>
      <c r="AF77" s="150">
        <f>AF80+AF81</f>
        <v/>
      </c>
      <c r="AG77" s="150">
        <f>AG80+AG81</f>
        <v/>
      </c>
      <c r="AH77" s="150">
        <f>AH80+AH81</f>
        <v/>
      </c>
      <c r="AI77" s="150">
        <f>AI80+AI81</f>
        <v/>
      </c>
      <c r="AJ77" s="150">
        <f>AJ80+AJ81</f>
        <v/>
      </c>
      <c r="AK77" s="150">
        <f>AK80+AK81</f>
        <v/>
      </c>
      <c r="AL77" s="150">
        <f>AL80+AL81</f>
        <v/>
      </c>
    </row>
    <row r="78" ht="18" customHeight="1" s="164" thickBot="1">
      <c r="A78" s="143" t="inlineStr">
        <is>
          <t>CKPN to Net Revenue (%)</t>
        </is>
      </c>
      <c r="B78" s="54" t="n"/>
      <c r="C78" s="95">
        <f>IFERROR(C77/C7, "")</f>
        <v/>
      </c>
      <c r="D78" s="95">
        <f>IFERROR(D77/D7, "")</f>
        <v/>
      </c>
      <c r="E78" s="95">
        <f>IFERROR(E77/E7, "")</f>
        <v/>
      </c>
      <c r="F78" s="95">
        <f>IFERROR(F77/F7, "")</f>
        <v/>
      </c>
      <c r="G78" s="95">
        <f>IFERROR(G77/G7, "")</f>
        <v/>
      </c>
      <c r="H78" s="95">
        <f>IFERROR(H77/H7, "")</f>
        <v/>
      </c>
      <c r="I78" s="95">
        <f>IFERROR(I77/I7, "")</f>
        <v/>
      </c>
      <c r="J78" s="95">
        <f>IFERROR(J77/J7, "")</f>
        <v/>
      </c>
      <c r="K78" s="95">
        <f>IFERROR(K77/K7, "")</f>
        <v/>
      </c>
      <c r="L78" s="95">
        <f>IFERROR(L77/L7, "")</f>
        <v/>
      </c>
      <c r="M78" s="95">
        <f>IFERROR(M77/M7, "")</f>
        <v/>
      </c>
      <c r="N78" s="95">
        <f>IFERROR(N77/N7, "")</f>
        <v/>
      </c>
      <c r="O78" s="95">
        <f>IFERROR(O77/O7, "")</f>
        <v/>
      </c>
      <c r="P78" s="95">
        <f>IFERROR(P77/P7, "")</f>
        <v/>
      </c>
      <c r="Q78" s="95">
        <f>IFERROR(Q77/Q7, "")</f>
        <v/>
      </c>
      <c r="R78" s="95">
        <f>IFERROR(R77/R7, "")</f>
        <v/>
      </c>
      <c r="S78" s="95">
        <f>IFERROR(S77/S7, "")</f>
        <v/>
      </c>
      <c r="T78" s="95">
        <f>IFERROR(T77/T7, "")</f>
        <v/>
      </c>
      <c r="U78" s="95">
        <f>IFERROR(U77/U7, "")</f>
        <v/>
      </c>
      <c r="V78" s="95">
        <f>IFERROR(V77/V7, "")</f>
        <v/>
      </c>
      <c r="W78" s="95">
        <f>IFERROR(W77/W7, "")</f>
        <v/>
      </c>
      <c r="X78" s="95">
        <f>IFERROR(X77/X7, "")</f>
        <v/>
      </c>
      <c r="Y78" s="95">
        <f>IFERROR(Y77/Y7, "")</f>
        <v/>
      </c>
      <c r="Z78" s="95">
        <f>IFERROR(Z77/Z7, "")</f>
        <v/>
      </c>
      <c r="AA78" s="95">
        <f>IFERROR(AA77/AA7, "")</f>
        <v/>
      </c>
      <c r="AB78" s="95">
        <f>IFERROR(AB77/AB7, "")</f>
        <v/>
      </c>
      <c r="AC78" s="95">
        <f>IFERROR(AC77/AC7, "")</f>
        <v/>
      </c>
      <c r="AD78" s="95">
        <f>IFERROR(AD77/AD7, "")</f>
        <v/>
      </c>
      <c r="AE78" s="95">
        <f>IFERROR(AE77/AE7, "")</f>
        <v/>
      </c>
      <c r="AF78" s="95">
        <f>IFERROR(AF77/AF7, "")</f>
        <v/>
      </c>
      <c r="AG78" s="95">
        <f>IFERROR(AG77/AG7, "")</f>
        <v/>
      </c>
      <c r="AH78" s="95">
        <f>IFERROR(AH77/AH7, "")</f>
        <v/>
      </c>
      <c r="AI78" s="95">
        <f>IFERROR(AI77/AI7, "")</f>
        <v/>
      </c>
      <c r="AJ78" s="95">
        <f>IFERROR(AJ77/AJ7, "")</f>
        <v/>
      </c>
      <c r="AK78" s="95">
        <f>IFERROR(AK77/AK7, "")</f>
        <v/>
      </c>
      <c r="AL78" s="95">
        <f>IFERROR(AL77/AL7, "")</f>
        <v/>
      </c>
    </row>
    <row r="79" ht="18" customHeight="1" s="164" thickBot="1">
      <c r="A79" s="143" t="inlineStr">
        <is>
          <t>Credit Cost (%)</t>
        </is>
      </c>
      <c r="B79" s="54" t="n"/>
      <c r="C79" s="95" t="inlineStr"/>
      <c r="D79" s="95">
        <f>IFERROR(D77/HLOOKUP(D3,'BALANCE SHEET'!$C$3:$AH$255, 42, FALSE), "")</f>
        <v/>
      </c>
      <c r="E79" s="95">
        <f>IFERROR(E77/HLOOKUP(E3,'BALANCE SHEET'!$C$3:$AH$255, 42, FALSE), "")</f>
        <v/>
      </c>
      <c r="F79" s="95">
        <f>IFERROR(F77/HLOOKUP(F3,'BALANCE SHEET'!$C$3:$AH$255, 42, FALSE), "")</f>
        <v/>
      </c>
      <c r="G79" s="95">
        <f>IFERROR(G77/HLOOKUP(G3,'BALANCE SHEET'!$C$3:$AH$255, 42, FALSE), "")</f>
        <v/>
      </c>
      <c r="H79" s="95">
        <f>IFERROR(H77/HLOOKUP(H3,'BALANCE SHEET'!$C$3:$AH$255, 42, FALSE), "")</f>
        <v/>
      </c>
      <c r="I79" s="95">
        <f>IFERROR(I77/HLOOKUP(I3,'BALANCE SHEET'!$C$3:$AH$255, 42, FALSE), "")</f>
        <v/>
      </c>
      <c r="J79" s="95">
        <f>IFERROR(J77/HLOOKUP(J3,'BALANCE SHEET'!$C$3:$AH$255, 42, FALSE), "")</f>
        <v/>
      </c>
      <c r="K79" s="95">
        <f>IFERROR(K77/HLOOKUP(K3,'BALANCE SHEET'!$C$3:$AH$255, 42, FALSE), "")</f>
        <v/>
      </c>
      <c r="L79" s="95">
        <f>IFERROR(L77/HLOOKUP(L3,'BALANCE SHEET'!$C$3:$AH$255, 42, FALSE), "")</f>
        <v/>
      </c>
      <c r="M79" s="95">
        <f>IFERROR(M77/HLOOKUP(M3,'BALANCE SHEET'!$C$3:$AH$255, 42, FALSE), "")</f>
        <v/>
      </c>
      <c r="N79" s="95">
        <f>IFERROR(N77/HLOOKUP(N3,'BALANCE SHEET'!$C$3:$AH$255, 42, FALSE), "")</f>
        <v/>
      </c>
      <c r="O79" s="95">
        <f>IFERROR(O77/HLOOKUP(O3,'BALANCE SHEET'!$C$3:$AH$255, 42, FALSE), "")</f>
        <v/>
      </c>
      <c r="P79" s="95">
        <f>IFERROR(P77/HLOOKUP(P3,'BALANCE SHEET'!$C$3:$AH$255, 42, FALSE), "")</f>
        <v/>
      </c>
      <c r="Q79" s="95">
        <f>IFERROR(Q77/HLOOKUP(Q3,'BALANCE SHEET'!$C$3:$AH$255, 42, FALSE), "")</f>
        <v/>
      </c>
      <c r="R79" s="95">
        <f>IFERROR(R77/HLOOKUP(R3,'BALANCE SHEET'!$C$3:$AH$255, 42, FALSE), "")</f>
        <v/>
      </c>
      <c r="S79" s="95">
        <f>IFERROR(S77/HLOOKUP(S3,'BALANCE SHEET'!$C$3:$AH$255, 42, FALSE), "")</f>
        <v/>
      </c>
      <c r="T79" s="95">
        <f>IFERROR(T77/HLOOKUP(T3,'BALANCE SHEET'!$C$3:$AH$255, 42, FALSE), "")</f>
        <v/>
      </c>
      <c r="U79" s="95">
        <f>IFERROR(U77/HLOOKUP(U3,'BALANCE SHEET'!$C$3:$AH$255, 42, FALSE), "")</f>
        <v/>
      </c>
      <c r="V79" s="95">
        <f>IFERROR(V77/HLOOKUP(V3,'BALANCE SHEET'!$C$3:$AH$255, 42, FALSE), "")</f>
        <v/>
      </c>
      <c r="W79" s="95">
        <f>IFERROR(W77/HLOOKUP(W3,'BALANCE SHEET'!$C$3:$AH$255, 42, FALSE), "")</f>
        <v/>
      </c>
      <c r="X79" s="95">
        <f>IFERROR(X77/HLOOKUP(X3,'BALANCE SHEET'!$C$3:$AH$255, 42, FALSE), "")</f>
        <v/>
      </c>
      <c r="Y79" s="95">
        <f>IFERROR(Y77/HLOOKUP(Y3,'BALANCE SHEET'!$C$3:$AH$255, 42, FALSE), "")</f>
        <v/>
      </c>
      <c r="Z79" s="95">
        <f>IFERROR(Z77/HLOOKUP(Z3,'BALANCE SHEET'!$C$3:$AH$255, 42, FALSE), "")</f>
        <v/>
      </c>
      <c r="AA79" s="95">
        <f>IFERROR(AA77/HLOOKUP(AA3,'BALANCE SHEET'!$C$3:$AH$255, 42, FALSE), "")</f>
        <v/>
      </c>
      <c r="AB79" s="95">
        <f>IFERROR(AB77/HLOOKUP(AB3,'BALANCE SHEET'!$C$3:$AH$255, 42, FALSE), "")</f>
        <v/>
      </c>
      <c r="AC79" s="95">
        <f>IFERROR(AC77/HLOOKUP(AC3,'BALANCE SHEET'!$C$3:$AH$255, 42, FALSE), "")</f>
        <v/>
      </c>
      <c r="AD79" s="95">
        <f>IFERROR(AD77/HLOOKUP(AD3,'BALANCE SHEET'!$C$3:$AH$255, 42, FALSE), "")</f>
        <v/>
      </c>
      <c r="AE79" s="95">
        <f>IFERROR(AE77/HLOOKUP(AE3,'BALANCE SHEET'!$C$3:$AH$255, 42, FALSE), "")</f>
        <v/>
      </c>
      <c r="AF79" s="95">
        <f>IFERROR(AF77/HLOOKUP(AF3,'BALANCE SHEET'!$C$3:$AH$255, 42, FALSE), "")</f>
        <v/>
      </c>
      <c r="AG79" s="95">
        <f>IFERROR(AG77/HLOOKUP(AG3,'BALANCE SHEET'!$C$3:$AH$255, 42, FALSE), "")</f>
        <v/>
      </c>
      <c r="AH79" s="95">
        <f>IFERROR(AH77/HLOOKUP(AH3,'BALANCE SHEET'!$C$3:$AH$255, 42, FALSE), "")</f>
        <v/>
      </c>
      <c r="AI79" s="95">
        <f>IFERROR(AI77/HLOOKUP(AI3,'BALANCE SHEET'!$C$3:$AH$255, 42, FALSE), "")</f>
        <v/>
      </c>
      <c r="AJ79" s="95">
        <f>IFERROR(AJ77/HLOOKUP(AJ3,'BALANCE SHEET'!$C$3:$AH$255, 42, FALSE), "")</f>
        <v/>
      </c>
      <c r="AK79" s="95">
        <f>IFERROR(AK77/HLOOKUP(AK3,'BALANCE SHEET'!$C$3:$AH$255, 42, FALSE), "")</f>
        <v/>
      </c>
      <c r="AL79" s="95">
        <f>IFERROR(AL77/HLOOKUP(AL3,'BALANCE SHEET'!$C$3:$AH$255, 42, FALSE), "")</f>
        <v/>
      </c>
    </row>
    <row r="80" ht="52" customHeight="1" s="164" thickBot="1">
      <c r="A80" s="59" t="inlineStr">
        <is>
          <t>Pembentukan penyisihan kerugian penurunan nilai aset produktif</t>
        </is>
      </c>
      <c r="B80" s="59" t="n"/>
      <c r="C80" s="57" t="n">
        <v>4.385</v>
      </c>
      <c r="D80" s="57" t="n">
        <v>42.366</v>
      </c>
      <c r="E80" s="57" t="n">
        <v>1.948</v>
      </c>
      <c r="F80" s="57" t="n">
        <v>0</v>
      </c>
      <c r="G80" s="57" t="n">
        <v>0</v>
      </c>
      <c r="H80" s="57" t="n">
        <v>25.497</v>
      </c>
      <c r="I80" s="57" t="n">
        <v>42.984</v>
      </c>
      <c r="J80" s="57" t="n">
        <v>117.262</v>
      </c>
      <c r="K80" s="57" t="n"/>
      <c r="L80" s="57" t="n"/>
      <c r="M80" s="57" t="n"/>
      <c r="N80" s="57" t="n"/>
      <c r="O80" s="57" t="n"/>
      <c r="P80" s="57" t="n"/>
      <c r="Q80" s="57" t="n"/>
      <c r="R80" s="57" t="n"/>
      <c r="S80" s="57" t="n"/>
      <c r="T80" s="57" t="n"/>
      <c r="U80" s="57" t="n"/>
      <c r="V80" s="57" t="n"/>
      <c r="W80" s="57" t="n"/>
      <c r="X80" s="57" t="n"/>
      <c r="Y80" s="57" t="n"/>
      <c r="Z80" s="57" t="n"/>
      <c r="AA80" s="57" t="n"/>
      <c r="AB80" s="57" t="n"/>
      <c r="AC80" s="57" t="n"/>
      <c r="AD80" s="57" t="n"/>
      <c r="AE80" s="57" t="n"/>
      <c r="AF80" s="57" t="n"/>
      <c r="AG80" s="57" t="n"/>
      <c r="AH80" s="57" t="n"/>
      <c r="AI80" s="57" t="n"/>
      <c r="AJ80" s="57" t="n"/>
      <c r="AK80" s="57" t="n"/>
      <c r="AL80" s="57" t="n"/>
    </row>
    <row r="81" hidden="1" ht="52" customHeight="1" s="164" thickBot="1">
      <c r="A81" s="59" t="inlineStr">
        <is>
          <t>Pembentukan penyisihan kerugian penurunan nilai aset non-produktif</t>
        </is>
      </c>
      <c r="B81" s="59" t="n"/>
      <c r="C81" s="57" t="n">
        <v/>
      </c>
      <c r="D81" s="57" t="n">
        <v/>
      </c>
      <c r="E81" s="57" t="n">
        <v/>
      </c>
      <c r="F81" s="57" t="n">
        <v/>
      </c>
      <c r="G81" s="57" t="n">
        <v/>
      </c>
      <c r="H81" s="57" t="n">
        <v/>
      </c>
      <c r="I81" s="57" t="n">
        <v/>
      </c>
      <c r="J81" s="57" t="n">
        <v/>
      </c>
      <c r="K81" s="57" t="n"/>
      <c r="L81" s="57" t="n"/>
      <c r="M81" s="57" t="n"/>
      <c r="N81" s="57" t="n"/>
      <c r="O81" s="57" t="n"/>
      <c r="P81" s="57" t="n"/>
      <c r="Q81" s="57" t="n"/>
      <c r="R81" s="57" t="n"/>
      <c r="S81" s="57" t="n"/>
      <c r="T81" s="57" t="n"/>
      <c r="U81" s="57" t="n"/>
      <c r="V81" s="57" t="n"/>
      <c r="W81" s="57" t="n"/>
      <c r="X81" s="57" t="n"/>
      <c r="Y81" s="57" t="n"/>
      <c r="Z81" s="57" t="n"/>
      <c r="AA81" s="57" t="n"/>
      <c r="AB81" s="57" t="n"/>
      <c r="AC81" s="57" t="n"/>
      <c r="AD81" s="57" t="n"/>
      <c r="AE81" s="57" t="n"/>
      <c r="AF81" s="57" t="n"/>
      <c r="AG81" s="57" t="n"/>
      <c r="AH81" s="57" t="n"/>
      <c r="AI81" s="57" t="n"/>
      <c r="AJ81" s="57" t="n"/>
      <c r="AK81" s="57" t="n"/>
      <c r="AL81" s="57" t="n"/>
    </row>
    <row r="82" hidden="1" ht="35" customHeight="1" s="164" thickBot="1">
      <c r="A82" s="55" t="inlineStr">
        <is>
          <t>Pembalikan (beban) estimasi kerugian komitmen dan kontijensi</t>
        </is>
      </c>
      <c r="B82" s="55" t="n"/>
      <c r="C82" s="56" t="n">
        <v/>
      </c>
      <c r="D82" s="56" t="n">
        <v/>
      </c>
      <c r="E82" s="56" t="n">
        <v/>
      </c>
      <c r="F82" s="56" t="n">
        <v/>
      </c>
      <c r="G82" s="56" t="n">
        <v/>
      </c>
      <c r="H82" s="56" t="n">
        <v/>
      </c>
      <c r="I82" s="56" t="n">
        <v/>
      </c>
      <c r="J82" s="56" t="n">
        <v/>
      </c>
      <c r="K82" s="56" t="n"/>
      <c r="L82" s="56" t="n"/>
      <c r="M82" s="56" t="n"/>
      <c r="N82" s="56" t="n"/>
      <c r="O82" s="56" t="n"/>
      <c r="P82" s="56" t="n"/>
      <c r="Q82" s="56" t="n"/>
      <c r="R82" s="56" t="n"/>
      <c r="S82" s="56" t="n"/>
      <c r="T82" s="56" t="n"/>
      <c r="U82" s="56" t="n"/>
      <c r="V82" s="56" t="n"/>
      <c r="W82" s="56" t="n"/>
      <c r="X82" s="56" t="n"/>
      <c r="Y82" s="56" t="n"/>
      <c r="Z82" s="56" t="n"/>
      <c r="AA82" s="56" t="n"/>
      <c r="AB82" s="56" t="n"/>
      <c r="AC82" s="56" t="n"/>
      <c r="AD82" s="56" t="n"/>
      <c r="AE82" s="56" t="n"/>
      <c r="AF82" s="56" t="n"/>
      <c r="AG82" s="56" t="n"/>
      <c r="AH82" s="56" t="n"/>
      <c r="AI82" s="56" t="n"/>
      <c r="AJ82" s="56" t="n"/>
      <c r="AK82" s="56" t="n"/>
      <c r="AL82" s="56" t="n"/>
    </row>
    <row r="83" ht="18" customHeight="1" s="164" thickBot="1">
      <c r="A83" s="58" t="inlineStr">
        <is>
          <t>Beban operasional lainnya</t>
        </is>
      </c>
      <c r="B83" s="58" t="n"/>
      <c r="C83" s="53" t="n"/>
      <c r="D83" s="53" t="n"/>
      <c r="E83" s="53" t="n"/>
      <c r="F83" s="53" t="n"/>
      <c r="G83" s="53" t="n"/>
      <c r="H83" s="53" t="n"/>
      <c r="I83" s="53" t="n"/>
      <c r="J83" s="53" t="n"/>
      <c r="K83" s="53" t="n"/>
      <c r="L83" s="53" t="n"/>
      <c r="M83" s="53" t="n"/>
      <c r="N83" s="53" t="n"/>
      <c r="O83" s="53" t="n"/>
      <c r="P83" s="53" t="n"/>
      <c r="Q83" s="53" t="n"/>
      <c r="R83" s="53" t="n"/>
      <c r="S83" s="53" t="n"/>
      <c r="T83" s="53" t="n"/>
      <c r="U83" s="53" t="n"/>
      <c r="V83" s="53" t="n"/>
      <c r="W83" s="53" t="n"/>
      <c r="X83" s="53" t="n"/>
      <c r="Y83" s="53" t="n"/>
      <c r="Z83" s="53" t="n"/>
      <c r="AA83" s="53" t="n"/>
      <c r="AB83" s="53" t="n"/>
      <c r="AC83" s="53" t="n"/>
      <c r="AD83" s="53" t="n"/>
      <c r="AE83" s="53" t="n"/>
      <c r="AF83" s="53" t="n"/>
      <c r="AG83" s="53" t="n"/>
      <c r="AH83" s="53" t="n"/>
      <c r="AI83" s="53" t="n"/>
      <c r="AJ83" s="53" t="n"/>
      <c r="AK83" s="53" t="n"/>
      <c r="AL83" s="53" t="n"/>
    </row>
    <row r="84" ht="18" customHeight="1" s="164" thickBot="1">
      <c r="A84" s="59" t="inlineStr">
        <is>
          <t>Beban umum dan administrasi</t>
        </is>
      </c>
      <c r="B84" s="59" t="n"/>
      <c r="C84" s="57" t="n">
        <v>180.487</v>
      </c>
      <c r="D84" s="57" t="n">
        <v>228.904</v>
      </c>
      <c r="E84" s="57" t="n">
        <v>205.207</v>
      </c>
      <c r="F84" s="57" t="n">
        <v>209.149</v>
      </c>
      <c r="G84" s="57" t="n">
        <v>209.57</v>
      </c>
      <c r="H84" s="57" t="n">
        <v>275.659</v>
      </c>
      <c r="I84" s="57" t="n">
        <v>334.485</v>
      </c>
      <c r="J84" s="57" t="n">
        <v>381.094</v>
      </c>
      <c r="K84" s="57" t="n"/>
      <c r="L84" s="57" t="n"/>
      <c r="M84" s="57" t="n"/>
      <c r="N84" s="57" t="n"/>
      <c r="O84" s="57" t="n"/>
      <c r="P84" s="57" t="n"/>
      <c r="Q84" s="57" t="n"/>
      <c r="R84" s="57" t="n"/>
      <c r="S84" s="57" t="n"/>
      <c r="T84" s="57" t="n"/>
      <c r="U84" s="57" t="n"/>
      <c r="V84" s="57" t="n"/>
      <c r="W84" s="57" t="n"/>
      <c r="X84" s="57" t="n"/>
      <c r="Y84" s="57" t="n"/>
      <c r="Z84" s="57" t="n"/>
      <c r="AA84" s="57" t="n"/>
      <c r="AB84" s="57" t="n"/>
      <c r="AC84" s="57" t="n"/>
      <c r="AD84" s="57" t="n"/>
      <c r="AE84" s="57" t="n"/>
      <c r="AF84" s="57" t="n"/>
      <c r="AG84" s="57" t="n"/>
      <c r="AH84" s="57" t="n"/>
      <c r="AI84" s="57" t="n"/>
      <c r="AJ84" s="57" t="n"/>
      <c r="AK84" s="57" t="n"/>
      <c r="AL84" s="57" t="n"/>
    </row>
    <row r="85" hidden="1" ht="18" customHeight="1" s="164" thickBot="1">
      <c r="A85" s="59" t="inlineStr">
        <is>
          <t>Beban penjualan</t>
        </is>
      </c>
      <c r="B85" s="59" t="n"/>
      <c r="C85" s="57" t="n">
        <v/>
      </c>
      <c r="D85" s="57" t="n">
        <v/>
      </c>
      <c r="E85" s="57" t="n">
        <v/>
      </c>
      <c r="F85" s="57" t="n">
        <v/>
      </c>
      <c r="G85" s="57" t="n">
        <v/>
      </c>
      <c r="H85" s="57" t="n">
        <v/>
      </c>
      <c r="I85" s="57" t="n">
        <v/>
      </c>
      <c r="J85" s="57" t="n">
        <v/>
      </c>
      <c r="K85" s="57" t="n"/>
      <c r="L85" s="57" t="n"/>
      <c r="M85" s="57" t="n"/>
      <c r="N85" s="57" t="n"/>
      <c r="O85" s="57" t="n"/>
      <c r="P85" s="57" t="n"/>
      <c r="Q85" s="57" t="n"/>
      <c r="R85" s="57" t="n"/>
      <c r="S85" s="57" t="n"/>
      <c r="T85" s="57" t="n"/>
      <c r="U85" s="57" t="n"/>
      <c r="V85" s="57" t="n"/>
      <c r="W85" s="57" t="n"/>
      <c r="X85" s="57" t="n"/>
      <c r="Y85" s="57" t="n"/>
      <c r="Z85" s="57" t="n"/>
      <c r="AA85" s="57" t="n"/>
      <c r="AB85" s="57" t="n"/>
      <c r="AC85" s="57" t="n"/>
      <c r="AD85" s="57" t="n"/>
      <c r="AE85" s="57" t="n"/>
      <c r="AF85" s="57" t="n"/>
      <c r="AG85" s="57" t="n"/>
      <c r="AH85" s="57" t="n"/>
      <c r="AI85" s="57" t="n"/>
      <c r="AJ85" s="57" t="n"/>
      <c r="AK85" s="57" t="n"/>
      <c r="AL85" s="57" t="n"/>
    </row>
    <row r="86" hidden="1" ht="35" customHeight="1" s="164" thickBot="1">
      <c r="A86" s="59" t="inlineStr">
        <is>
          <t>Beban sewa, pemeliharaan, dan perbaikan</t>
        </is>
      </c>
      <c r="B86" s="59" t="n"/>
      <c r="C86" s="57" t="n">
        <v/>
      </c>
      <c r="D86" s="57" t="n">
        <v/>
      </c>
      <c r="E86" s="57" t="n">
        <v/>
      </c>
      <c r="F86" s="57" t="n">
        <v/>
      </c>
      <c r="G86" s="57" t="n">
        <v/>
      </c>
      <c r="H86" s="57" t="n">
        <v/>
      </c>
      <c r="I86" s="57" t="n">
        <v/>
      </c>
      <c r="J86" s="57" t="n">
        <v/>
      </c>
      <c r="K86" s="57" t="n"/>
      <c r="L86" s="57" t="n"/>
      <c r="M86" s="57" t="n"/>
      <c r="N86" s="57" t="n"/>
      <c r="O86" s="57" t="n"/>
      <c r="P86" s="57" t="n"/>
      <c r="Q86" s="57" t="n"/>
      <c r="R86" s="57" t="n"/>
      <c r="S86" s="57" t="n"/>
      <c r="T86" s="57" t="n"/>
      <c r="U86" s="57" t="n"/>
      <c r="V86" s="57" t="n"/>
      <c r="W86" s="57" t="n"/>
      <c r="X86" s="57" t="n"/>
      <c r="Y86" s="57" t="n"/>
      <c r="Z86" s="57" t="n"/>
      <c r="AA86" s="57" t="n"/>
      <c r="AB86" s="57" t="n"/>
      <c r="AC86" s="57" t="n"/>
      <c r="AD86" s="57" t="n"/>
      <c r="AE86" s="57" t="n"/>
      <c r="AF86" s="57" t="n"/>
      <c r="AG86" s="57" t="n"/>
      <c r="AH86" s="57" t="n"/>
      <c r="AI86" s="57" t="n"/>
      <c r="AJ86" s="57" t="n"/>
      <c r="AK86" s="57" t="n"/>
      <c r="AL86" s="57" t="n"/>
    </row>
    <row r="87" hidden="1" ht="18" customHeight="1" s="164" thickBot="1">
      <c r="A87" s="59" t="inlineStr">
        <is>
          <t>Beban provisi dan komisi</t>
        </is>
      </c>
      <c r="B87" s="59" t="n"/>
      <c r="C87" s="57" t="n">
        <v/>
      </c>
      <c r="D87" s="57" t="n">
        <v/>
      </c>
      <c r="E87" s="57" t="n">
        <v/>
      </c>
      <c r="F87" s="57" t="n">
        <v/>
      </c>
      <c r="G87" s="57" t="n">
        <v/>
      </c>
      <c r="H87" s="57" t="n">
        <v/>
      </c>
      <c r="I87" s="57" t="n">
        <v/>
      </c>
      <c r="J87" s="57" t="n">
        <v/>
      </c>
      <c r="K87" s="57" t="n"/>
      <c r="L87" s="57" t="n"/>
      <c r="M87" s="57" t="n"/>
      <c r="N87" s="57" t="n"/>
      <c r="O87" s="57" t="n"/>
      <c r="P87" s="57" t="n"/>
      <c r="Q87" s="57" t="n"/>
      <c r="R87" s="57" t="n"/>
      <c r="S87" s="57" t="n"/>
      <c r="T87" s="57" t="n"/>
      <c r="U87" s="57" t="n"/>
      <c r="V87" s="57" t="n"/>
      <c r="W87" s="57" t="n"/>
      <c r="X87" s="57" t="n"/>
      <c r="Y87" s="57" t="n"/>
      <c r="Z87" s="57" t="n"/>
      <c r="AA87" s="57" t="n"/>
      <c r="AB87" s="57" t="n"/>
      <c r="AC87" s="57" t="n"/>
      <c r="AD87" s="57" t="n"/>
      <c r="AE87" s="57" t="n"/>
      <c r="AF87" s="57" t="n"/>
      <c r="AG87" s="57" t="n"/>
      <c r="AH87" s="57" t="n"/>
      <c r="AI87" s="57" t="n"/>
      <c r="AJ87" s="57" t="n"/>
      <c r="AK87" s="57" t="n"/>
      <c r="AL87" s="57" t="n"/>
    </row>
    <row r="88" ht="18" customHeight="1" s="164" thickBot="1">
      <c r="A88" s="60" t="inlineStr">
        <is>
          <t>Beban operasional lainnya</t>
        </is>
      </c>
      <c r="B88" s="60" t="n"/>
      <c r="C88" s="57" t="n">
        <v>156.91</v>
      </c>
      <c r="D88" s="57" t="n">
        <v>204.754</v>
      </c>
      <c r="E88" s="57" t="n">
        <v>260.954</v>
      </c>
      <c r="F88" s="57" t="n">
        <v>253.267</v>
      </c>
      <c r="G88" s="57" t="n">
        <v>256.658</v>
      </c>
      <c r="H88" s="57" t="n">
        <v>295.748</v>
      </c>
      <c r="I88" s="57" t="n">
        <v>333.147</v>
      </c>
      <c r="J88" s="57" t="n">
        <v>364.749</v>
      </c>
      <c r="K88" s="57" t="n"/>
      <c r="L88" s="57" t="n"/>
      <c r="M88" s="57" t="n"/>
      <c r="N88" s="57" t="n"/>
      <c r="O88" s="57" t="n"/>
      <c r="P88" s="57" t="n"/>
      <c r="Q88" s="57" t="n"/>
      <c r="R88" s="57" t="n"/>
      <c r="S88" s="57" t="n"/>
      <c r="T88" s="57" t="n"/>
      <c r="U88" s="57" t="n"/>
      <c r="V88" s="57" t="n"/>
      <c r="W88" s="57" t="n"/>
      <c r="X88" s="57" t="n"/>
      <c r="Y88" s="57" t="n"/>
      <c r="Z88" s="57" t="n"/>
      <c r="AA88" s="57" t="n"/>
      <c r="AB88" s="57" t="n"/>
      <c r="AC88" s="57" t="n"/>
      <c r="AD88" s="57" t="n"/>
      <c r="AE88" s="57" t="n"/>
      <c r="AF88" s="57" t="n"/>
      <c r="AG88" s="57" t="n"/>
      <c r="AH88" s="57" t="n"/>
      <c r="AI88" s="57" t="n"/>
      <c r="AJ88" s="57" t="n"/>
      <c r="AK88" s="57" t="n"/>
      <c r="AL88" s="57" t="n"/>
    </row>
    <row r="89" ht="18" customHeight="1" s="164" thickBot="1">
      <c r="A89" s="54" t="inlineStr">
        <is>
          <t>Jumlah laba operasional</t>
        </is>
      </c>
      <c r="B89" s="54" t="n"/>
      <c r="C89" s="61" t="n">
        <v>45.653</v>
      </c>
      <c r="D89" s="61" t="n">
        <v>43.715</v>
      </c>
      <c r="E89" s="61" t="n">
        <v>62.591</v>
      </c>
      <c r="F89" s="61" t="n">
        <v>71.754</v>
      </c>
      <c r="G89" s="61" t="n">
        <v>89.158</v>
      </c>
      <c r="H89" s="61" t="n">
        <v>134.363</v>
      </c>
      <c r="I89" s="61" t="n">
        <v>180.418</v>
      </c>
      <c r="J89" s="61" t="n">
        <v>420.161</v>
      </c>
      <c r="K89" s="61" t="n"/>
      <c r="L89" s="61" t="n"/>
      <c r="M89" s="61" t="n"/>
      <c r="N89" s="61" t="n"/>
      <c r="O89" s="61" t="n"/>
      <c r="P89" s="61" t="n"/>
      <c r="Q89" s="61" t="n"/>
      <c r="R89" s="61" t="n"/>
      <c r="S89" s="61" t="n"/>
      <c r="T89" s="61" t="n"/>
      <c r="U89" s="61" t="n"/>
      <c r="V89" s="61" t="n"/>
      <c r="W89" s="61" t="n"/>
      <c r="X89" s="61" t="n"/>
      <c r="Y89" s="61" t="n"/>
      <c r="Z89" s="61" t="n"/>
      <c r="AA89" s="61" t="n"/>
      <c r="AB89" s="61" t="n"/>
      <c r="AC89" s="61" t="n"/>
      <c r="AD89" s="61" t="n"/>
      <c r="AE89" s="61" t="n"/>
      <c r="AF89" s="61" t="n"/>
      <c r="AG89" s="61" t="n"/>
      <c r="AH89" s="61" t="n"/>
      <c r="AI89" s="61" t="n"/>
      <c r="AJ89" s="61" t="n"/>
      <c r="AK89" s="61" t="n"/>
      <c r="AL89" s="61" t="n"/>
    </row>
    <row r="90" ht="18" customHeight="1" s="164" thickBot="1">
      <c r="A90" s="160" t="inlineStr">
        <is>
          <t>Operating Profit Growth (%)</t>
        </is>
      </c>
      <c r="B90" s="62" t="n"/>
      <c r="C90" s="159">
        <f>IFERROR(IF(((C89-B89)/B89)=-1, "", (C89-B89)/B89), "")</f>
        <v/>
      </c>
      <c r="D90" s="159">
        <f>IFERROR(IF(((D89-C89)/C89)=-1, "", (D89-C89)/C89), "")</f>
        <v/>
      </c>
      <c r="E90" s="159">
        <f>IFERROR(IF(((E89-D89)/D89)=-1, "", (E89-D89)/D89), "")</f>
        <v/>
      </c>
      <c r="F90" s="159">
        <f>IFERROR(IF(((F89-E89)/E89)=-1, "", (F89-E89)/E89), "")</f>
        <v/>
      </c>
      <c r="G90" s="159">
        <f>IFERROR(IF(((G89-F89)/F89)=-1, "", (G89-F89)/F89), "")</f>
        <v/>
      </c>
      <c r="H90" s="159">
        <f>IFERROR(IF(((H89-G89)/G89)=-1, "", (H89-G89)/G89), "")</f>
        <v/>
      </c>
      <c r="I90" s="159">
        <f>IFERROR(IF(((I89-H89)/H89)=-1, "", (I89-H89)/H89), "")</f>
        <v/>
      </c>
      <c r="J90" s="159">
        <f>IFERROR(IF(((J89-I89)/I89)=-1, "", (J89-I89)/I89), "")</f>
        <v/>
      </c>
      <c r="K90" s="159">
        <f>IFERROR(IF(((K89-J89)/J89)=-1, "", (K89-J89)/J89), "")</f>
        <v/>
      </c>
      <c r="L90" s="159">
        <f>IFERROR(IF(((L89-K89)/K89)=-1, "", (L89-K89)/K89), "")</f>
        <v/>
      </c>
      <c r="M90" s="159">
        <f>IFERROR(IF(((M89-L89)/L89)=-1, "", (M89-L89)/L89), "")</f>
        <v/>
      </c>
      <c r="N90" s="159">
        <f>IFERROR(IF(((N89-M89)/M89)=-1, "", (N89-M89)/M89), "")</f>
        <v/>
      </c>
      <c r="O90" s="159">
        <f>IFERROR(IF(((O89-N89)/N89)=-1, "", (O89-N89)/N89), "")</f>
        <v/>
      </c>
      <c r="P90" s="159">
        <f>IFERROR(IF(((P89-O89)/O89)=-1, "", (P89-O89)/O89), "")</f>
        <v/>
      </c>
      <c r="Q90" s="159">
        <f>IFERROR(IF(((Q89-P89)/P89)=-1, "", (Q89-P89)/P89), "")</f>
        <v/>
      </c>
      <c r="R90" s="159">
        <f>IFERROR(IF(((R89-Q89)/Q89)=-1, "", (R89-Q89)/Q89), "")</f>
        <v/>
      </c>
      <c r="S90" s="159">
        <f>IFERROR(IF(((S89-R89)/R89)=-1, "", (S89-R89)/R89), "")</f>
        <v/>
      </c>
      <c r="T90" s="159">
        <f>IFERROR(IF(((T89-S89)/S89)=-1, "", (T89-S89)/S89), "")</f>
        <v/>
      </c>
      <c r="U90" s="159">
        <f>IFERROR(IF(((U89-T89)/T89)=-1, "", (U89-T89)/T89), "")</f>
        <v/>
      </c>
      <c r="V90" s="159">
        <f>IFERROR(IF(((V89-U89)/U89)=-1, "", (V89-U89)/U89), "")</f>
        <v/>
      </c>
      <c r="W90" s="159">
        <f>IFERROR(IF(((W89-V89)/V89)=-1, "", (W89-V89)/V89), "")</f>
        <v/>
      </c>
      <c r="X90" s="159">
        <f>IFERROR(IF(((X89-W89)/W89)=-1, "", (X89-W89)/W89), "")</f>
        <v/>
      </c>
      <c r="Y90" s="159">
        <f>IFERROR(IF(((Y89-X89)/X89)=-1, "", (Y89-X89)/X89), "")</f>
        <v/>
      </c>
      <c r="Z90" s="159">
        <f>IFERROR(IF(((Z89-Y89)/Y89)=-1, "", (Z89-Y89)/Y89), "")</f>
        <v/>
      </c>
      <c r="AA90" s="159">
        <f>IFERROR(IF(((AA89-Z89)/Z89)=-1, "", (AA89-Z89)/Z89), "")</f>
        <v/>
      </c>
      <c r="AB90" s="159">
        <f>IFERROR(IF(((AB89-AA89)/AA89)=-1, "", (AB89-AA89)/AA89), "")</f>
        <v/>
      </c>
      <c r="AC90" s="159">
        <f>IFERROR(IF(((AC89-AB89)/AB89)=-1, "", (AC89-AB89)/AB89), "")</f>
        <v/>
      </c>
      <c r="AD90" s="159">
        <f>IFERROR(IF(((AD89-AC89)/AC89)=-1, "", (AD89-AC89)/AC89), "")</f>
        <v/>
      </c>
      <c r="AE90" s="159">
        <f>IFERROR(IF(((AE89-AD89)/AD89)=-1, "", (AE89-AD89)/AD89), "")</f>
        <v/>
      </c>
      <c r="AF90" s="159">
        <f>IFERROR(IF(((AF89-AE89)/AE89)=-1, "", (AF89-AE89)/AE89), "")</f>
        <v/>
      </c>
      <c r="AG90" s="159">
        <f>IFERROR(IF(((AG89-AF89)/AF89)=-1, "", (AG89-AF89)/AF89), "")</f>
        <v/>
      </c>
      <c r="AH90" s="159">
        <f>IFERROR(IF(((AH89-AG89)/AG89)=-1, "", (AH89-AG89)/AG89), "")</f>
        <v/>
      </c>
      <c r="AI90" s="159">
        <f>IFERROR(IF(((AI89-AH89)/AH89)=-1, "", (AI89-AH89)/AH89), "")</f>
        <v/>
      </c>
      <c r="AJ90" s="159">
        <f>IFERROR(IF(((AJ89-AI89)/AI89)=-1, "", (AJ89-AI89)/AI89), "")</f>
        <v/>
      </c>
      <c r="AK90" s="159">
        <f>IFERROR(IF(((AK89-AJ89)/AJ89)=-1, "", (AK89-AJ89)/AJ89), "")</f>
        <v/>
      </c>
      <c r="AL90" s="159">
        <f>IFERROR(IF(((AL89-AK89)/AK89)=-1, "", (AL89-AK89)/AK89), "")</f>
        <v/>
      </c>
    </row>
    <row r="91" ht="18" customHeight="1" s="164" thickBot="1">
      <c r="A91" s="144" t="inlineStr">
        <is>
          <t>OPM (%)</t>
        </is>
      </c>
      <c r="B91" s="54" t="n"/>
      <c r="C91" s="95">
        <f>IFERROR(C89/C5, "")</f>
        <v/>
      </c>
      <c r="D91" s="95">
        <f>IFERROR(D89/D5, "")</f>
        <v/>
      </c>
      <c r="E91" s="95">
        <f>IFERROR(E89/E5, "")</f>
        <v/>
      </c>
      <c r="F91" s="95">
        <f>IFERROR(F89/F5, "")</f>
        <v/>
      </c>
      <c r="G91" s="95">
        <f>IFERROR(G89/G5, "")</f>
        <v/>
      </c>
      <c r="H91" s="95">
        <f>IFERROR(H89/H5, "")</f>
        <v/>
      </c>
      <c r="I91" s="95">
        <f>IFERROR(I89/I5, "")</f>
        <v/>
      </c>
      <c r="J91" s="95">
        <f>IFERROR(J89/J5, "")</f>
        <v/>
      </c>
      <c r="K91" s="95">
        <f>IFERROR(K89/K5, "")</f>
        <v/>
      </c>
      <c r="L91" s="95">
        <f>IFERROR(L89/L5, "")</f>
        <v/>
      </c>
      <c r="M91" s="95">
        <f>IFERROR(M89/M5, "")</f>
        <v/>
      </c>
      <c r="N91" s="95">
        <f>IFERROR(N89/N5, "")</f>
        <v/>
      </c>
      <c r="O91" s="95">
        <f>IFERROR(O89/O5, "")</f>
        <v/>
      </c>
      <c r="P91" s="95">
        <f>IFERROR(P89/P5, "")</f>
        <v/>
      </c>
      <c r="Q91" s="95">
        <f>IFERROR(Q89/Q5, "")</f>
        <v/>
      </c>
      <c r="R91" s="95">
        <f>IFERROR(R89/R5, "")</f>
        <v/>
      </c>
      <c r="S91" s="95">
        <f>IFERROR(S89/S5, "")</f>
        <v/>
      </c>
      <c r="T91" s="95">
        <f>IFERROR(T89/T5, "")</f>
        <v/>
      </c>
      <c r="U91" s="95">
        <f>IFERROR(U89/U5, "")</f>
        <v/>
      </c>
      <c r="V91" s="95">
        <f>IFERROR(V89/V5, "")</f>
        <v/>
      </c>
      <c r="W91" s="95">
        <f>IFERROR(W89/W5, "")</f>
        <v/>
      </c>
      <c r="X91" s="95">
        <f>IFERROR(X89/X5, "")</f>
        <v/>
      </c>
      <c r="Y91" s="95">
        <f>IFERROR(Y89/Y5, "")</f>
        <v/>
      </c>
      <c r="Z91" s="95">
        <f>IFERROR(Z89/Z5, "")</f>
        <v/>
      </c>
      <c r="AA91" s="95">
        <f>IFERROR(AA89/AA5, "")</f>
        <v/>
      </c>
      <c r="AB91" s="95">
        <f>IFERROR(AB89/AB5, "")</f>
        <v/>
      </c>
      <c r="AC91" s="95">
        <f>IFERROR(AC89/AC5, "")</f>
        <v/>
      </c>
      <c r="AD91" s="95">
        <f>IFERROR(AD89/AD5, "")</f>
        <v/>
      </c>
      <c r="AE91" s="95">
        <f>IFERROR(AE89/AE5, "")</f>
        <v/>
      </c>
      <c r="AF91" s="95">
        <f>IFERROR(AF89/AF5, "")</f>
        <v/>
      </c>
      <c r="AG91" s="95">
        <f>IFERROR(AG89/AG5, "")</f>
        <v/>
      </c>
      <c r="AH91" s="95">
        <f>IFERROR(AH89/AH5, "")</f>
        <v/>
      </c>
      <c r="AI91" s="95">
        <f>IFERROR(AI89/AI5, "")</f>
        <v/>
      </c>
      <c r="AJ91" s="95">
        <f>IFERROR(AJ89/AJ5, "")</f>
        <v/>
      </c>
      <c r="AK91" s="95">
        <f>IFERROR(AK89/AK5, "")</f>
        <v/>
      </c>
      <c r="AL91" s="95">
        <f>IFERROR(AL89/AL5, "")</f>
        <v/>
      </c>
    </row>
    <row r="92" ht="35" customHeight="1" s="164" thickBot="1">
      <c r="A92" s="54" t="inlineStr">
        <is>
          <t>Pendapatan dan beban bukan operasional</t>
        </is>
      </c>
      <c r="B92" s="54" t="n"/>
      <c r="C92" s="53" t="n"/>
      <c r="D92" s="53" t="n"/>
      <c r="E92" s="53" t="n"/>
      <c r="F92" s="53" t="n"/>
      <c r="G92" s="53" t="n"/>
      <c r="H92" s="53" t="n"/>
      <c r="I92" s="53" t="n"/>
      <c r="J92" s="53" t="n"/>
      <c r="K92" s="53" t="n"/>
      <c r="L92" s="53" t="n"/>
      <c r="M92" s="53" t="n"/>
      <c r="N92" s="53" t="n"/>
      <c r="O92" s="53" t="n"/>
      <c r="P92" s="53" t="n"/>
      <c r="Q92" s="53" t="n"/>
      <c r="R92" s="53" t="n"/>
      <c r="S92" s="53" t="n"/>
      <c r="T92" s="53" t="n"/>
      <c r="U92" s="53" t="n"/>
      <c r="V92" s="53" t="n"/>
      <c r="W92" s="53" t="n"/>
      <c r="X92" s="53" t="n"/>
      <c r="Y92" s="53" t="n"/>
      <c r="Z92" s="53" t="n"/>
      <c r="AA92" s="53" t="n"/>
      <c r="AB92" s="53" t="n"/>
      <c r="AC92" s="53" t="n"/>
      <c r="AD92" s="53" t="n"/>
      <c r="AE92" s="53" t="n"/>
      <c r="AF92" s="53" t="n"/>
      <c r="AG92" s="53" t="n"/>
      <c r="AH92" s="53" t="n"/>
      <c r="AI92" s="53" t="n"/>
      <c r="AJ92" s="53" t="n"/>
      <c r="AK92" s="53" t="n"/>
      <c r="AL92" s="53" t="n"/>
    </row>
    <row r="93" ht="18" customHeight="1" s="164" thickBot="1">
      <c r="A93" s="55" t="inlineStr">
        <is>
          <t>Pendapatan bukan operasional</t>
        </is>
      </c>
      <c r="B93" s="55" t="n"/>
      <c r="C93" s="56" t="n">
        <v>-1.058</v>
      </c>
      <c r="D93" s="56" t="n">
        <v>-0.271</v>
      </c>
      <c r="E93" s="56" t="n">
        <v>1.414</v>
      </c>
      <c r="F93" s="56" t="n">
        <v/>
      </c>
      <c r="G93" s="56" t="n">
        <v/>
      </c>
      <c r="H93" s="56" t="n">
        <v/>
      </c>
      <c r="I93" s="56" t="n">
        <v>5.112</v>
      </c>
      <c r="J93" s="56" t="n">
        <v>2.056</v>
      </c>
      <c r="K93" s="56" t="n"/>
      <c r="L93" s="56" t="n"/>
      <c r="M93" s="56" t="n"/>
      <c r="N93" s="56" t="n"/>
      <c r="O93" s="56" t="n"/>
      <c r="P93" s="56" t="n"/>
      <c r="Q93" s="56" t="n"/>
      <c r="R93" s="56" t="n"/>
      <c r="S93" s="56" t="n"/>
      <c r="T93" s="56" t="n"/>
      <c r="U93" s="56" t="n"/>
      <c r="V93" s="56" t="n"/>
      <c r="W93" s="56" t="n"/>
      <c r="X93" s="56" t="n"/>
      <c r="Y93" s="56" t="n"/>
      <c r="Z93" s="56" t="n"/>
      <c r="AA93" s="56" t="n"/>
      <c r="AB93" s="56" t="n"/>
      <c r="AC93" s="56" t="n"/>
      <c r="AD93" s="56" t="n"/>
      <c r="AE93" s="56" t="n"/>
      <c r="AF93" s="56" t="n"/>
      <c r="AG93" s="56" t="n"/>
      <c r="AH93" s="56" t="n"/>
      <c r="AI93" s="56" t="n"/>
      <c r="AJ93" s="56" t="n"/>
      <c r="AK93" s="56" t="n"/>
      <c r="AL93" s="56" t="n"/>
    </row>
    <row r="94" ht="18" customHeight="1" s="164" thickBot="1">
      <c r="A94" s="55" t="inlineStr">
        <is>
          <t>Beban bukan operasional</t>
        </is>
      </c>
      <c r="B94" s="55" t="n"/>
      <c r="C94" s="57" t="n">
        <v/>
      </c>
      <c r="D94" s="57" t="n">
        <v/>
      </c>
      <c r="E94" s="57" t="n">
        <v/>
      </c>
      <c r="F94" s="57" t="n">
        <v>0.475</v>
      </c>
      <c r="G94" s="57" t="n">
        <v>3.164</v>
      </c>
      <c r="H94" s="57" t="n">
        <v>0.23</v>
      </c>
      <c r="I94" s="57" t="n">
        <v/>
      </c>
      <c r="J94" s="57" t="n">
        <v/>
      </c>
      <c r="K94" s="57" t="n"/>
      <c r="L94" s="57" t="n"/>
      <c r="M94" s="57" t="n"/>
      <c r="N94" s="57" t="n"/>
      <c r="O94" s="57" t="n"/>
      <c r="P94" s="57" t="n"/>
      <c r="Q94" s="57" t="n"/>
      <c r="R94" s="57" t="n"/>
      <c r="S94" s="57" t="n"/>
      <c r="T94" s="57" t="n"/>
      <c r="U94" s="57" t="n"/>
      <c r="V94" s="57" t="n"/>
      <c r="W94" s="57" t="n"/>
      <c r="X94" s="57" t="n"/>
      <c r="Y94" s="57" t="n"/>
      <c r="Z94" s="57" t="n"/>
      <c r="AA94" s="57" t="n"/>
      <c r="AB94" s="57" t="n"/>
      <c r="AC94" s="57" t="n"/>
      <c r="AD94" s="57" t="n"/>
      <c r="AE94" s="57" t="n"/>
      <c r="AF94" s="57" t="n"/>
      <c r="AG94" s="57" t="n"/>
      <c r="AH94" s="57" t="n"/>
      <c r="AI94" s="57" t="n"/>
      <c r="AJ94" s="57" t="n"/>
      <c r="AK94" s="57" t="n"/>
      <c r="AL94" s="57" t="n"/>
    </row>
    <row r="95" hidden="1" ht="52" customHeight="1" s="164" thickBot="1">
      <c r="A95" s="55" t="inlineStr">
        <is>
          <t>Bagian atas laba (rugi) entitas asosiasi yang dicatat dengan menggunakan metode ekuitas</t>
        </is>
      </c>
      <c r="B95" s="55" t="n"/>
      <c r="C95" s="56" t="n">
        <v/>
      </c>
      <c r="D95" s="56" t="n">
        <v/>
      </c>
      <c r="E95" s="56" t="n">
        <v/>
      </c>
      <c r="F95" s="56" t="n">
        <v/>
      </c>
      <c r="G95" s="56" t="n">
        <v/>
      </c>
      <c r="H95" s="56" t="n">
        <v/>
      </c>
      <c r="I95" s="56" t="n">
        <v/>
      </c>
      <c r="J95" s="56" t="n">
        <v/>
      </c>
      <c r="K95" s="56" t="n"/>
      <c r="L95" s="56" t="n"/>
      <c r="M95" s="56" t="n"/>
      <c r="N95" s="56" t="n"/>
      <c r="O95" s="56" t="n"/>
      <c r="P95" s="56" t="n"/>
      <c r="Q95" s="56" t="n"/>
      <c r="R95" s="56" t="n"/>
      <c r="S95" s="56" t="n"/>
      <c r="T95" s="56" t="n"/>
      <c r="U95" s="56" t="n"/>
      <c r="V95" s="56" t="n"/>
      <c r="W95" s="56" t="n"/>
      <c r="X95" s="56" t="n"/>
      <c r="Y95" s="56" t="n"/>
      <c r="Z95" s="56" t="n"/>
      <c r="AA95" s="56" t="n"/>
      <c r="AB95" s="56" t="n"/>
      <c r="AC95" s="56" t="n"/>
      <c r="AD95" s="56" t="n"/>
      <c r="AE95" s="56" t="n"/>
      <c r="AF95" s="56" t="n"/>
      <c r="AG95" s="56" t="n"/>
      <c r="AH95" s="56" t="n"/>
      <c r="AI95" s="56" t="n"/>
      <c r="AJ95" s="56" t="n"/>
      <c r="AK95" s="56" t="n"/>
      <c r="AL95" s="56" t="n"/>
    </row>
    <row r="96" hidden="1" ht="52" customHeight="1" s="164" thickBot="1">
      <c r="A96" s="55" t="inlineStr">
        <is>
          <t>Bagian atas laba (rugi) entitas ventura bersama yang dicatat menggunakan metode ekuitas</t>
        </is>
      </c>
      <c r="B96" s="55" t="n"/>
      <c r="C96" s="56" t="n">
        <v/>
      </c>
      <c r="D96" s="56" t="n">
        <v/>
      </c>
      <c r="E96" s="56" t="n">
        <v/>
      </c>
      <c r="F96" s="56" t="n">
        <v/>
      </c>
      <c r="G96" s="56" t="n">
        <v/>
      </c>
      <c r="H96" s="56" t="n">
        <v/>
      </c>
      <c r="I96" s="56" t="n">
        <v/>
      </c>
      <c r="J96" s="56" t="n">
        <v/>
      </c>
      <c r="K96" s="56" t="n"/>
      <c r="L96" s="56" t="n"/>
      <c r="M96" s="56" t="n"/>
      <c r="N96" s="56" t="n"/>
      <c r="O96" s="56" t="n"/>
      <c r="P96" s="56" t="n"/>
      <c r="Q96" s="56" t="n"/>
      <c r="R96" s="56" t="n"/>
      <c r="S96" s="56" t="n"/>
      <c r="T96" s="56" t="n"/>
      <c r="U96" s="56" t="n"/>
      <c r="V96" s="56" t="n"/>
      <c r="W96" s="56" t="n"/>
      <c r="X96" s="56" t="n"/>
      <c r="Y96" s="56" t="n"/>
      <c r="Z96" s="56" t="n"/>
      <c r="AA96" s="56" t="n"/>
      <c r="AB96" s="56" t="n"/>
      <c r="AC96" s="56" t="n"/>
      <c r="AD96" s="56" t="n"/>
      <c r="AE96" s="56" t="n"/>
      <c r="AF96" s="56" t="n"/>
      <c r="AG96" s="56" t="n"/>
      <c r="AH96" s="56" t="n"/>
      <c r="AI96" s="56" t="n"/>
      <c r="AJ96" s="56" t="n"/>
      <c r="AK96" s="56" t="n"/>
      <c r="AL96" s="56" t="n"/>
    </row>
    <row r="97" ht="35" customHeight="1" s="164" thickBot="1">
      <c r="A97" s="54" t="inlineStr">
        <is>
          <t>Jumlah laba (rugi) sebelum pajak penghasilan</t>
        </is>
      </c>
      <c r="B97" s="54" t="n"/>
      <c r="C97" s="61" t="n">
        <v>44.595</v>
      </c>
      <c r="D97" s="61" t="n">
        <v>43.444</v>
      </c>
      <c r="E97" s="61" t="n">
        <v>64.005</v>
      </c>
      <c r="F97" s="61" t="n">
        <v>71.279</v>
      </c>
      <c r="G97" s="61" t="n">
        <v>85.994</v>
      </c>
      <c r="H97" s="61" t="n">
        <v>134.133</v>
      </c>
      <c r="I97" s="61" t="n">
        <v>185.53</v>
      </c>
      <c r="J97" s="61" t="n">
        <v>422.217</v>
      </c>
      <c r="K97" s="61" t="n"/>
      <c r="L97" s="61" t="n"/>
      <c r="M97" s="61" t="n"/>
      <c r="N97" s="61" t="n"/>
      <c r="O97" s="61" t="n"/>
      <c r="P97" s="61" t="n"/>
      <c r="Q97" s="61" t="n"/>
      <c r="R97" s="61" t="n"/>
      <c r="S97" s="61" t="n"/>
      <c r="T97" s="61" t="n"/>
      <c r="U97" s="61" t="n"/>
      <c r="V97" s="61" t="n"/>
      <c r="W97" s="61" t="n"/>
      <c r="X97" s="61" t="n"/>
      <c r="Y97" s="61" t="n"/>
      <c r="Z97" s="61" t="n"/>
      <c r="AA97" s="61" t="n"/>
      <c r="AB97" s="61" t="n"/>
      <c r="AC97" s="61" t="n"/>
      <c r="AD97" s="61" t="n"/>
      <c r="AE97" s="61" t="n"/>
      <c r="AF97" s="61" t="n"/>
      <c r="AG97" s="61" t="n"/>
      <c r="AH97" s="61" t="n"/>
      <c r="AI97" s="61" t="n"/>
      <c r="AJ97" s="61" t="n"/>
      <c r="AK97" s="61" t="n"/>
      <c r="AL97" s="61" t="n"/>
    </row>
    <row r="98" ht="18" customHeight="1" s="164" thickBot="1">
      <c r="A98" s="62" t="inlineStr">
        <is>
          <t>Pendapatan (beban) pajak</t>
        </is>
      </c>
      <c r="B98" s="62" t="n"/>
      <c r="C98" s="56" t="n">
        <v>-9.609999999999999</v>
      </c>
      <c r="D98" s="56" t="n">
        <v>1.304</v>
      </c>
      <c r="E98" s="56" t="n">
        <v>-18.211</v>
      </c>
      <c r="F98" s="56" t="n">
        <v>-17.672</v>
      </c>
      <c r="G98" s="56" t="n">
        <v>-21.808</v>
      </c>
      <c r="H98" s="56" t="n">
        <v>-30.288</v>
      </c>
      <c r="I98" s="56" t="n">
        <v>-43.994</v>
      </c>
      <c r="J98" s="56" t="n">
        <v>-93.217</v>
      </c>
      <c r="K98" s="56" t="n"/>
      <c r="L98" s="56" t="n"/>
      <c r="M98" s="56" t="n"/>
      <c r="N98" s="56" t="n"/>
      <c r="O98" s="56" t="n"/>
      <c r="P98" s="56" t="n"/>
      <c r="Q98" s="56" t="n"/>
      <c r="R98" s="56" t="n"/>
      <c r="S98" s="56" t="n"/>
      <c r="T98" s="56" t="n"/>
      <c r="U98" s="56" t="n"/>
      <c r="V98" s="56" t="n"/>
      <c r="W98" s="56" t="n"/>
      <c r="X98" s="56" t="n"/>
      <c r="Y98" s="56" t="n"/>
      <c r="Z98" s="56" t="n"/>
      <c r="AA98" s="56" t="n"/>
      <c r="AB98" s="56" t="n"/>
      <c r="AC98" s="56" t="n"/>
      <c r="AD98" s="56" t="n"/>
      <c r="AE98" s="56" t="n"/>
      <c r="AF98" s="56" t="n"/>
      <c r="AG98" s="56" t="n"/>
      <c r="AH98" s="56" t="n"/>
      <c r="AI98" s="56" t="n"/>
      <c r="AJ98" s="56" t="n"/>
      <c r="AK98" s="56" t="n"/>
      <c r="AL98" s="56" t="n"/>
    </row>
    <row r="99" ht="35" customHeight="1" s="164" thickBot="1">
      <c r="A99" s="54" t="inlineStr">
        <is>
          <t>Jumlah laba (rugi) dari operasi yang dilanjutkan</t>
        </is>
      </c>
      <c r="B99" s="54" t="n"/>
      <c r="C99" s="61" t="n">
        <v>34.985</v>
      </c>
      <c r="D99" s="61" t="n">
        <v>44.748</v>
      </c>
      <c r="E99" s="61" t="n">
        <v>45.794</v>
      </c>
      <c r="F99" s="61" t="n">
        <v>53.607</v>
      </c>
      <c r="G99" s="61" t="n">
        <v>64.18600000000001</v>
      </c>
      <c r="H99" s="61" t="n">
        <v>103.845</v>
      </c>
      <c r="I99" s="61" t="n">
        <v>141.536</v>
      </c>
      <c r="J99" s="61" t="n">
        <v>329</v>
      </c>
      <c r="K99" s="61" t="n"/>
      <c r="L99" s="61" t="n"/>
      <c r="M99" s="61" t="n"/>
      <c r="N99" s="61" t="n"/>
      <c r="O99" s="61" t="n"/>
      <c r="P99" s="61" t="n"/>
      <c r="Q99" s="61" t="n"/>
      <c r="R99" s="61" t="n"/>
      <c r="S99" s="61" t="n"/>
      <c r="T99" s="61" t="n"/>
      <c r="U99" s="61" t="n"/>
      <c r="V99" s="61" t="n"/>
      <c r="W99" s="61" t="n"/>
      <c r="X99" s="61" t="n"/>
      <c r="Y99" s="61" t="n"/>
      <c r="Z99" s="61" t="n"/>
      <c r="AA99" s="61" t="n"/>
      <c r="AB99" s="61" t="n"/>
      <c r="AC99" s="61" t="n"/>
      <c r="AD99" s="61" t="n"/>
      <c r="AE99" s="61" t="n"/>
      <c r="AF99" s="61" t="n"/>
      <c r="AG99" s="61" t="n"/>
      <c r="AH99" s="61" t="n"/>
      <c r="AI99" s="61" t="n"/>
      <c r="AJ99" s="61" t="n"/>
      <c r="AK99" s="61" t="n"/>
      <c r="AL99" s="61" t="n"/>
    </row>
    <row r="100" ht="35" customHeight="1" s="164" thickBot="1">
      <c r="A100" s="62" t="inlineStr">
        <is>
          <t>Laba (rugi) dari operasi yang dihentikan</t>
        </is>
      </c>
      <c r="B100" s="62" t="n"/>
      <c r="C100" s="56" t="n">
        <v/>
      </c>
      <c r="D100" s="56" t="n">
        <v/>
      </c>
      <c r="E100" s="56" t="n">
        <v/>
      </c>
      <c r="F100" s="56" t="n">
        <v/>
      </c>
      <c r="G100" s="56" t="n">
        <v/>
      </c>
      <c r="H100" s="56" t="n">
        <v>0</v>
      </c>
      <c r="I100" s="56" t="n">
        <v>0</v>
      </c>
      <c r="J100" s="56" t="n">
        <v>0</v>
      </c>
      <c r="K100" s="56" t="n"/>
      <c r="L100" s="56" t="n"/>
      <c r="M100" s="56" t="n"/>
      <c r="N100" s="56" t="n"/>
      <c r="O100" s="56" t="n"/>
      <c r="P100" s="56" t="n"/>
      <c r="Q100" s="56" t="n"/>
      <c r="R100" s="56" t="n"/>
      <c r="S100" s="56" t="n"/>
      <c r="T100" s="56" t="n"/>
      <c r="U100" s="56" t="n"/>
      <c r="V100" s="56" t="n"/>
      <c r="W100" s="56" t="n"/>
      <c r="X100" s="56" t="n"/>
      <c r="Y100" s="56" t="n"/>
      <c r="Z100" s="56" t="n"/>
      <c r="AA100" s="56" t="n"/>
      <c r="AB100" s="56" t="n"/>
      <c r="AC100" s="56" t="n"/>
      <c r="AD100" s="56" t="n"/>
      <c r="AE100" s="56" t="n"/>
      <c r="AF100" s="56" t="n"/>
      <c r="AG100" s="56" t="n"/>
      <c r="AH100" s="56" t="n"/>
      <c r="AI100" s="56" t="n"/>
      <c r="AJ100" s="56" t="n"/>
      <c r="AK100" s="56" t="n"/>
      <c r="AL100" s="56" t="n"/>
    </row>
    <row r="101" ht="18" customHeight="1" s="164" thickBot="1">
      <c r="A101" s="54" t="inlineStr">
        <is>
          <t>Jumlah laba (rugi)</t>
        </is>
      </c>
      <c r="B101" s="54" t="n"/>
      <c r="C101" s="61" t="n">
        <v>34.985</v>
      </c>
      <c r="D101" s="61" t="n">
        <v>44.748</v>
      </c>
      <c r="E101" s="61" t="n">
        <v>45.794</v>
      </c>
      <c r="F101" s="61" t="n">
        <v>53.607</v>
      </c>
      <c r="G101" s="61" t="n">
        <v>64.18600000000001</v>
      </c>
      <c r="H101" s="61" t="n">
        <v>103.845</v>
      </c>
      <c r="I101" s="61" t="n">
        <v>141.536</v>
      </c>
      <c r="J101" s="61" t="n">
        <v>329</v>
      </c>
      <c r="K101" s="61" t="n"/>
      <c r="L101" s="61" t="n"/>
      <c r="M101" s="61" t="n"/>
      <c r="N101" s="61" t="n"/>
      <c r="O101" s="61" t="n"/>
      <c r="P101" s="61" t="n"/>
      <c r="Q101" s="61" t="n"/>
      <c r="R101" s="61" t="n"/>
      <c r="S101" s="61" t="n"/>
      <c r="T101" s="61" t="n"/>
      <c r="U101" s="61" t="n"/>
      <c r="V101" s="61" t="n"/>
      <c r="W101" s="61" t="n"/>
      <c r="X101" s="61" t="n"/>
      <c r="Y101" s="61" t="n"/>
      <c r="Z101" s="61" t="n"/>
      <c r="AA101" s="61" t="n"/>
      <c r="AB101" s="61" t="n"/>
      <c r="AC101" s="61" t="n"/>
      <c r="AD101" s="61" t="n"/>
      <c r="AE101" s="61" t="n"/>
      <c r="AF101" s="61" t="n"/>
      <c r="AG101" s="61" t="n"/>
      <c r="AH101" s="61" t="n"/>
      <c r="AI101" s="61" t="n"/>
      <c r="AJ101" s="61" t="n"/>
      <c r="AK101" s="61" t="n"/>
      <c r="AL101" s="61" t="n"/>
    </row>
    <row r="102" ht="35" customHeight="1" s="164" thickBot="1">
      <c r="A102" s="54" t="inlineStr">
        <is>
          <t>Pendapatan komprehensif lainnya, sebelum pajak</t>
        </is>
      </c>
      <c r="B102" s="63" t="n"/>
      <c r="C102" s="53" t="n"/>
      <c r="D102" s="53" t="n"/>
      <c r="E102" s="53" t="n"/>
      <c r="F102" s="53" t="n"/>
      <c r="G102" s="53" t="n"/>
      <c r="H102" s="53" t="n"/>
      <c r="I102" s="53" t="n"/>
      <c r="J102" s="53" t="n"/>
      <c r="K102" s="53" t="n"/>
      <c r="L102" s="53" t="n"/>
      <c r="M102" s="53" t="n"/>
      <c r="N102" s="53" t="n"/>
      <c r="O102" s="53" t="n"/>
      <c r="P102" s="53" t="n"/>
      <c r="Q102" s="53" t="n"/>
      <c r="R102" s="53" t="n"/>
      <c r="S102" s="53" t="n"/>
      <c r="T102" s="53" t="n"/>
      <c r="U102" s="53" t="n"/>
      <c r="V102" s="53" t="n"/>
      <c r="W102" s="53" t="n"/>
      <c r="X102" s="53" t="n"/>
      <c r="Y102" s="53" t="n"/>
      <c r="Z102" s="53" t="n"/>
      <c r="AA102" s="53" t="n"/>
      <c r="AB102" s="53" t="n"/>
      <c r="AC102" s="53" t="n"/>
      <c r="AD102" s="53" t="n"/>
      <c r="AE102" s="53" t="n"/>
      <c r="AF102" s="53" t="n"/>
      <c r="AG102" s="53" t="n"/>
      <c r="AH102" s="53" t="n"/>
      <c r="AI102" s="53" t="n"/>
      <c r="AJ102" s="53" t="n"/>
      <c r="AK102" s="53" t="n"/>
      <c r="AL102" s="53" t="n"/>
    </row>
    <row r="103" ht="69" customHeight="1" s="164" thickBot="1">
      <c r="A103" s="58" t="inlineStr">
        <is>
          <t>Pendapatan komprehensif lainnya yang tidak akan direklasifikasi ke laba rugi, sebelum pajak</t>
        </is>
      </c>
      <c r="B103" s="64" t="n"/>
      <c r="C103" s="53" t="n"/>
      <c r="D103" s="53" t="n"/>
      <c r="E103" s="53" t="n"/>
      <c r="F103" s="53" t="n"/>
      <c r="G103" s="53" t="n"/>
      <c r="H103" s="53" t="n"/>
      <c r="I103" s="53" t="n"/>
      <c r="J103" s="53" t="n"/>
      <c r="K103" s="53" t="n"/>
      <c r="L103" s="53" t="n"/>
      <c r="M103" s="53" t="n"/>
      <c r="N103" s="53" t="n"/>
      <c r="O103" s="53" t="n"/>
      <c r="P103" s="53" t="n"/>
      <c r="Q103" s="53" t="n"/>
      <c r="R103" s="53" t="n"/>
      <c r="S103" s="53" t="n"/>
      <c r="T103" s="53" t="n"/>
      <c r="U103" s="53" t="n"/>
      <c r="V103" s="53" t="n"/>
      <c r="W103" s="53" t="n"/>
      <c r="X103" s="53" t="n"/>
      <c r="Y103" s="53" t="n"/>
      <c r="Z103" s="53" t="n"/>
      <c r="AA103" s="53" t="n"/>
      <c r="AB103" s="53" t="n"/>
      <c r="AC103" s="53" t="n"/>
      <c r="AD103" s="53" t="n"/>
      <c r="AE103" s="53" t="n"/>
      <c r="AF103" s="53" t="n"/>
      <c r="AG103" s="53" t="n"/>
      <c r="AH103" s="53" t="n"/>
      <c r="AI103" s="53" t="n"/>
      <c r="AJ103" s="53" t="n"/>
      <c r="AK103" s="53" t="n"/>
      <c r="AL103" s="53" t="n"/>
    </row>
    <row r="104" hidden="1" ht="69" customHeight="1" s="164" thickBot="1">
      <c r="A104" s="59" t="inlineStr">
        <is>
          <t>Pendapatan komprehensif lainnya atas keuntungan (kerugian) hasil revaluasi aset tetap, sebelum pajak</t>
        </is>
      </c>
      <c r="B104" s="65" t="n"/>
      <c r="C104" s="56" t="n"/>
      <c r="D104" s="56" t="n"/>
      <c r="E104" s="56" t="n"/>
      <c r="F104" s="56" t="n"/>
      <c r="G104" s="56" t="n"/>
      <c r="H104" s="56" t="n"/>
      <c r="I104" s="56" t="n"/>
      <c r="J104" s="56" t="n"/>
      <c r="K104" s="56" t="n"/>
      <c r="L104" s="56" t="n"/>
      <c r="M104" s="56" t="n"/>
      <c r="N104" s="56" t="n"/>
      <c r="O104" s="56" t="n"/>
      <c r="P104" s="56" t="n"/>
      <c r="Q104" s="56" t="n"/>
      <c r="R104" s="56" t="n"/>
      <c r="S104" s="56" t="n"/>
      <c r="T104" s="56" t="n"/>
      <c r="U104" s="56" t="n"/>
      <c r="V104" s="56" t="n"/>
      <c r="W104" s="56" t="n"/>
      <c r="X104" s="56" t="n"/>
      <c r="Y104" s="56" t="n"/>
      <c r="Z104" s="56" t="n"/>
      <c r="AA104" s="56" t="n"/>
      <c r="AB104" s="56" t="n"/>
      <c r="AC104" s="56" t="n"/>
      <c r="AD104" s="56" t="n"/>
      <c r="AE104" s="56" t="n"/>
      <c r="AF104" s="56" t="n"/>
      <c r="AG104" s="56" t="n"/>
      <c r="AH104" s="56" t="n"/>
      <c r="AI104" s="56" t="n"/>
      <c r="AJ104" s="56" t="n"/>
      <c r="AK104" s="56" t="n"/>
      <c r="AL104" s="56" t="n"/>
    </row>
    <row r="105" hidden="1" ht="69" customHeight="1" s="164" thickBot="1">
      <c r="A105" s="59" t="inlineStr">
        <is>
          <t>Pendapatan komprehensif lainnya atas pengukuran kembali kewajiban manfaat pasti, sebelum pajak</t>
        </is>
      </c>
      <c r="B105" s="65" t="n"/>
      <c r="C105" s="56" t="n"/>
      <c r="D105" s="56" t="n"/>
      <c r="E105" s="56" t="n"/>
      <c r="F105" s="56" t="n"/>
      <c r="G105" s="56" t="n"/>
      <c r="H105" s="56" t="n"/>
      <c r="I105" s="56" t="n"/>
      <c r="J105" s="56" t="n"/>
      <c r="K105" s="56" t="n"/>
      <c r="L105" s="56" t="n"/>
      <c r="M105" s="56" t="n"/>
      <c r="N105" s="56" t="n"/>
      <c r="O105" s="56" t="n"/>
      <c r="P105" s="56" t="n"/>
      <c r="Q105" s="56" t="n"/>
      <c r="R105" s="56" t="n"/>
      <c r="S105" s="56" t="n"/>
      <c r="T105" s="56" t="n"/>
      <c r="U105" s="56" t="n"/>
      <c r="V105" s="56" t="n"/>
      <c r="W105" s="56" t="n"/>
      <c r="X105" s="56" t="n"/>
      <c r="Y105" s="56" t="n"/>
      <c r="Z105" s="56" t="n"/>
      <c r="AA105" s="56" t="n"/>
      <c r="AB105" s="56" t="n"/>
      <c r="AC105" s="56" t="n"/>
      <c r="AD105" s="56" t="n"/>
      <c r="AE105" s="56" t="n"/>
      <c r="AF105" s="56" t="n"/>
      <c r="AG105" s="56" t="n"/>
      <c r="AH105" s="56" t="n"/>
      <c r="AI105" s="56" t="n"/>
      <c r="AJ105" s="56" t="n"/>
      <c r="AK105" s="56" t="n"/>
      <c r="AL105" s="56" t="n"/>
    </row>
    <row r="106" hidden="1" ht="86" customHeight="1" s="164" thickBot="1">
      <c r="A106" s="59" t="inlineStr">
        <is>
          <t>Penyesuaian lainnya atas pendapatan komprehensif lainnya yang tidak akan direklasifikasi ke laba rugi, sebelum pajak</t>
        </is>
      </c>
      <c r="B106" s="65" t="n"/>
      <c r="C106" s="56" t="n"/>
      <c r="D106" s="56" t="n"/>
      <c r="E106" s="56" t="n"/>
      <c r="F106" s="56" t="n"/>
      <c r="G106" s="56" t="n"/>
      <c r="H106" s="56" t="n"/>
      <c r="I106" s="56" t="n"/>
      <c r="J106" s="56" t="n"/>
      <c r="K106" s="56" t="n"/>
      <c r="L106" s="56" t="n"/>
      <c r="M106" s="56" t="n"/>
      <c r="N106" s="56" t="n"/>
      <c r="O106" s="56" t="n"/>
      <c r="P106" s="56" t="n"/>
      <c r="Q106" s="56" t="n"/>
      <c r="R106" s="56" t="n"/>
      <c r="S106" s="56" t="n"/>
      <c r="T106" s="56" t="n"/>
      <c r="U106" s="56" t="n"/>
      <c r="V106" s="56" t="n"/>
      <c r="W106" s="56" t="n"/>
      <c r="X106" s="56" t="n"/>
      <c r="Y106" s="56" t="n"/>
      <c r="Z106" s="56" t="n"/>
      <c r="AA106" s="56" t="n"/>
      <c r="AB106" s="56" t="n"/>
      <c r="AC106" s="56" t="n"/>
      <c r="AD106" s="56" t="n"/>
      <c r="AE106" s="56" t="n"/>
      <c r="AF106" s="56" t="n"/>
      <c r="AG106" s="56" t="n"/>
      <c r="AH106" s="56" t="n"/>
      <c r="AI106" s="56" t="n"/>
      <c r="AJ106" s="56" t="n"/>
      <c r="AK106" s="56" t="n"/>
      <c r="AL106" s="56" t="n"/>
    </row>
    <row r="107" hidden="1" ht="69" customHeight="1" s="164" thickBot="1">
      <c r="A107" s="59" t="inlineStr">
        <is>
          <t>Jumlah pendapatan komprehensif lainnya yang tidak akan direklasifikasi ke laba rugi, sebelum pajak</t>
        </is>
      </c>
      <c r="B107" s="65" t="n"/>
      <c r="C107" s="56" t="n"/>
      <c r="D107" s="56" t="n"/>
      <c r="E107" s="56" t="n"/>
      <c r="F107" s="56" t="n"/>
      <c r="G107" s="56" t="n"/>
      <c r="H107" s="56" t="n"/>
      <c r="I107" s="56" t="n"/>
      <c r="J107" s="56" t="n"/>
      <c r="K107" s="56" t="n"/>
      <c r="L107" s="56" t="n"/>
      <c r="M107" s="56" t="n"/>
      <c r="N107" s="56" t="n"/>
      <c r="O107" s="56" t="n"/>
      <c r="P107" s="56" t="n"/>
      <c r="Q107" s="56" t="n"/>
      <c r="R107" s="56" t="n"/>
      <c r="S107" s="56" t="n"/>
      <c r="T107" s="56" t="n"/>
      <c r="U107" s="56" t="n"/>
      <c r="V107" s="56" t="n"/>
      <c r="W107" s="56" t="n"/>
      <c r="X107" s="56" t="n"/>
      <c r="Y107" s="56" t="n"/>
      <c r="Z107" s="56" t="n"/>
      <c r="AA107" s="56" t="n"/>
      <c r="AB107" s="56" t="n"/>
      <c r="AC107" s="56" t="n"/>
      <c r="AD107" s="56" t="n"/>
      <c r="AE107" s="56" t="n"/>
      <c r="AF107" s="56" t="n"/>
      <c r="AG107" s="56" t="n"/>
      <c r="AH107" s="56" t="n"/>
      <c r="AI107" s="56" t="n"/>
      <c r="AJ107" s="56" t="n"/>
      <c r="AK107" s="56" t="n"/>
      <c r="AL107" s="56" t="n"/>
    </row>
    <row r="108" ht="69" customHeight="1" s="164" thickBot="1">
      <c r="A108" s="58" t="inlineStr">
        <is>
          <t>Pendapatan komprehensif lainnya yang akan direklasifikasi ke laba rugi, sebelum pajak</t>
        </is>
      </c>
      <c r="B108" s="64" t="n"/>
      <c r="C108" s="53" t="n"/>
      <c r="D108" s="53" t="n"/>
      <c r="E108" s="53" t="n"/>
      <c r="F108" s="53" t="n"/>
      <c r="G108" s="53" t="n"/>
      <c r="H108" s="53" t="n"/>
      <c r="I108" s="53" t="n"/>
      <c r="J108" s="53" t="n"/>
      <c r="K108" s="53" t="n"/>
      <c r="L108" s="53" t="n"/>
      <c r="M108" s="53" t="n"/>
      <c r="N108" s="53" t="n"/>
      <c r="O108" s="53" t="n"/>
      <c r="P108" s="53" t="n"/>
      <c r="Q108" s="53" t="n"/>
      <c r="R108" s="53" t="n"/>
      <c r="S108" s="53" t="n"/>
      <c r="T108" s="53" t="n"/>
      <c r="U108" s="53" t="n"/>
      <c r="V108" s="53" t="n"/>
      <c r="W108" s="53" t="n"/>
      <c r="X108" s="53" t="n"/>
      <c r="Y108" s="53" t="n"/>
      <c r="Z108" s="53" t="n"/>
      <c r="AA108" s="53" t="n"/>
      <c r="AB108" s="53" t="n"/>
      <c r="AC108" s="53" t="n"/>
      <c r="AD108" s="53" t="n"/>
      <c r="AE108" s="53" t="n"/>
      <c r="AF108" s="53" t="n"/>
      <c r="AG108" s="53" t="n"/>
      <c r="AH108" s="53" t="n"/>
      <c r="AI108" s="53" t="n"/>
      <c r="AJ108" s="53" t="n"/>
      <c r="AK108" s="53" t="n"/>
      <c r="AL108" s="53" t="n"/>
    </row>
    <row r="109" hidden="1" ht="35" customHeight="1" s="164" thickBot="1">
      <c r="A109" s="59" t="inlineStr">
        <is>
          <t>Keuntungan (kerugian) selisih kurs penjabaran, sebelum pajak</t>
        </is>
      </c>
      <c r="B109" s="65" t="n"/>
      <c r="C109" s="56" t="n"/>
      <c r="D109" s="56" t="n"/>
      <c r="E109" s="56" t="n"/>
      <c r="F109" s="56" t="n"/>
      <c r="G109" s="56" t="n"/>
      <c r="H109" s="56" t="n"/>
      <c r="I109" s="56" t="n"/>
      <c r="J109" s="56" t="n"/>
      <c r="K109" s="56" t="n"/>
      <c r="L109" s="56" t="n"/>
      <c r="M109" s="56" t="n"/>
      <c r="N109" s="56" t="n"/>
      <c r="O109" s="56" t="n"/>
      <c r="P109" s="56" t="n"/>
      <c r="Q109" s="56" t="n"/>
      <c r="R109" s="56" t="n"/>
      <c r="S109" s="56" t="n"/>
      <c r="T109" s="56" t="n"/>
      <c r="U109" s="56" t="n"/>
      <c r="V109" s="56" t="n"/>
      <c r="W109" s="56" t="n"/>
      <c r="X109" s="56" t="n"/>
      <c r="Y109" s="56" t="n"/>
      <c r="Z109" s="56" t="n"/>
      <c r="AA109" s="56" t="n"/>
      <c r="AB109" s="56" t="n"/>
      <c r="AC109" s="56" t="n"/>
      <c r="AD109" s="56" t="n"/>
      <c r="AE109" s="56" t="n"/>
      <c r="AF109" s="56" t="n"/>
      <c r="AG109" s="56" t="n"/>
      <c r="AH109" s="56" t="n"/>
      <c r="AI109" s="56" t="n"/>
      <c r="AJ109" s="56" t="n"/>
      <c r="AK109" s="56" t="n"/>
      <c r="AL109" s="56" t="n"/>
    </row>
    <row r="110" hidden="1" ht="35" customHeight="1" s="164" thickBot="1">
      <c r="A110" s="59" t="inlineStr">
        <is>
          <t>Penyesuaian reklasifikasi selisih kurs penjabaran, sebelum pajak</t>
        </is>
      </c>
      <c r="B110" s="65" t="n"/>
      <c r="C110" s="57" t="n"/>
      <c r="D110" s="57" t="n"/>
      <c r="E110" s="57" t="n"/>
      <c r="F110" s="57" t="n"/>
      <c r="G110" s="57" t="n"/>
      <c r="H110" s="57" t="n"/>
      <c r="I110" s="57" t="n"/>
      <c r="J110" s="57" t="n"/>
      <c r="K110" s="57" t="n"/>
      <c r="L110" s="57" t="n"/>
      <c r="M110" s="57" t="n"/>
      <c r="N110" s="57" t="n"/>
      <c r="O110" s="57" t="n"/>
      <c r="P110" s="57" t="n"/>
      <c r="Q110" s="57" t="n"/>
      <c r="R110" s="57" t="n"/>
      <c r="S110" s="57" t="n"/>
      <c r="T110" s="57" t="n"/>
      <c r="U110" s="57" t="n"/>
      <c r="V110" s="57" t="n"/>
      <c r="W110" s="57" t="n"/>
      <c r="X110" s="57" t="n"/>
      <c r="Y110" s="57" t="n"/>
      <c r="Z110" s="57" t="n"/>
      <c r="AA110" s="57" t="n"/>
      <c r="AB110" s="57" t="n"/>
      <c r="AC110" s="57" t="n"/>
      <c r="AD110" s="57" t="n"/>
      <c r="AE110" s="57" t="n"/>
      <c r="AF110" s="57" t="n"/>
      <c r="AG110" s="57" t="n"/>
      <c r="AH110" s="57" t="n"/>
      <c r="AI110" s="57" t="n"/>
      <c r="AJ110" s="57" t="n"/>
      <c r="AK110" s="57" t="n"/>
      <c r="AL110" s="57" t="n"/>
    </row>
    <row r="111" hidden="1" ht="103" customHeight="1" s="164" thickBot="1">
      <c r="A111" s="59" t="inlineStr">
        <is>
          <t>Keuntungan (kerugian) yang belum direalisasi atas perubahan nilai wajar aset keuangan melalui penghasilan komprehensif lain, sebelum pajak</t>
        </is>
      </c>
      <c r="B111" s="65" t="n"/>
      <c r="C111" s="56" t="n"/>
      <c r="D111" s="56" t="n"/>
      <c r="E111" s="56" t="n"/>
      <c r="F111" s="56" t="n"/>
      <c r="G111" s="56" t="n"/>
      <c r="H111" s="56" t="n"/>
      <c r="I111" s="56" t="n"/>
      <c r="J111" s="56" t="n"/>
      <c r="K111" s="56" t="n"/>
      <c r="L111" s="56" t="n"/>
      <c r="M111" s="56" t="n"/>
      <c r="N111" s="56" t="n"/>
      <c r="O111" s="56" t="n"/>
      <c r="P111" s="56" t="n"/>
      <c r="Q111" s="56" t="n"/>
      <c r="R111" s="56" t="n"/>
      <c r="S111" s="56" t="n"/>
      <c r="T111" s="56" t="n"/>
      <c r="U111" s="56" t="n"/>
      <c r="V111" s="56" t="n"/>
      <c r="W111" s="56" t="n"/>
      <c r="X111" s="56" t="n"/>
      <c r="Y111" s="56" t="n"/>
      <c r="Z111" s="56" t="n"/>
      <c r="AA111" s="56" t="n"/>
      <c r="AB111" s="56" t="n"/>
      <c r="AC111" s="56" t="n"/>
      <c r="AD111" s="56" t="n"/>
      <c r="AE111" s="56" t="n"/>
      <c r="AF111" s="56" t="n"/>
      <c r="AG111" s="56" t="n"/>
      <c r="AH111" s="56" t="n"/>
      <c r="AI111" s="56" t="n"/>
      <c r="AJ111" s="56" t="n"/>
      <c r="AK111" s="56" t="n"/>
      <c r="AL111" s="56" t="n"/>
    </row>
    <row r="112" hidden="1" ht="86" customHeight="1" s="164" thickBot="1">
      <c r="A112" s="59" t="inlineStr">
        <is>
          <t>Penyesuaian reklasifikasi atas aset keuangan nilai wajar melalui pendapatan komprehensif lainnya, sebelum pajak</t>
        </is>
      </c>
      <c r="B112" s="65" t="n"/>
      <c r="C112" s="57" t="n"/>
      <c r="D112" s="57" t="n"/>
      <c r="E112" s="57" t="n"/>
      <c r="F112" s="57" t="n"/>
      <c r="G112" s="57" t="n"/>
      <c r="H112" s="57" t="n"/>
      <c r="I112" s="57" t="n"/>
      <c r="J112" s="57" t="n"/>
      <c r="K112" s="57" t="n"/>
      <c r="L112" s="57" t="n"/>
      <c r="M112" s="57" t="n"/>
      <c r="N112" s="57" t="n"/>
      <c r="O112" s="57" t="n"/>
      <c r="P112" s="57" t="n"/>
      <c r="Q112" s="57" t="n"/>
      <c r="R112" s="57" t="n"/>
      <c r="S112" s="57" t="n"/>
      <c r="T112" s="57" t="n"/>
      <c r="U112" s="57" t="n"/>
      <c r="V112" s="57" t="n"/>
      <c r="W112" s="57" t="n"/>
      <c r="X112" s="57" t="n"/>
      <c r="Y112" s="57" t="n"/>
      <c r="Z112" s="57" t="n"/>
      <c r="AA112" s="57" t="n"/>
      <c r="AB112" s="57" t="n"/>
      <c r="AC112" s="57" t="n"/>
      <c r="AD112" s="57" t="n"/>
      <c r="AE112" s="57" t="n"/>
      <c r="AF112" s="57" t="n"/>
      <c r="AG112" s="57" t="n"/>
      <c r="AH112" s="57" t="n"/>
      <c r="AI112" s="57" t="n"/>
      <c r="AJ112" s="57" t="n"/>
      <c r="AK112" s="57" t="n"/>
      <c r="AL112" s="57" t="n"/>
    </row>
    <row r="113" hidden="1" ht="35" customHeight="1" s="164" thickBot="1">
      <c r="A113" s="59" t="inlineStr">
        <is>
          <t>Keuntungan (kerugian) lindung nilai arus kas, sebelum pajak</t>
        </is>
      </c>
      <c r="B113" s="65" t="n"/>
      <c r="C113" s="56" t="n"/>
      <c r="D113" s="56" t="n"/>
      <c r="E113" s="56" t="n"/>
      <c r="F113" s="56" t="n"/>
      <c r="G113" s="56" t="n"/>
      <c r="H113" s="56" t="n"/>
      <c r="I113" s="56" t="n"/>
      <c r="J113" s="56" t="n"/>
      <c r="K113" s="56" t="n"/>
      <c r="L113" s="56" t="n"/>
      <c r="M113" s="56" t="n"/>
      <c r="N113" s="56" t="n"/>
      <c r="O113" s="56" t="n"/>
      <c r="P113" s="56" t="n"/>
      <c r="Q113" s="56" t="n"/>
      <c r="R113" s="56" t="n"/>
      <c r="S113" s="56" t="n"/>
      <c r="T113" s="56" t="n"/>
      <c r="U113" s="56" t="n"/>
      <c r="V113" s="56" t="n"/>
      <c r="W113" s="56" t="n"/>
      <c r="X113" s="56" t="n"/>
      <c r="Y113" s="56" t="n"/>
      <c r="Z113" s="56" t="n"/>
      <c r="AA113" s="56" t="n"/>
      <c r="AB113" s="56" t="n"/>
      <c r="AC113" s="56" t="n"/>
      <c r="AD113" s="56" t="n"/>
      <c r="AE113" s="56" t="n"/>
      <c r="AF113" s="56" t="n"/>
      <c r="AG113" s="56" t="n"/>
      <c r="AH113" s="56" t="n"/>
      <c r="AI113" s="56" t="n"/>
      <c r="AJ113" s="56" t="n"/>
      <c r="AK113" s="56" t="n"/>
      <c r="AL113" s="56" t="n"/>
    </row>
    <row r="114" hidden="1" ht="52" customHeight="1" s="164" thickBot="1">
      <c r="A114" s="59" t="inlineStr">
        <is>
          <t>Penyesuaian reklasifikasi atas lindung nilai arus kas, sebelum pajak</t>
        </is>
      </c>
      <c r="B114" s="65" t="n"/>
      <c r="C114" s="57" t="n"/>
      <c r="D114" s="57" t="n"/>
      <c r="E114" s="57" t="n"/>
      <c r="F114" s="57" t="n"/>
      <c r="G114" s="57" t="n"/>
      <c r="H114" s="57" t="n"/>
      <c r="I114" s="57" t="n"/>
      <c r="J114" s="57" t="n"/>
      <c r="K114" s="57" t="n"/>
      <c r="L114" s="57" t="n"/>
      <c r="M114" s="57" t="n"/>
      <c r="N114" s="57" t="n"/>
      <c r="O114" s="57" t="n"/>
      <c r="P114" s="57" t="n"/>
      <c r="Q114" s="57" t="n"/>
      <c r="R114" s="57" t="n"/>
      <c r="S114" s="57" t="n"/>
      <c r="T114" s="57" t="n"/>
      <c r="U114" s="57" t="n"/>
      <c r="V114" s="57" t="n"/>
      <c r="W114" s="57" t="n"/>
      <c r="X114" s="57" t="n"/>
      <c r="Y114" s="57" t="n"/>
      <c r="Z114" s="57" t="n"/>
      <c r="AA114" s="57" t="n"/>
      <c r="AB114" s="57" t="n"/>
      <c r="AC114" s="57" t="n"/>
      <c r="AD114" s="57" t="n"/>
      <c r="AE114" s="57" t="n"/>
      <c r="AF114" s="57" t="n"/>
      <c r="AG114" s="57" t="n"/>
      <c r="AH114" s="57" t="n"/>
      <c r="AI114" s="57" t="n"/>
      <c r="AJ114" s="57" t="n"/>
      <c r="AK114" s="57" t="n"/>
      <c r="AL114" s="57" t="n"/>
    </row>
    <row r="115" hidden="1" ht="103" customHeight="1" s="164" thickBot="1">
      <c r="A115" s="59" t="inlineStr">
        <is>
          <t>Nilai tercatat dari aset (liabilitas) non-keuangan yang perolehan atau keterjadiannya merupakan suatu prakiraan transaksi yang kemungkinan besar terjadi yang dilindung nilai, sebelum pajak</t>
        </is>
      </c>
      <c r="B115" s="65" t="n"/>
      <c r="C115" s="56" t="n"/>
      <c r="D115" s="56" t="n"/>
      <c r="E115" s="56" t="n"/>
      <c r="F115" s="56" t="n"/>
      <c r="G115" s="56" t="n"/>
      <c r="H115" s="56" t="n"/>
      <c r="I115" s="56" t="n"/>
      <c r="J115" s="56" t="n"/>
      <c r="K115" s="56" t="n"/>
      <c r="L115" s="56" t="n"/>
      <c r="M115" s="56" t="n"/>
      <c r="N115" s="56" t="n"/>
      <c r="O115" s="56" t="n"/>
      <c r="P115" s="56" t="n"/>
      <c r="Q115" s="56" t="n"/>
      <c r="R115" s="56" t="n"/>
      <c r="S115" s="56" t="n"/>
      <c r="T115" s="56" t="n"/>
      <c r="U115" s="56" t="n"/>
      <c r="V115" s="56" t="n"/>
      <c r="W115" s="56" t="n"/>
      <c r="X115" s="56" t="n"/>
      <c r="Y115" s="56" t="n"/>
      <c r="Z115" s="56" t="n"/>
      <c r="AA115" s="56" t="n"/>
      <c r="AB115" s="56" t="n"/>
      <c r="AC115" s="56" t="n"/>
      <c r="AD115" s="56" t="n"/>
      <c r="AE115" s="56" t="n"/>
      <c r="AF115" s="56" t="n"/>
      <c r="AG115" s="56" t="n"/>
      <c r="AH115" s="56" t="n"/>
      <c r="AI115" s="56" t="n"/>
      <c r="AJ115" s="56" t="n"/>
      <c r="AK115" s="56" t="n"/>
      <c r="AL115" s="56" t="n"/>
    </row>
    <row r="116" hidden="1" ht="69" customHeight="1" s="164" thickBot="1">
      <c r="A116" s="59" t="inlineStr">
        <is>
          <t>Keuntungan (kerugian) lindung nilai investasi bersih kegiatan usaha luar negeri, sebelum pajak</t>
        </is>
      </c>
      <c r="B116" s="65" t="n"/>
      <c r="C116" s="56" t="n"/>
      <c r="D116" s="56" t="n"/>
      <c r="E116" s="56" t="n"/>
      <c r="F116" s="56" t="n"/>
      <c r="G116" s="56" t="n"/>
      <c r="H116" s="56" t="n"/>
      <c r="I116" s="56" t="n"/>
      <c r="J116" s="56" t="n"/>
      <c r="K116" s="56" t="n"/>
      <c r="L116" s="56" t="n"/>
      <c r="M116" s="56" t="n"/>
      <c r="N116" s="56" t="n"/>
      <c r="O116" s="56" t="n"/>
      <c r="P116" s="56" t="n"/>
      <c r="Q116" s="56" t="n"/>
      <c r="R116" s="56" t="n"/>
      <c r="S116" s="56" t="n"/>
      <c r="T116" s="56" t="n"/>
      <c r="U116" s="56" t="n"/>
      <c r="V116" s="56" t="n"/>
      <c r="W116" s="56" t="n"/>
      <c r="X116" s="56" t="n"/>
      <c r="Y116" s="56" t="n"/>
      <c r="Z116" s="56" t="n"/>
      <c r="AA116" s="56" t="n"/>
      <c r="AB116" s="56" t="n"/>
      <c r="AC116" s="56" t="n"/>
      <c r="AD116" s="56" t="n"/>
      <c r="AE116" s="56" t="n"/>
      <c r="AF116" s="56" t="n"/>
      <c r="AG116" s="56" t="n"/>
      <c r="AH116" s="56" t="n"/>
      <c r="AI116" s="56" t="n"/>
      <c r="AJ116" s="56" t="n"/>
      <c r="AK116" s="56" t="n"/>
      <c r="AL116" s="56" t="n"/>
    </row>
    <row r="117" hidden="1" ht="69" customHeight="1" s="164" thickBot="1">
      <c r="A117" s="59" t="inlineStr">
        <is>
          <t>Penyesuaian reklasifikasi atas lindung nilai investasi bersih kegiatan usaha luar negeri, sebelum pajak</t>
        </is>
      </c>
      <c r="B117" s="65" t="n"/>
      <c r="C117" s="57" t="n"/>
      <c r="D117" s="57" t="n"/>
      <c r="E117" s="57" t="n"/>
      <c r="F117" s="57" t="n"/>
      <c r="G117" s="57" t="n"/>
      <c r="H117" s="57" t="n"/>
      <c r="I117" s="57" t="n"/>
      <c r="J117" s="57" t="n"/>
      <c r="K117" s="57" t="n"/>
      <c r="L117" s="57" t="n"/>
      <c r="M117" s="57" t="n"/>
      <c r="N117" s="57" t="n"/>
      <c r="O117" s="57" t="n"/>
      <c r="P117" s="57" t="n"/>
      <c r="Q117" s="57" t="n"/>
      <c r="R117" s="57" t="n"/>
      <c r="S117" s="57" t="n"/>
      <c r="T117" s="57" t="n"/>
      <c r="U117" s="57" t="n"/>
      <c r="V117" s="57" t="n"/>
      <c r="W117" s="57" t="n"/>
      <c r="X117" s="57" t="n"/>
      <c r="Y117" s="57" t="n"/>
      <c r="Z117" s="57" t="n"/>
      <c r="AA117" s="57" t="n"/>
      <c r="AB117" s="57" t="n"/>
      <c r="AC117" s="57" t="n"/>
      <c r="AD117" s="57" t="n"/>
      <c r="AE117" s="57" t="n"/>
      <c r="AF117" s="57" t="n"/>
      <c r="AG117" s="57" t="n"/>
      <c r="AH117" s="57" t="n"/>
      <c r="AI117" s="57" t="n"/>
      <c r="AJ117" s="57" t="n"/>
      <c r="AK117" s="57" t="n"/>
      <c r="AL117" s="57" t="n"/>
    </row>
    <row r="118" hidden="1" ht="86" customHeight="1" s="164" thickBot="1">
      <c r="A118" s="59" t="inlineStr">
        <is>
          <t>Bagian pendapatan komprehensif lainnya dari entitas asosiasi yang dicatat dengan menggunakan metode ekuitas, sebelum pajak</t>
        </is>
      </c>
      <c r="B118" s="65" t="n"/>
      <c r="C118" s="56" t="n"/>
      <c r="D118" s="56" t="n"/>
      <c r="E118" s="56" t="n"/>
      <c r="F118" s="56" t="n"/>
      <c r="G118" s="56" t="n"/>
      <c r="H118" s="56" t="n"/>
      <c r="I118" s="56" t="n"/>
      <c r="J118" s="56" t="n"/>
      <c r="K118" s="56" t="n"/>
      <c r="L118" s="56" t="n"/>
      <c r="M118" s="56" t="n"/>
      <c r="N118" s="56" t="n"/>
      <c r="O118" s="56" t="n"/>
      <c r="P118" s="56" t="n"/>
      <c r="Q118" s="56" t="n"/>
      <c r="R118" s="56" t="n"/>
      <c r="S118" s="56" t="n"/>
      <c r="T118" s="56" t="n"/>
      <c r="U118" s="56" t="n"/>
      <c r="V118" s="56" t="n"/>
      <c r="W118" s="56" t="n"/>
      <c r="X118" s="56" t="n"/>
      <c r="Y118" s="56" t="n"/>
      <c r="Z118" s="56" t="n"/>
      <c r="AA118" s="56" t="n"/>
      <c r="AB118" s="56" t="n"/>
      <c r="AC118" s="56" t="n"/>
      <c r="AD118" s="56" t="n"/>
      <c r="AE118" s="56" t="n"/>
      <c r="AF118" s="56" t="n"/>
      <c r="AG118" s="56" t="n"/>
      <c r="AH118" s="56" t="n"/>
      <c r="AI118" s="56" t="n"/>
      <c r="AJ118" s="56" t="n"/>
      <c r="AK118" s="56" t="n"/>
      <c r="AL118" s="56" t="n"/>
    </row>
    <row r="119" hidden="1" ht="86" customHeight="1" s="164" thickBot="1">
      <c r="A119" s="59" t="inlineStr">
        <is>
          <t>Bagian pendapatan komprehensif lainnya dari entitas ventura bersama yang dicatat dengan menggunakan metode ekuitas, sebelum pajak</t>
        </is>
      </c>
      <c r="B119" s="65" t="n"/>
      <c r="C119" s="56" t="n"/>
      <c r="D119" s="56" t="n"/>
      <c r="E119" s="56" t="n"/>
      <c r="F119" s="56" t="n"/>
      <c r="G119" s="56" t="n"/>
      <c r="H119" s="56" t="n"/>
      <c r="I119" s="56" t="n"/>
      <c r="J119" s="56" t="n"/>
      <c r="K119" s="56" t="n"/>
      <c r="L119" s="56" t="n"/>
      <c r="M119" s="56" t="n"/>
      <c r="N119" s="56" t="n"/>
      <c r="O119" s="56" t="n"/>
      <c r="P119" s="56" t="n"/>
      <c r="Q119" s="56" t="n"/>
      <c r="R119" s="56" t="n"/>
      <c r="S119" s="56" t="n"/>
      <c r="T119" s="56" t="n"/>
      <c r="U119" s="56" t="n"/>
      <c r="V119" s="56" t="n"/>
      <c r="W119" s="56" t="n"/>
      <c r="X119" s="56" t="n"/>
      <c r="Y119" s="56" t="n"/>
      <c r="Z119" s="56" t="n"/>
      <c r="AA119" s="56" t="n"/>
      <c r="AB119" s="56" t="n"/>
      <c r="AC119" s="56" t="n"/>
      <c r="AD119" s="56" t="n"/>
      <c r="AE119" s="56" t="n"/>
      <c r="AF119" s="56" t="n"/>
      <c r="AG119" s="56" t="n"/>
      <c r="AH119" s="56" t="n"/>
      <c r="AI119" s="56" t="n"/>
      <c r="AJ119" s="56" t="n"/>
      <c r="AK119" s="56" t="n"/>
      <c r="AL119" s="56" t="n"/>
    </row>
    <row r="120" hidden="1" ht="69" customHeight="1" s="164" thickBot="1">
      <c r="A120" s="59" t="inlineStr">
        <is>
          <t>Penyesuaian lainnya atas pendapatan komprehensif lainnya yang akan direklasifikasi ke laba rugi, sebelum pajak</t>
        </is>
      </c>
      <c r="B120" s="65" t="n"/>
      <c r="C120" s="56" t="n"/>
      <c r="D120" s="56" t="n"/>
      <c r="E120" s="56" t="n"/>
      <c r="F120" s="56" t="n"/>
      <c r="G120" s="56" t="n"/>
      <c r="H120" s="56" t="n"/>
      <c r="I120" s="56" t="n"/>
      <c r="J120" s="56" t="n"/>
      <c r="K120" s="56" t="n"/>
      <c r="L120" s="56" t="n"/>
      <c r="M120" s="56" t="n"/>
      <c r="N120" s="56" t="n"/>
      <c r="O120" s="56" t="n"/>
      <c r="P120" s="56" t="n"/>
      <c r="Q120" s="56" t="n"/>
      <c r="R120" s="56" t="n"/>
      <c r="S120" s="56" t="n"/>
      <c r="T120" s="56" t="n"/>
      <c r="U120" s="56" t="n"/>
      <c r="V120" s="56" t="n"/>
      <c r="W120" s="56" t="n"/>
      <c r="X120" s="56" t="n"/>
      <c r="Y120" s="56" t="n"/>
      <c r="Z120" s="56" t="n"/>
      <c r="AA120" s="56" t="n"/>
      <c r="AB120" s="56" t="n"/>
      <c r="AC120" s="56" t="n"/>
      <c r="AD120" s="56" t="n"/>
      <c r="AE120" s="56" t="n"/>
      <c r="AF120" s="56" t="n"/>
      <c r="AG120" s="56" t="n"/>
      <c r="AH120" s="56" t="n"/>
      <c r="AI120" s="56" t="n"/>
      <c r="AJ120" s="56" t="n"/>
      <c r="AK120" s="56" t="n"/>
      <c r="AL120" s="56" t="n"/>
    </row>
    <row r="121" hidden="1" ht="69" customHeight="1" s="164" thickBot="1">
      <c r="A121" s="59" t="inlineStr">
        <is>
          <t>Jumlah pendapatan komprehensif lainnya yang akan direklasifikasi ke laba rugi, sebelum pajak</t>
        </is>
      </c>
      <c r="B121" s="65" t="n"/>
      <c r="C121" s="56" t="n"/>
      <c r="D121" s="56" t="n"/>
      <c r="E121" s="56" t="n"/>
      <c r="F121" s="56" t="n"/>
      <c r="G121" s="56" t="n"/>
      <c r="H121" s="56" t="n"/>
      <c r="I121" s="56" t="n"/>
      <c r="J121" s="56" t="n"/>
      <c r="K121" s="56" t="n"/>
      <c r="L121" s="56" t="n"/>
      <c r="M121" s="56" t="n"/>
      <c r="N121" s="56" t="n"/>
      <c r="O121" s="56" t="n"/>
      <c r="P121" s="56" t="n"/>
      <c r="Q121" s="56" t="n"/>
      <c r="R121" s="56" t="n"/>
      <c r="S121" s="56" t="n"/>
      <c r="T121" s="56" t="n"/>
      <c r="U121" s="56" t="n"/>
      <c r="V121" s="56" t="n"/>
      <c r="W121" s="56" t="n"/>
      <c r="X121" s="56" t="n"/>
      <c r="Y121" s="56" t="n"/>
      <c r="Z121" s="56" t="n"/>
      <c r="AA121" s="56" t="n"/>
      <c r="AB121" s="56" t="n"/>
      <c r="AC121" s="56" t="n"/>
      <c r="AD121" s="56" t="n"/>
      <c r="AE121" s="56" t="n"/>
      <c r="AF121" s="56" t="n"/>
      <c r="AG121" s="56" t="n"/>
      <c r="AH121" s="56" t="n"/>
      <c r="AI121" s="56" t="n"/>
      <c r="AJ121" s="56" t="n"/>
      <c r="AK121" s="56" t="n"/>
      <c r="AL121" s="56" t="n"/>
    </row>
    <row r="122" hidden="1" ht="52" customHeight="1" s="164" thickBot="1">
      <c r="A122" s="55" t="inlineStr">
        <is>
          <t>Jumlah pendapatan komprehensif lainnya, sebelum pajak</t>
        </is>
      </c>
      <c r="B122" s="66" t="n"/>
      <c r="C122" s="56" t="n"/>
      <c r="D122" s="56" t="n"/>
      <c r="E122" s="56" t="n"/>
      <c r="F122" s="56" t="n"/>
      <c r="G122" s="56" t="n"/>
      <c r="H122" s="56" t="n"/>
      <c r="I122" s="56" t="n"/>
      <c r="J122" s="56" t="n"/>
      <c r="K122" s="56" t="n"/>
      <c r="L122" s="56" t="n"/>
      <c r="M122" s="56" t="n"/>
      <c r="N122" s="56" t="n"/>
      <c r="O122" s="56" t="n"/>
      <c r="P122" s="56" t="n"/>
      <c r="Q122" s="56" t="n"/>
      <c r="R122" s="56" t="n"/>
      <c r="S122" s="56" t="n"/>
      <c r="T122" s="56" t="n"/>
      <c r="U122" s="56" t="n"/>
      <c r="V122" s="56" t="n"/>
      <c r="W122" s="56" t="n"/>
      <c r="X122" s="56" t="n"/>
      <c r="Y122" s="56" t="n"/>
      <c r="Z122" s="56" t="n"/>
      <c r="AA122" s="56" t="n"/>
      <c r="AB122" s="56" t="n"/>
      <c r="AC122" s="56" t="n"/>
      <c r="AD122" s="56" t="n"/>
      <c r="AE122" s="56" t="n"/>
      <c r="AF122" s="56" t="n"/>
      <c r="AG122" s="56" t="n"/>
      <c r="AH122" s="56" t="n"/>
      <c r="AI122" s="56" t="n"/>
      <c r="AJ122" s="56" t="n"/>
      <c r="AK122" s="56" t="n"/>
      <c r="AL122" s="56" t="n"/>
    </row>
    <row r="123" hidden="1" ht="35" customHeight="1" s="164" thickBot="1">
      <c r="A123" s="62" t="inlineStr">
        <is>
          <t>Pajak atas pendapatan komprehensif lainnya</t>
        </is>
      </c>
      <c r="B123" s="67" t="n"/>
      <c r="C123" s="68" t="n"/>
      <c r="D123" s="68" t="n"/>
      <c r="E123" s="68" t="n"/>
      <c r="F123" s="68" t="n"/>
      <c r="G123" s="68" t="n"/>
      <c r="H123" s="68" t="n"/>
      <c r="I123" s="68" t="n"/>
      <c r="J123" s="68" t="n"/>
      <c r="K123" s="68" t="n"/>
      <c r="L123" s="68" t="n"/>
      <c r="M123" s="68" t="n"/>
      <c r="N123" s="68" t="n"/>
      <c r="O123" s="68" t="n"/>
      <c r="P123" s="68" t="n"/>
      <c r="Q123" s="68" t="n"/>
      <c r="R123" s="68" t="n"/>
      <c r="S123" s="68" t="n"/>
      <c r="T123" s="68" t="n"/>
      <c r="U123" s="68" t="n"/>
      <c r="V123" s="68" t="n"/>
      <c r="W123" s="68" t="n"/>
      <c r="X123" s="68" t="n"/>
      <c r="Y123" s="68" t="n"/>
      <c r="Z123" s="68" t="n"/>
      <c r="AA123" s="68" t="n"/>
      <c r="AB123" s="68" t="n"/>
      <c r="AC123" s="68" t="n"/>
      <c r="AD123" s="68" t="n"/>
      <c r="AE123" s="68" t="n"/>
      <c r="AF123" s="68" t="n"/>
      <c r="AG123" s="68" t="n"/>
      <c r="AH123" s="68" t="n"/>
      <c r="AI123" s="68" t="n"/>
      <c r="AJ123" s="68" t="n"/>
      <c r="AK123" s="68" t="n"/>
      <c r="AL123" s="68" t="n"/>
    </row>
    <row r="124" ht="35" customHeight="1" s="164" thickBot="1">
      <c r="A124" s="54" t="inlineStr">
        <is>
          <t>Pendapatan komprehensif lainnya, setelah pajak</t>
        </is>
      </c>
      <c r="B124" s="54" t="n"/>
      <c r="C124" s="53" t="n"/>
      <c r="D124" s="53" t="n"/>
      <c r="E124" s="53" t="n"/>
      <c r="F124" s="53" t="n"/>
      <c r="G124" s="53" t="n"/>
      <c r="H124" s="53" t="n"/>
      <c r="I124" s="53" t="n"/>
      <c r="J124" s="53" t="n"/>
      <c r="K124" s="53" t="n"/>
      <c r="L124" s="53" t="n"/>
      <c r="M124" s="53" t="n"/>
      <c r="N124" s="53" t="n"/>
      <c r="O124" s="53" t="n"/>
      <c r="P124" s="53" t="n"/>
      <c r="Q124" s="53" t="n"/>
      <c r="R124" s="53" t="n"/>
      <c r="S124" s="53" t="n"/>
      <c r="T124" s="53" t="n"/>
      <c r="U124" s="53" t="n"/>
      <c r="V124" s="53" t="n"/>
      <c r="W124" s="53" t="n"/>
      <c r="X124" s="53" t="n"/>
      <c r="Y124" s="53" t="n"/>
      <c r="Z124" s="53" t="n"/>
      <c r="AA124" s="53" t="n"/>
      <c r="AB124" s="53" t="n"/>
      <c r="AC124" s="53" t="n"/>
      <c r="AD124" s="53" t="n"/>
      <c r="AE124" s="53" t="n"/>
      <c r="AF124" s="53" t="n"/>
      <c r="AG124" s="53" t="n"/>
      <c r="AH124" s="53" t="n"/>
      <c r="AI124" s="53" t="n"/>
      <c r="AJ124" s="53" t="n"/>
      <c r="AK124" s="53" t="n"/>
      <c r="AL124" s="53" t="n"/>
    </row>
    <row r="125" ht="69" customHeight="1" s="164" thickBot="1">
      <c r="A125" s="58" t="inlineStr">
        <is>
          <t>Pendapatan komprehensif lainnya yang tidak akan direklasifikasi ke laba rugi, setelah pajak</t>
        </is>
      </c>
      <c r="B125" s="58" t="n"/>
      <c r="C125" s="53" t="n"/>
      <c r="D125" s="53" t="n"/>
      <c r="E125" s="53" t="n"/>
      <c r="F125" s="53" t="n"/>
      <c r="G125" s="53" t="n"/>
      <c r="H125" s="53" t="n"/>
      <c r="I125" s="53" t="n"/>
      <c r="J125" s="53" t="n"/>
      <c r="K125" s="53" t="n"/>
      <c r="L125" s="53" t="n"/>
      <c r="M125" s="53" t="n"/>
      <c r="N125" s="53" t="n"/>
      <c r="O125" s="53" t="n"/>
      <c r="P125" s="53" t="n"/>
      <c r="Q125" s="53" t="n"/>
      <c r="R125" s="53" t="n"/>
      <c r="S125" s="53" t="n"/>
      <c r="T125" s="53" t="n"/>
      <c r="U125" s="53" t="n"/>
      <c r="V125" s="53" t="n"/>
      <c r="W125" s="53" t="n"/>
      <c r="X125" s="53" t="n"/>
      <c r="Y125" s="53" t="n"/>
      <c r="Z125" s="53" t="n"/>
      <c r="AA125" s="53" t="n"/>
      <c r="AB125" s="53" t="n"/>
      <c r="AC125" s="53" t="n"/>
      <c r="AD125" s="53" t="n"/>
      <c r="AE125" s="53" t="n"/>
      <c r="AF125" s="53" t="n"/>
      <c r="AG125" s="53" t="n"/>
      <c r="AH125" s="53" t="n"/>
      <c r="AI125" s="53" t="n"/>
      <c r="AJ125" s="53" t="n"/>
      <c r="AK125" s="53" t="n"/>
      <c r="AL125" s="53" t="n"/>
    </row>
    <row r="126" hidden="1" ht="69" customHeight="1" s="164" thickBot="1">
      <c r="A126" s="59" t="inlineStr">
        <is>
          <t>Pendapatan komprehensif lainnya atas keuntungan (kerugian) hasil revaluasi aset tetap, setelah pajak</t>
        </is>
      </c>
      <c r="B126" s="59" t="n"/>
      <c r="C126" s="56" t="n">
        <v/>
      </c>
      <c r="D126" s="56" t="n">
        <v/>
      </c>
      <c r="E126" s="56" t="n">
        <v/>
      </c>
      <c r="F126" s="56" t="n">
        <v/>
      </c>
      <c r="G126" s="56" t="n">
        <v/>
      </c>
      <c r="H126" s="56" t="n">
        <v/>
      </c>
      <c r="I126" s="56" t="n">
        <v/>
      </c>
      <c r="J126" s="56" t="n">
        <v/>
      </c>
      <c r="K126" s="56" t="n"/>
      <c r="L126" s="56" t="n"/>
      <c r="M126" s="56" t="n"/>
      <c r="N126" s="56" t="n"/>
      <c r="O126" s="56" t="n"/>
      <c r="P126" s="56" t="n"/>
      <c r="Q126" s="56" t="n"/>
      <c r="R126" s="56" t="n"/>
      <c r="S126" s="56" t="n"/>
      <c r="T126" s="56" t="n"/>
      <c r="U126" s="56" t="n"/>
      <c r="V126" s="56" t="n"/>
      <c r="W126" s="56" t="n"/>
      <c r="X126" s="56" t="n"/>
      <c r="Y126" s="56" t="n"/>
      <c r="Z126" s="56" t="n"/>
      <c r="AA126" s="56" t="n"/>
      <c r="AB126" s="56" t="n"/>
      <c r="AC126" s="56" t="n"/>
      <c r="AD126" s="56" t="n"/>
      <c r="AE126" s="56" t="n"/>
      <c r="AF126" s="56" t="n"/>
      <c r="AG126" s="56" t="n"/>
      <c r="AH126" s="56" t="n"/>
      <c r="AI126" s="56" t="n"/>
      <c r="AJ126" s="56" t="n"/>
      <c r="AK126" s="56" t="n"/>
      <c r="AL126" s="56" t="n"/>
    </row>
    <row r="127" ht="69" customHeight="1" s="164" thickBot="1">
      <c r="A127" s="59" t="inlineStr">
        <is>
          <t>Pendapatan komprehensif lainnya atas pengukuran kembali kewajiban manfaat pasti, setelah pajak</t>
        </is>
      </c>
      <c r="B127" s="59" t="n"/>
      <c r="C127" s="56" t="n">
        <v>-1.338</v>
      </c>
      <c r="D127" s="56" t="n">
        <v>-0.527</v>
      </c>
      <c r="E127" s="56" t="n">
        <v>-6.344</v>
      </c>
      <c r="F127" s="56" t="n">
        <v>-6.618</v>
      </c>
      <c r="G127" s="56" t="n">
        <v>-9.545</v>
      </c>
      <c r="H127" s="56" t="n">
        <v>2.334</v>
      </c>
      <c r="I127" s="56" t="n">
        <v>-1.899</v>
      </c>
      <c r="J127" s="56" t="n">
        <v>0.125</v>
      </c>
      <c r="K127" s="56" t="n"/>
      <c r="L127" s="56" t="n"/>
      <c r="M127" s="56" t="n"/>
      <c r="N127" s="56" t="n"/>
      <c r="O127" s="56" t="n"/>
      <c r="P127" s="56" t="n"/>
      <c r="Q127" s="56" t="n"/>
      <c r="R127" s="56" t="n"/>
      <c r="S127" s="56" t="n"/>
      <c r="T127" s="56" t="n"/>
      <c r="U127" s="56" t="n"/>
      <c r="V127" s="56" t="n"/>
      <c r="W127" s="56" t="n"/>
      <c r="X127" s="56" t="n"/>
      <c r="Y127" s="56" t="n"/>
      <c r="Z127" s="56" t="n"/>
      <c r="AA127" s="56" t="n"/>
      <c r="AB127" s="56" t="n"/>
      <c r="AC127" s="56" t="n"/>
      <c r="AD127" s="56" t="n"/>
      <c r="AE127" s="56" t="n"/>
      <c r="AF127" s="56" t="n"/>
      <c r="AG127" s="56" t="n"/>
      <c r="AH127" s="56" t="n"/>
      <c r="AI127" s="56" t="n"/>
      <c r="AJ127" s="56" t="n"/>
      <c r="AK127" s="56" t="n"/>
      <c r="AL127" s="56" t="n"/>
    </row>
    <row r="128" hidden="1" ht="86" customHeight="1" s="164" thickBot="1">
      <c r="A128" s="59" t="inlineStr">
        <is>
          <t>Penyesuaian lainnya atas pendapatan komprehensif lainnya yang tidak akan direklasifikasi ke laba rugi, setelah pajak</t>
        </is>
      </c>
      <c r="B128" s="59" t="n"/>
      <c r="C128" s="56" t="n">
        <v/>
      </c>
      <c r="D128" s="56" t="n">
        <v/>
      </c>
      <c r="E128" s="56" t="n">
        <v/>
      </c>
      <c r="F128" s="56" t="n">
        <v/>
      </c>
      <c r="G128" s="56" t="n">
        <v/>
      </c>
      <c r="H128" s="56" t="n">
        <v/>
      </c>
      <c r="I128" s="56" t="n">
        <v/>
      </c>
      <c r="J128" s="56" t="n">
        <v/>
      </c>
      <c r="K128" s="56" t="n"/>
      <c r="L128" s="56" t="n"/>
      <c r="M128" s="56" t="n"/>
      <c r="N128" s="56" t="n"/>
      <c r="O128" s="56" t="n"/>
      <c r="P128" s="56" t="n"/>
      <c r="Q128" s="56" t="n"/>
      <c r="R128" s="56" t="n"/>
      <c r="S128" s="56" t="n"/>
      <c r="T128" s="56" t="n"/>
      <c r="U128" s="56" t="n"/>
      <c r="V128" s="56" t="n"/>
      <c r="W128" s="56" t="n"/>
      <c r="X128" s="56" t="n"/>
      <c r="Y128" s="56" t="n"/>
      <c r="Z128" s="56" t="n"/>
      <c r="AA128" s="56" t="n"/>
      <c r="AB128" s="56" t="n"/>
      <c r="AC128" s="56" t="n"/>
      <c r="AD128" s="56" t="n"/>
      <c r="AE128" s="56" t="n"/>
      <c r="AF128" s="56" t="n"/>
      <c r="AG128" s="56" t="n"/>
      <c r="AH128" s="56" t="n"/>
      <c r="AI128" s="56" t="n"/>
      <c r="AJ128" s="56" t="n"/>
      <c r="AK128" s="56" t="n"/>
      <c r="AL128" s="56" t="n"/>
    </row>
    <row r="129" ht="69" customHeight="1" s="164" thickBot="1">
      <c r="A129" s="60" t="inlineStr">
        <is>
          <t>Jumlah pendapatan komprehensif lainnya yang tidak akan direklasifikasi ke laba rugi, setelah pajak</t>
        </is>
      </c>
      <c r="B129" s="60" t="n"/>
      <c r="C129" s="61" t="n">
        <v>-1.338</v>
      </c>
      <c r="D129" s="61" t="n">
        <v>-0.527</v>
      </c>
      <c r="E129" s="61" t="n">
        <v>-6.344</v>
      </c>
      <c r="F129" s="61" t="n">
        <v>-6.618</v>
      </c>
      <c r="G129" s="61" t="n">
        <v>-9.545</v>
      </c>
      <c r="H129" s="61" t="n">
        <v>2.334</v>
      </c>
      <c r="I129" s="61" t="n">
        <v>-1.899</v>
      </c>
      <c r="J129" s="61" t="n">
        <v>0.125</v>
      </c>
      <c r="K129" s="61" t="n"/>
      <c r="L129" s="61" t="n"/>
      <c r="M129" s="61" t="n"/>
      <c r="N129" s="61" t="n"/>
      <c r="O129" s="61" t="n"/>
      <c r="P129" s="61" t="n"/>
      <c r="Q129" s="61" t="n"/>
      <c r="R129" s="61" t="n"/>
      <c r="S129" s="61" t="n"/>
      <c r="T129" s="61" t="n"/>
      <c r="U129" s="61" t="n"/>
      <c r="V129" s="61" t="n"/>
      <c r="W129" s="61" t="n"/>
      <c r="X129" s="61" t="n"/>
      <c r="Y129" s="61" t="n"/>
      <c r="Z129" s="61" t="n"/>
      <c r="AA129" s="61" t="n"/>
      <c r="AB129" s="61" t="n"/>
      <c r="AC129" s="61" t="n"/>
      <c r="AD129" s="61" t="n"/>
      <c r="AE129" s="61" t="n"/>
      <c r="AF129" s="61" t="n"/>
      <c r="AG129" s="61" t="n"/>
      <c r="AH129" s="61" t="n"/>
      <c r="AI129" s="61" t="n"/>
      <c r="AJ129" s="61" t="n"/>
      <c r="AK129" s="61" t="n"/>
      <c r="AL129" s="61" t="n"/>
    </row>
    <row r="130" ht="69" customHeight="1" s="164" thickBot="1">
      <c r="A130" s="58" t="inlineStr">
        <is>
          <t>Pendapatan komprehensif lainnya yang akan direklasifikasi ke laba rugi, setelah pajak</t>
        </is>
      </c>
      <c r="B130" s="58" t="n"/>
      <c r="C130" s="53" t="n"/>
      <c r="D130" s="53" t="n"/>
      <c r="E130" s="53" t="n"/>
      <c r="F130" s="53" t="n"/>
      <c r="G130" s="53" t="n"/>
      <c r="H130" s="53" t="n"/>
      <c r="I130" s="53" t="n"/>
      <c r="J130" s="53" t="n"/>
      <c r="K130" s="53" t="n"/>
      <c r="L130" s="53" t="n"/>
      <c r="M130" s="53" t="n"/>
      <c r="N130" s="53" t="n"/>
      <c r="O130" s="53" t="n"/>
      <c r="P130" s="53" t="n"/>
      <c r="Q130" s="53" t="n"/>
      <c r="R130" s="53" t="n"/>
      <c r="S130" s="53" t="n"/>
      <c r="T130" s="53" t="n"/>
      <c r="U130" s="53" t="n"/>
      <c r="V130" s="53" t="n"/>
      <c r="W130" s="53" t="n"/>
      <c r="X130" s="53" t="n"/>
      <c r="Y130" s="53" t="n"/>
      <c r="Z130" s="53" t="n"/>
      <c r="AA130" s="53" t="n"/>
      <c r="AB130" s="53" t="n"/>
      <c r="AC130" s="53" t="n"/>
      <c r="AD130" s="53" t="n"/>
      <c r="AE130" s="53" t="n"/>
      <c r="AF130" s="53" t="n"/>
      <c r="AG130" s="53" t="n"/>
      <c r="AH130" s="53" t="n"/>
      <c r="AI130" s="53" t="n"/>
      <c r="AJ130" s="53" t="n"/>
      <c r="AK130" s="53" t="n"/>
      <c r="AL130" s="53" t="n"/>
    </row>
    <row r="131" hidden="1" ht="35" customHeight="1" s="164" thickBot="1">
      <c r="A131" s="59" t="inlineStr">
        <is>
          <t>Keuntungan (kerugian) selisih kurs penjabaran, setelah pajak</t>
        </is>
      </c>
      <c r="B131" s="59" t="n"/>
      <c r="C131" s="56" t="n">
        <v/>
      </c>
      <c r="D131" s="56" t="n">
        <v/>
      </c>
      <c r="E131" s="56" t="n">
        <v/>
      </c>
      <c r="F131" s="56" t="n">
        <v/>
      </c>
      <c r="G131" s="56" t="n">
        <v/>
      </c>
      <c r="H131" s="56" t="n">
        <v/>
      </c>
      <c r="I131" s="56" t="n">
        <v/>
      </c>
      <c r="J131" s="56" t="n">
        <v/>
      </c>
      <c r="K131" s="56" t="n"/>
      <c r="L131" s="56" t="n"/>
      <c r="M131" s="56" t="n"/>
      <c r="N131" s="56" t="n"/>
      <c r="O131" s="56" t="n"/>
      <c r="P131" s="56" t="n"/>
      <c r="Q131" s="56" t="n"/>
      <c r="R131" s="56" t="n"/>
      <c r="S131" s="56" t="n"/>
      <c r="T131" s="56" t="n"/>
      <c r="U131" s="56" t="n"/>
      <c r="V131" s="56" t="n"/>
      <c r="W131" s="56" t="n"/>
      <c r="X131" s="56" t="n"/>
      <c r="Y131" s="56" t="n"/>
      <c r="Z131" s="56" t="n"/>
      <c r="AA131" s="56" t="n"/>
      <c r="AB131" s="56" t="n"/>
      <c r="AC131" s="56" t="n"/>
      <c r="AD131" s="56" t="n"/>
      <c r="AE131" s="56" t="n"/>
      <c r="AF131" s="56" t="n"/>
      <c r="AG131" s="56" t="n"/>
      <c r="AH131" s="56" t="n"/>
      <c r="AI131" s="56" t="n"/>
      <c r="AJ131" s="56" t="n"/>
      <c r="AK131" s="56" t="n"/>
      <c r="AL131" s="56" t="n"/>
    </row>
    <row r="132" hidden="1" ht="35" customHeight="1" s="164" thickBot="1">
      <c r="A132" s="59" t="inlineStr">
        <is>
          <t>Penyesuaian reklasifikasi selisih kurs penjabaran, setelah pajak</t>
        </is>
      </c>
      <c r="B132" s="59" t="n"/>
      <c r="C132" s="57" t="n">
        <v/>
      </c>
      <c r="D132" s="57" t="n">
        <v/>
      </c>
      <c r="E132" s="57" t="n">
        <v/>
      </c>
      <c r="F132" s="57" t="n">
        <v/>
      </c>
      <c r="G132" s="57" t="n">
        <v/>
      </c>
      <c r="H132" s="57" t="n">
        <v/>
      </c>
      <c r="I132" s="57" t="n">
        <v/>
      </c>
      <c r="J132" s="57" t="n">
        <v/>
      </c>
      <c r="K132" s="57" t="n"/>
      <c r="L132" s="57" t="n"/>
      <c r="M132" s="57" t="n"/>
      <c r="N132" s="57" t="n"/>
      <c r="O132" s="57" t="n"/>
      <c r="P132" s="57" t="n"/>
      <c r="Q132" s="57" t="n"/>
      <c r="R132" s="57" t="n"/>
      <c r="S132" s="57" t="n"/>
      <c r="T132" s="57" t="n"/>
      <c r="U132" s="57" t="n"/>
      <c r="V132" s="57" t="n"/>
      <c r="W132" s="57" t="n"/>
      <c r="X132" s="57" t="n"/>
      <c r="Y132" s="57" t="n"/>
      <c r="Z132" s="57" t="n"/>
      <c r="AA132" s="57" t="n"/>
      <c r="AB132" s="57" t="n"/>
      <c r="AC132" s="57" t="n"/>
      <c r="AD132" s="57" t="n"/>
      <c r="AE132" s="57" t="n"/>
      <c r="AF132" s="57" t="n"/>
      <c r="AG132" s="57" t="n"/>
      <c r="AH132" s="57" t="n"/>
      <c r="AI132" s="57" t="n"/>
      <c r="AJ132" s="57" t="n"/>
      <c r="AK132" s="57" t="n"/>
      <c r="AL132" s="57" t="n"/>
    </row>
    <row r="133" ht="86" customHeight="1" s="164" thickBot="1">
      <c r="A133" s="59" t="inlineStr">
        <is>
          <t>Keuntungan (kerugian) yang belum direalisasi atas perubahan nilai wajar aset keuangan melalui penghasilan komprehensif lain, setelah pajak</t>
        </is>
      </c>
      <c r="B133" s="59" t="n"/>
      <c r="C133" s="56" t="n">
        <v/>
      </c>
      <c r="D133" s="56" t="n">
        <v/>
      </c>
      <c r="E133" s="56" t="n">
        <v/>
      </c>
      <c r="F133" s="56" t="n">
        <v/>
      </c>
      <c r="G133" s="56" t="n">
        <v>-2.979</v>
      </c>
      <c r="H133" s="56" t="n">
        <v>-33.262</v>
      </c>
      <c r="I133" s="56" t="n">
        <v>67.06100000000001</v>
      </c>
      <c r="J133" s="56" t="n">
        <v>-15.307</v>
      </c>
      <c r="K133" s="56" t="n"/>
      <c r="L133" s="56" t="n"/>
      <c r="M133" s="56" t="n"/>
      <c r="N133" s="56" t="n"/>
      <c r="O133" s="56" t="n"/>
      <c r="P133" s="56" t="n"/>
      <c r="Q133" s="56" t="n"/>
      <c r="R133" s="56" t="n"/>
      <c r="S133" s="56" t="n"/>
      <c r="T133" s="56" t="n"/>
      <c r="U133" s="56" t="n"/>
      <c r="V133" s="56" t="n"/>
      <c r="W133" s="56" t="n"/>
      <c r="X133" s="56" t="n"/>
      <c r="Y133" s="56" t="n"/>
      <c r="Z133" s="56" t="n"/>
      <c r="AA133" s="56" t="n"/>
      <c r="AB133" s="56" t="n"/>
      <c r="AC133" s="56" t="n"/>
      <c r="AD133" s="56" t="n"/>
      <c r="AE133" s="56" t="n"/>
      <c r="AF133" s="56" t="n"/>
      <c r="AG133" s="56" t="n"/>
      <c r="AH133" s="56" t="n"/>
      <c r="AI133" s="56" t="n"/>
      <c r="AJ133" s="56" t="n"/>
      <c r="AK133" s="56" t="n"/>
      <c r="AL133" s="56" t="n"/>
    </row>
    <row r="134" hidden="1" ht="86" customHeight="1" s="164" thickBot="1">
      <c r="A134" s="59" t="inlineStr">
        <is>
          <t>Penyesuaian reklasifikasi atas aset keuangan nilai wajar melalui pendapatan komprehensif lainnya, setelah pajak</t>
        </is>
      </c>
      <c r="B134" s="59" t="n"/>
      <c r="C134" s="57" t="n">
        <v/>
      </c>
      <c r="D134" s="57" t="n">
        <v/>
      </c>
      <c r="E134" s="57" t="n">
        <v/>
      </c>
      <c r="F134" s="57" t="n">
        <v/>
      </c>
      <c r="G134" s="57" t="n">
        <v/>
      </c>
      <c r="H134" s="57" t="n">
        <v/>
      </c>
      <c r="I134" s="57" t="n">
        <v/>
      </c>
      <c r="J134" s="57" t="n">
        <v/>
      </c>
      <c r="K134" s="57" t="n"/>
      <c r="L134" s="57" t="n"/>
      <c r="M134" s="57" t="n"/>
      <c r="N134" s="57" t="n"/>
      <c r="O134" s="57" t="n"/>
      <c r="P134" s="57" t="n"/>
      <c r="Q134" s="57" t="n"/>
      <c r="R134" s="57" t="n"/>
      <c r="S134" s="57" t="n"/>
      <c r="T134" s="57" t="n"/>
      <c r="U134" s="57" t="n"/>
      <c r="V134" s="57" t="n"/>
      <c r="W134" s="57" t="n"/>
      <c r="X134" s="57" t="n"/>
      <c r="Y134" s="57" t="n"/>
      <c r="Z134" s="57" t="n"/>
      <c r="AA134" s="57" t="n"/>
      <c r="AB134" s="57" t="n"/>
      <c r="AC134" s="57" t="n"/>
      <c r="AD134" s="57" t="n"/>
      <c r="AE134" s="57" t="n"/>
      <c r="AF134" s="57" t="n"/>
      <c r="AG134" s="57" t="n"/>
      <c r="AH134" s="57" t="n"/>
      <c r="AI134" s="57" t="n"/>
      <c r="AJ134" s="57" t="n"/>
      <c r="AK134" s="57" t="n"/>
      <c r="AL134" s="57" t="n"/>
    </row>
    <row r="135" hidden="1" ht="35" customHeight="1" s="164" thickBot="1">
      <c r="A135" s="59" t="inlineStr">
        <is>
          <t>Keuntungan (kerugian) lindung nilai arus kas, setelah pajak</t>
        </is>
      </c>
      <c r="B135" s="59" t="n"/>
      <c r="C135" s="56" t="n">
        <v/>
      </c>
      <c r="D135" s="56" t="n">
        <v/>
      </c>
      <c r="E135" s="56" t="n">
        <v/>
      </c>
      <c r="F135" s="56" t="n">
        <v/>
      </c>
      <c r="G135" s="56" t="n">
        <v/>
      </c>
      <c r="H135" s="56" t="n">
        <v/>
      </c>
      <c r="I135" s="56" t="n">
        <v/>
      </c>
      <c r="J135" s="56" t="n">
        <v/>
      </c>
      <c r="K135" s="56" t="n"/>
      <c r="L135" s="56" t="n"/>
      <c r="M135" s="56" t="n"/>
      <c r="N135" s="56" t="n"/>
      <c r="O135" s="56" t="n"/>
      <c r="P135" s="56" t="n"/>
      <c r="Q135" s="56" t="n"/>
      <c r="R135" s="56" t="n"/>
      <c r="S135" s="56" t="n"/>
      <c r="T135" s="56" t="n"/>
      <c r="U135" s="56" t="n"/>
      <c r="V135" s="56" t="n"/>
      <c r="W135" s="56" t="n"/>
      <c r="X135" s="56" t="n"/>
      <c r="Y135" s="56" t="n"/>
      <c r="Z135" s="56" t="n"/>
      <c r="AA135" s="56" t="n"/>
      <c r="AB135" s="56" t="n"/>
      <c r="AC135" s="56" t="n"/>
      <c r="AD135" s="56" t="n"/>
      <c r="AE135" s="56" t="n"/>
      <c r="AF135" s="56" t="n"/>
      <c r="AG135" s="56" t="n"/>
      <c r="AH135" s="56" t="n"/>
      <c r="AI135" s="56" t="n"/>
      <c r="AJ135" s="56" t="n"/>
      <c r="AK135" s="56" t="n"/>
      <c r="AL135" s="56" t="n"/>
    </row>
    <row r="136" hidden="1" ht="52" customHeight="1" s="164" thickBot="1">
      <c r="A136" s="59" t="inlineStr">
        <is>
          <t>Penyesuaian reklasifikasi atas lindung nilai arus kas, setelah pajak</t>
        </is>
      </c>
      <c r="B136" s="59" t="n"/>
      <c r="C136" s="57" t="n">
        <v/>
      </c>
      <c r="D136" s="57" t="n">
        <v/>
      </c>
      <c r="E136" s="57" t="n">
        <v/>
      </c>
      <c r="F136" s="57" t="n">
        <v/>
      </c>
      <c r="G136" s="57" t="n">
        <v/>
      </c>
      <c r="H136" s="57" t="n">
        <v/>
      </c>
      <c r="I136" s="57" t="n">
        <v/>
      </c>
      <c r="J136" s="57" t="n">
        <v/>
      </c>
      <c r="K136" s="57" t="n"/>
      <c r="L136" s="57" t="n"/>
      <c r="M136" s="57" t="n"/>
      <c r="N136" s="57" t="n"/>
      <c r="O136" s="57" t="n"/>
      <c r="P136" s="57" t="n"/>
      <c r="Q136" s="57" t="n"/>
      <c r="R136" s="57" t="n"/>
      <c r="S136" s="57" t="n"/>
      <c r="T136" s="57" t="n"/>
      <c r="U136" s="57" t="n"/>
      <c r="V136" s="57" t="n"/>
      <c r="W136" s="57" t="n"/>
      <c r="X136" s="57" t="n"/>
      <c r="Y136" s="57" t="n"/>
      <c r="Z136" s="57" t="n"/>
      <c r="AA136" s="57" t="n"/>
      <c r="AB136" s="57" t="n"/>
      <c r="AC136" s="57" t="n"/>
      <c r="AD136" s="57" t="n"/>
      <c r="AE136" s="57" t="n"/>
      <c r="AF136" s="57" t="n"/>
      <c r="AG136" s="57" t="n"/>
      <c r="AH136" s="57" t="n"/>
      <c r="AI136" s="57" t="n"/>
      <c r="AJ136" s="57" t="n"/>
      <c r="AK136" s="57" t="n"/>
      <c r="AL136" s="57" t="n"/>
    </row>
    <row r="137" hidden="1" ht="103" customHeight="1" s="164" thickBot="1">
      <c r="A137" s="59" t="inlineStr">
        <is>
          <t>Nilai tercatat dari aset (liabilitas) non-keuangan yang perolehan atau keterjadiannya merupakan suatu prakiraan transaksi yang kemungkinan besar terjadi yang dilindung nilai, setelah pajak</t>
        </is>
      </c>
      <c r="B137" s="59" t="n"/>
      <c r="C137" s="56" t="n">
        <v/>
      </c>
      <c r="D137" s="56" t="n">
        <v/>
      </c>
      <c r="E137" s="56" t="n">
        <v/>
      </c>
      <c r="F137" s="56" t="n">
        <v/>
      </c>
      <c r="G137" s="56" t="n">
        <v/>
      </c>
      <c r="H137" s="56" t="n">
        <v/>
      </c>
      <c r="I137" s="56" t="n">
        <v/>
      </c>
      <c r="J137" s="56" t="n">
        <v/>
      </c>
      <c r="K137" s="56" t="n"/>
      <c r="L137" s="56" t="n"/>
      <c r="M137" s="56" t="n"/>
      <c r="N137" s="56" t="n"/>
      <c r="O137" s="56" t="n"/>
      <c r="P137" s="56" t="n"/>
      <c r="Q137" s="56" t="n"/>
      <c r="R137" s="56" t="n"/>
      <c r="S137" s="56" t="n"/>
      <c r="T137" s="56" t="n"/>
      <c r="U137" s="56" t="n"/>
      <c r="V137" s="56" t="n"/>
      <c r="W137" s="56" t="n"/>
      <c r="X137" s="56" t="n"/>
      <c r="Y137" s="56" t="n"/>
      <c r="Z137" s="56" t="n"/>
      <c r="AA137" s="56" t="n"/>
      <c r="AB137" s="56" t="n"/>
      <c r="AC137" s="56" t="n"/>
      <c r="AD137" s="56" t="n"/>
      <c r="AE137" s="56" t="n"/>
      <c r="AF137" s="56" t="n"/>
      <c r="AG137" s="56" t="n"/>
      <c r="AH137" s="56" t="n"/>
      <c r="AI137" s="56" t="n"/>
      <c r="AJ137" s="56" t="n"/>
      <c r="AK137" s="56" t="n"/>
      <c r="AL137" s="56" t="n"/>
    </row>
    <row r="138" hidden="1" ht="52" customHeight="1" s="164" thickBot="1">
      <c r="A138" s="59" t="inlineStr">
        <is>
          <t>Keuntungan (kerugian) lindung nilai investasi bersih kegiatan usaha luar negeri, setelah pajak</t>
        </is>
      </c>
      <c r="B138" s="59" t="n"/>
      <c r="C138" s="56" t="n">
        <v/>
      </c>
      <c r="D138" s="56" t="n">
        <v/>
      </c>
      <c r="E138" s="56" t="n">
        <v/>
      </c>
      <c r="F138" s="56" t="n">
        <v/>
      </c>
      <c r="G138" s="56" t="n">
        <v/>
      </c>
      <c r="H138" s="56" t="n">
        <v/>
      </c>
      <c r="I138" s="56" t="n">
        <v/>
      </c>
      <c r="J138" s="56" t="n">
        <v/>
      </c>
      <c r="K138" s="56" t="n"/>
      <c r="L138" s="56" t="n"/>
      <c r="M138" s="56" t="n"/>
      <c r="N138" s="56" t="n"/>
      <c r="O138" s="56" t="n"/>
      <c r="P138" s="56" t="n"/>
      <c r="Q138" s="56" t="n"/>
      <c r="R138" s="56" t="n"/>
      <c r="S138" s="56" t="n"/>
      <c r="T138" s="56" t="n"/>
      <c r="U138" s="56" t="n"/>
      <c r="V138" s="56" t="n"/>
      <c r="W138" s="56" t="n"/>
      <c r="X138" s="56" t="n"/>
      <c r="Y138" s="56" t="n"/>
      <c r="Z138" s="56" t="n"/>
      <c r="AA138" s="56" t="n"/>
      <c r="AB138" s="56" t="n"/>
      <c r="AC138" s="56" t="n"/>
      <c r="AD138" s="56" t="n"/>
      <c r="AE138" s="56" t="n"/>
      <c r="AF138" s="56" t="n"/>
      <c r="AG138" s="56" t="n"/>
      <c r="AH138" s="56" t="n"/>
      <c r="AI138" s="56" t="n"/>
      <c r="AJ138" s="56" t="n"/>
      <c r="AK138" s="56" t="n"/>
      <c r="AL138" s="56" t="n"/>
    </row>
    <row r="139" hidden="1" ht="69" customHeight="1" s="164" thickBot="1">
      <c r="A139" s="59" t="inlineStr">
        <is>
          <t>Penyesuaian reklasifikasi atas lindung nilai investasi bersih kegiatan usaha luar negeri, setelah pajak</t>
        </is>
      </c>
      <c r="B139" s="59" t="n"/>
      <c r="C139" s="57" t="n">
        <v/>
      </c>
      <c r="D139" s="57" t="n">
        <v/>
      </c>
      <c r="E139" s="57" t="n">
        <v/>
      </c>
      <c r="F139" s="57" t="n">
        <v/>
      </c>
      <c r="G139" s="57" t="n">
        <v/>
      </c>
      <c r="H139" s="57" t="n">
        <v/>
      </c>
      <c r="I139" s="57" t="n">
        <v/>
      </c>
      <c r="J139" s="57" t="n">
        <v/>
      </c>
      <c r="K139" s="57" t="n"/>
      <c r="L139" s="57" t="n"/>
      <c r="M139" s="57" t="n"/>
      <c r="N139" s="57" t="n"/>
      <c r="O139" s="57" t="n"/>
      <c r="P139" s="57" t="n"/>
      <c r="Q139" s="57" t="n"/>
      <c r="R139" s="57" t="n"/>
      <c r="S139" s="57" t="n"/>
      <c r="T139" s="57" t="n"/>
      <c r="U139" s="57" t="n"/>
      <c r="V139" s="57" t="n"/>
      <c r="W139" s="57" t="n"/>
      <c r="X139" s="57" t="n"/>
      <c r="Y139" s="57" t="n"/>
      <c r="Z139" s="57" t="n"/>
      <c r="AA139" s="57" t="n"/>
      <c r="AB139" s="57" t="n"/>
      <c r="AC139" s="57" t="n"/>
      <c r="AD139" s="57" t="n"/>
      <c r="AE139" s="57" t="n"/>
      <c r="AF139" s="57" t="n"/>
      <c r="AG139" s="57" t="n"/>
      <c r="AH139" s="57" t="n"/>
      <c r="AI139" s="57" t="n"/>
      <c r="AJ139" s="57" t="n"/>
      <c r="AK139" s="57" t="n"/>
      <c r="AL139" s="57" t="n"/>
    </row>
    <row r="140" hidden="1" ht="86" customHeight="1" s="164" thickBot="1">
      <c r="A140" s="59" t="inlineStr">
        <is>
          <t>Bagian pendapatan komprehensif lainnya dari entitas asosiasi yang dicatat dengan menggunakan metode ekuitas, setelah pajak</t>
        </is>
      </c>
      <c r="B140" s="59" t="n"/>
      <c r="C140" s="56" t="n">
        <v/>
      </c>
      <c r="D140" s="56" t="n">
        <v/>
      </c>
      <c r="E140" s="56" t="n">
        <v/>
      </c>
      <c r="F140" s="56" t="n">
        <v/>
      </c>
      <c r="G140" s="56" t="n">
        <v/>
      </c>
      <c r="H140" s="56" t="n">
        <v/>
      </c>
      <c r="I140" s="56" t="n">
        <v/>
      </c>
      <c r="J140" s="56" t="n">
        <v/>
      </c>
      <c r="K140" s="56" t="n"/>
      <c r="L140" s="56" t="n"/>
      <c r="M140" s="56" t="n"/>
      <c r="N140" s="56" t="n"/>
      <c r="O140" s="56" t="n"/>
      <c r="P140" s="56" t="n"/>
      <c r="Q140" s="56" t="n"/>
      <c r="R140" s="56" t="n"/>
      <c r="S140" s="56" t="n"/>
      <c r="T140" s="56" t="n"/>
      <c r="U140" s="56" t="n"/>
      <c r="V140" s="56" t="n"/>
      <c r="W140" s="56" t="n"/>
      <c r="X140" s="56" t="n"/>
      <c r="Y140" s="56" t="n"/>
      <c r="Z140" s="56" t="n"/>
      <c r="AA140" s="56" t="n"/>
      <c r="AB140" s="56" t="n"/>
      <c r="AC140" s="56" t="n"/>
      <c r="AD140" s="56" t="n"/>
      <c r="AE140" s="56" t="n"/>
      <c r="AF140" s="56" t="n"/>
      <c r="AG140" s="56" t="n"/>
      <c r="AH140" s="56" t="n"/>
      <c r="AI140" s="56" t="n"/>
      <c r="AJ140" s="56" t="n"/>
      <c r="AK140" s="56" t="n"/>
      <c r="AL140" s="56" t="n"/>
    </row>
    <row r="141" hidden="1" ht="86" customHeight="1" s="164" thickBot="1">
      <c r="A141" s="59" t="inlineStr">
        <is>
          <t>Bagian pendapatan komprehensif lainnya dari entitas ventura bersama yang dicatat dengan menggunakan metode ekuitas, setelah pajak</t>
        </is>
      </c>
      <c r="B141" s="59" t="n"/>
      <c r="C141" s="56" t="n">
        <v/>
      </c>
      <c r="D141" s="56" t="n">
        <v/>
      </c>
      <c r="E141" s="56" t="n">
        <v/>
      </c>
      <c r="F141" s="56" t="n">
        <v/>
      </c>
      <c r="G141" s="56" t="n">
        <v/>
      </c>
      <c r="H141" s="56" t="n">
        <v/>
      </c>
      <c r="I141" s="56" t="n">
        <v/>
      </c>
      <c r="J141" s="56" t="n">
        <v/>
      </c>
      <c r="K141" s="56" t="n"/>
      <c r="L141" s="56" t="n"/>
      <c r="M141" s="56" t="n"/>
      <c r="N141" s="56" t="n"/>
      <c r="O141" s="56" t="n"/>
      <c r="P141" s="56" t="n"/>
      <c r="Q141" s="56" t="n"/>
      <c r="R141" s="56" t="n"/>
      <c r="S141" s="56" t="n"/>
      <c r="T141" s="56" t="n"/>
      <c r="U141" s="56" t="n"/>
      <c r="V141" s="56" t="n"/>
      <c r="W141" s="56" t="n"/>
      <c r="X141" s="56" t="n"/>
      <c r="Y141" s="56" t="n"/>
      <c r="Z141" s="56" t="n"/>
      <c r="AA141" s="56" t="n"/>
      <c r="AB141" s="56" t="n"/>
      <c r="AC141" s="56" t="n"/>
      <c r="AD141" s="56" t="n"/>
      <c r="AE141" s="56" t="n"/>
      <c r="AF141" s="56" t="n"/>
      <c r="AG141" s="56" t="n"/>
      <c r="AH141" s="56" t="n"/>
      <c r="AI141" s="56" t="n"/>
      <c r="AJ141" s="56" t="n"/>
      <c r="AK141" s="56" t="n"/>
      <c r="AL141" s="56" t="n"/>
    </row>
    <row r="142" hidden="1" ht="69" customHeight="1" s="164" thickBot="1">
      <c r="A142" s="59" t="inlineStr">
        <is>
          <t>Penyesuaian lainnya atas pendapatan komprehensif lainnya yang akan direklasifikasi ke laba rugi, setelah pajak</t>
        </is>
      </c>
      <c r="B142" s="59" t="n"/>
      <c r="C142" s="56" t="n">
        <v/>
      </c>
      <c r="D142" s="56" t="n">
        <v/>
      </c>
      <c r="E142" s="56" t="n">
        <v/>
      </c>
      <c r="F142" s="56" t="n">
        <v/>
      </c>
      <c r="G142" s="56" t="n">
        <v/>
      </c>
      <c r="H142" s="56" t="n">
        <v/>
      </c>
      <c r="I142" s="56" t="n">
        <v/>
      </c>
      <c r="J142" s="56" t="n">
        <v/>
      </c>
      <c r="K142" s="56" t="n"/>
      <c r="L142" s="56" t="n"/>
      <c r="M142" s="56" t="n"/>
      <c r="N142" s="56" t="n"/>
      <c r="O142" s="56" t="n"/>
      <c r="P142" s="56" t="n"/>
      <c r="Q142" s="56" t="n"/>
      <c r="R142" s="56" t="n"/>
      <c r="S142" s="56" t="n"/>
      <c r="T142" s="56" t="n"/>
      <c r="U142" s="56" t="n"/>
      <c r="V142" s="56" t="n"/>
      <c r="W142" s="56" t="n"/>
      <c r="X142" s="56" t="n"/>
      <c r="Y142" s="56" t="n"/>
      <c r="Z142" s="56" t="n"/>
      <c r="AA142" s="56" t="n"/>
      <c r="AB142" s="56" t="n"/>
      <c r="AC142" s="56" t="n"/>
      <c r="AD142" s="56" t="n"/>
      <c r="AE142" s="56" t="n"/>
      <c r="AF142" s="56" t="n"/>
      <c r="AG142" s="56" t="n"/>
      <c r="AH142" s="56" t="n"/>
      <c r="AI142" s="56" t="n"/>
      <c r="AJ142" s="56" t="n"/>
      <c r="AK142" s="56" t="n"/>
      <c r="AL142" s="56" t="n"/>
    </row>
    <row r="143" ht="69" customHeight="1" s="164" thickBot="1">
      <c r="A143" s="60" t="inlineStr">
        <is>
          <t>Jumlah pendapatan komprehensif lainnya yang akan direklasifikasi ke laba rugi, setelah pajak</t>
        </is>
      </c>
      <c r="B143" s="60" t="n"/>
      <c r="C143" s="61" t="n">
        <v>26.542</v>
      </c>
      <c r="D143" s="61" t="n">
        <v>-21.79</v>
      </c>
      <c r="E143" s="61" t="n">
        <v>10.59</v>
      </c>
      <c r="F143" s="61" t="n">
        <v>18.137</v>
      </c>
      <c r="G143" s="61" t="n">
        <v>-2.979</v>
      </c>
      <c r="H143" s="61" t="n">
        <v>-33.262</v>
      </c>
      <c r="I143" s="61" t="n">
        <v>67.06100000000001</v>
      </c>
      <c r="J143" s="61" t="n">
        <v>-15.307</v>
      </c>
      <c r="K143" s="61" t="n"/>
      <c r="L143" s="61" t="n"/>
      <c r="M143" s="61" t="n"/>
      <c r="N143" s="61" t="n"/>
      <c r="O143" s="61" t="n"/>
      <c r="P143" s="61" t="n"/>
      <c r="Q143" s="61" t="n"/>
      <c r="R143" s="61" t="n"/>
      <c r="S143" s="61" t="n"/>
      <c r="T143" s="61" t="n"/>
      <c r="U143" s="61" t="n"/>
      <c r="V143" s="61" t="n"/>
      <c r="W143" s="61" t="n"/>
      <c r="X143" s="61" t="n"/>
      <c r="Y143" s="61" t="n"/>
      <c r="Z143" s="61" t="n"/>
      <c r="AA143" s="61" t="n"/>
      <c r="AB143" s="61" t="n"/>
      <c r="AC143" s="61" t="n"/>
      <c r="AD143" s="61" t="n"/>
      <c r="AE143" s="61" t="n"/>
      <c r="AF143" s="61" t="n"/>
      <c r="AG143" s="61" t="n"/>
      <c r="AH143" s="61" t="n"/>
      <c r="AI143" s="61" t="n"/>
      <c r="AJ143" s="61" t="n"/>
      <c r="AK143" s="61" t="n"/>
      <c r="AL143" s="61" t="n"/>
    </row>
    <row r="144" ht="52" customHeight="1" s="164" thickBot="1">
      <c r="A144" s="58" t="inlineStr">
        <is>
          <t>Jumlah pendapatan komprehensif lainnya, setelah pajak</t>
        </is>
      </c>
      <c r="B144" s="58" t="n"/>
      <c r="C144" s="61" t="n">
        <v>25.204</v>
      </c>
      <c r="D144" s="61" t="n">
        <v>-22.317</v>
      </c>
      <c r="E144" s="61" t="n">
        <v>4.246</v>
      </c>
      <c r="F144" s="61" t="n">
        <v>11.519</v>
      </c>
      <c r="G144" s="61" t="n">
        <v>-12.524</v>
      </c>
      <c r="H144" s="61" t="n">
        <v>-30.928</v>
      </c>
      <c r="I144" s="61" t="n">
        <v>65.16200000000001</v>
      </c>
      <c r="J144" s="61" t="n">
        <v>-15.182</v>
      </c>
      <c r="K144" s="61" t="n"/>
      <c r="L144" s="61" t="n"/>
      <c r="M144" s="61" t="n"/>
      <c r="N144" s="61" t="n"/>
      <c r="O144" s="61" t="n"/>
      <c r="P144" s="61" t="n"/>
      <c r="Q144" s="61" t="n"/>
      <c r="R144" s="61" t="n"/>
      <c r="S144" s="61" t="n"/>
      <c r="T144" s="61" t="n"/>
      <c r="U144" s="61" t="n"/>
      <c r="V144" s="61" t="n"/>
      <c r="W144" s="61" t="n"/>
      <c r="X144" s="61" t="n"/>
      <c r="Y144" s="61" t="n"/>
      <c r="Z144" s="61" t="n"/>
      <c r="AA144" s="61" t="n"/>
      <c r="AB144" s="61" t="n"/>
      <c r="AC144" s="61" t="n"/>
      <c r="AD144" s="61" t="n"/>
      <c r="AE144" s="61" t="n"/>
      <c r="AF144" s="61" t="n"/>
      <c r="AG144" s="61" t="n"/>
      <c r="AH144" s="61" t="n"/>
      <c r="AI144" s="61" t="n"/>
      <c r="AJ144" s="61" t="n"/>
      <c r="AK144" s="61" t="n"/>
      <c r="AL144" s="61" t="n"/>
    </row>
    <row r="145" ht="18" customHeight="1" s="164" thickBot="1">
      <c r="A145" s="54" t="inlineStr">
        <is>
          <t>Jumlah laba rugi komprehensif</t>
        </is>
      </c>
      <c r="B145" s="54" t="n"/>
      <c r="C145" s="61" t="n">
        <v>60.189</v>
      </c>
      <c r="D145" s="61" t="n">
        <v>22.431</v>
      </c>
      <c r="E145" s="61" t="n">
        <v>50.04</v>
      </c>
      <c r="F145" s="61" t="n">
        <v>65.126</v>
      </c>
      <c r="G145" s="61" t="n">
        <v>51.662</v>
      </c>
      <c r="H145" s="61" t="n">
        <v>72.917</v>
      </c>
      <c r="I145" s="61" t="n">
        <v>206.698</v>
      </c>
      <c r="J145" s="61" t="n">
        <v>313.818</v>
      </c>
      <c r="K145" s="61" t="n"/>
      <c r="L145" s="61" t="n"/>
      <c r="M145" s="61" t="n"/>
      <c r="N145" s="61" t="n"/>
      <c r="O145" s="61" t="n"/>
      <c r="P145" s="61" t="n"/>
      <c r="Q145" s="61" t="n"/>
      <c r="R145" s="61" t="n"/>
      <c r="S145" s="61" t="n"/>
      <c r="T145" s="61" t="n"/>
      <c r="U145" s="61" t="n"/>
      <c r="V145" s="61" t="n"/>
      <c r="W145" s="61" t="n"/>
      <c r="X145" s="61" t="n"/>
      <c r="Y145" s="61" t="n"/>
      <c r="Z145" s="61" t="n"/>
      <c r="AA145" s="61" t="n"/>
      <c r="AB145" s="61" t="n"/>
      <c r="AC145" s="61" t="n"/>
      <c r="AD145" s="61" t="n"/>
      <c r="AE145" s="61" t="n"/>
      <c r="AF145" s="61" t="n"/>
      <c r="AG145" s="61" t="n"/>
      <c r="AH145" s="61" t="n"/>
      <c r="AI145" s="61" t="n"/>
      <c r="AJ145" s="61" t="n"/>
      <c r="AK145" s="61" t="n"/>
      <c r="AL145" s="61" t="n"/>
    </row>
    <row r="146" ht="35" customHeight="1" s="164" thickBot="1">
      <c r="A146" s="54" t="inlineStr">
        <is>
          <t>Laba (rugi) yang dapat diatribusikan</t>
        </is>
      </c>
      <c r="B146" s="54" t="n"/>
      <c r="C146" s="53" t="n"/>
      <c r="D146" s="53" t="n"/>
      <c r="E146" s="53" t="n"/>
      <c r="F146" s="53" t="n"/>
      <c r="G146" s="53" t="n"/>
      <c r="H146" s="53" t="n"/>
      <c r="I146" s="53" t="n"/>
      <c r="J146" s="53" t="n"/>
      <c r="K146" s="53" t="n"/>
      <c r="L146" s="53" t="n"/>
      <c r="M146" s="53" t="n"/>
      <c r="N146" s="53" t="n"/>
      <c r="O146" s="53" t="n"/>
      <c r="P146" s="53" t="n"/>
      <c r="Q146" s="53" t="n"/>
      <c r="R146" s="53" t="n"/>
      <c r="S146" s="53" t="n"/>
      <c r="T146" s="53" t="n"/>
      <c r="U146" s="53" t="n"/>
      <c r="V146" s="53" t="n"/>
      <c r="W146" s="53" t="n"/>
      <c r="X146" s="53" t="n"/>
      <c r="Y146" s="53" t="n"/>
      <c r="Z146" s="53" t="n"/>
      <c r="AA146" s="53" t="n"/>
      <c r="AB146" s="53" t="n"/>
      <c r="AC146" s="53" t="n"/>
      <c r="AD146" s="53" t="n"/>
      <c r="AE146" s="53" t="n"/>
      <c r="AF146" s="53" t="n"/>
      <c r="AG146" s="53" t="n"/>
      <c r="AH146" s="53" t="n"/>
      <c r="AI146" s="53" t="n"/>
      <c r="AJ146" s="53" t="n"/>
      <c r="AK146" s="53" t="n"/>
      <c r="AL146" s="53" t="n"/>
    </row>
    <row r="147" ht="35" customHeight="1" s="164" thickBot="1">
      <c r="A147" s="55" t="inlineStr">
        <is>
          <t>Laba (rugi) yang dapat diatribusikan ke entitas induk</t>
        </is>
      </c>
      <c r="B147" s="55" t="n"/>
      <c r="C147" s="56" t="n">
        <v>34.985</v>
      </c>
      <c r="D147" s="56" t="n">
        <v>44.748</v>
      </c>
      <c r="E147" s="56" t="n">
        <v>45.794</v>
      </c>
      <c r="F147" s="56" t="n">
        <v>53.607</v>
      </c>
      <c r="G147" s="56" t="n">
        <v>64.18600000000001</v>
      </c>
      <c r="H147" s="56" t="n">
        <v>103.845</v>
      </c>
      <c r="I147" s="56" t="n">
        <v>141.536</v>
      </c>
      <c r="J147" s="56" t="n">
        <v>329</v>
      </c>
      <c r="K147" s="56" t="n"/>
      <c r="L147" s="56" t="n"/>
      <c r="M147" s="56" t="n"/>
      <c r="N147" s="56" t="n"/>
      <c r="O147" s="56" t="n"/>
      <c r="P147" s="56" t="n"/>
      <c r="Q147" s="56" t="n"/>
      <c r="R147" s="56" t="n"/>
      <c r="S147" s="56" t="n"/>
      <c r="T147" s="56" t="n"/>
      <c r="U147" s="56" t="n"/>
      <c r="V147" s="56" t="n"/>
      <c r="W147" s="56" t="n"/>
      <c r="X147" s="56" t="n"/>
      <c r="Y147" s="56" t="n"/>
      <c r="Z147" s="56" t="n"/>
      <c r="AA147" s="56" t="n"/>
      <c r="AB147" s="56" t="n"/>
      <c r="AC147" s="56" t="n"/>
      <c r="AD147" s="56" t="n"/>
      <c r="AE147" s="56" t="n"/>
      <c r="AF147" s="56" t="n"/>
      <c r="AG147" s="56" t="n"/>
      <c r="AH147" s="56" t="n"/>
      <c r="AI147" s="56" t="n"/>
      <c r="AJ147" s="56" t="n"/>
      <c r="AK147" s="56" t="n"/>
      <c r="AL147" s="56" t="n"/>
    </row>
    <row r="148" ht="18" customHeight="1" s="164" thickBot="1">
      <c r="A148" s="158" t="inlineStr">
        <is>
          <t>Net Income Growth (%)</t>
        </is>
      </c>
      <c r="B148" s="62" t="n"/>
      <c r="C148" s="159">
        <f>IFERROR(IF(((C147-B147)/B147)=-1, "", (C147-B147)/B147), "")</f>
        <v/>
      </c>
      <c r="D148" s="159">
        <f>IFERROR(IF(((D147-C147)/C147)=-1, "", (D147-C147)/C147), "")</f>
        <v/>
      </c>
      <c r="E148" s="159">
        <f>IFERROR(IF(((E147-D147)/D147)=-1, "", (E147-D147)/D147), "")</f>
        <v/>
      </c>
      <c r="F148" s="159">
        <f>IFERROR(IF(((F147-E147)/E147)=-1, "", (F147-E147)/E147), "")</f>
        <v/>
      </c>
      <c r="G148" s="159">
        <f>IFERROR(IF(((G147-F147)/F147)=-1, "", (G147-F147)/F147), "")</f>
        <v/>
      </c>
      <c r="H148" s="159">
        <f>IFERROR(IF(((H147-G147)/G147)=-1, "", (H147-G147)/G147), "")</f>
        <v/>
      </c>
      <c r="I148" s="159">
        <f>IFERROR(IF(((I147-H147)/H147)=-1, "", (I147-H147)/H147), "")</f>
        <v/>
      </c>
      <c r="J148" s="159">
        <f>IFERROR(IF(((J147-I147)/I147)=-1, "", (J147-I147)/I147), "")</f>
        <v/>
      </c>
      <c r="K148" s="159">
        <f>IFERROR(IF(((K147-J147)/J147)=-1, "", (K147-J147)/J147), "")</f>
        <v/>
      </c>
      <c r="L148" s="159">
        <f>IFERROR(IF(((L147-K147)/K147)=-1, "", (L147-K147)/K147), "")</f>
        <v/>
      </c>
      <c r="M148" s="159">
        <f>IFERROR(IF(((M147-L147)/L147)=-1, "", (M147-L147)/L147), "")</f>
        <v/>
      </c>
      <c r="N148" s="159">
        <f>IFERROR(IF(((N147-M147)/M147)=-1, "", (N147-M147)/M147), "")</f>
        <v/>
      </c>
      <c r="O148" s="159">
        <f>IFERROR(IF(((O147-N147)/N147)=-1, "", (O147-N147)/N147), "")</f>
        <v/>
      </c>
      <c r="P148" s="159">
        <f>IFERROR(IF(((P147-O147)/O147)=-1, "", (P147-O147)/O147), "")</f>
        <v/>
      </c>
      <c r="Q148" s="159">
        <f>IFERROR(IF(((Q147-P147)/P147)=-1, "", (Q147-P147)/P147), "")</f>
        <v/>
      </c>
      <c r="R148" s="159">
        <f>IFERROR(IF(((R147-Q147)/Q147)=-1, "", (R147-Q147)/Q147), "")</f>
        <v/>
      </c>
      <c r="S148" s="159">
        <f>IFERROR(IF(((S147-R147)/R147)=-1, "", (S147-R147)/R147), "")</f>
        <v/>
      </c>
      <c r="T148" s="159">
        <f>IFERROR(IF(((T147-S147)/S147)=-1, "", (T147-S147)/S147), "")</f>
        <v/>
      </c>
      <c r="U148" s="159">
        <f>IFERROR(IF(((U147-T147)/T147)=-1, "", (U147-T147)/T147), "")</f>
        <v/>
      </c>
      <c r="V148" s="159">
        <f>IFERROR(IF(((V147-U147)/U147)=-1, "", (V147-U147)/U147), "")</f>
        <v/>
      </c>
      <c r="W148" s="159">
        <f>IFERROR(IF(((W147-V147)/V147)=-1, "", (W147-V147)/V147), "")</f>
        <v/>
      </c>
      <c r="X148" s="159">
        <f>IFERROR(IF(((X147-W147)/W147)=-1, "", (X147-W147)/W147), "")</f>
        <v/>
      </c>
      <c r="Y148" s="159">
        <f>IFERROR(IF(((Y147-X147)/X147)=-1, "", (Y147-X147)/X147), "")</f>
        <v/>
      </c>
      <c r="Z148" s="159">
        <f>IFERROR(IF(((Z147-Y147)/Y147)=-1, "", (Z147-Y147)/Y147), "")</f>
        <v/>
      </c>
      <c r="AA148" s="159">
        <f>IFERROR(IF(((AA147-Z147)/Z147)=-1, "", (AA147-Z147)/Z147), "")</f>
        <v/>
      </c>
      <c r="AB148" s="159">
        <f>IFERROR(IF(((AB147-AA147)/AA147)=-1, "", (AB147-AA147)/AA147), "")</f>
        <v/>
      </c>
      <c r="AC148" s="159">
        <f>IFERROR(IF(((AC147-AB147)/AB147)=-1, "", (AC147-AB147)/AB147), "")</f>
        <v/>
      </c>
      <c r="AD148" s="159">
        <f>IFERROR(IF(((AD147-AC147)/AC147)=-1, "", (AD147-AC147)/AC147), "")</f>
        <v/>
      </c>
      <c r="AE148" s="159">
        <f>IFERROR(IF(((AE147-AD147)/AD147)=-1, "", (AE147-AD147)/AD147), "")</f>
        <v/>
      </c>
      <c r="AF148" s="159">
        <f>IFERROR(IF(((AF147-AE147)/AE147)=-1, "", (AF147-AE147)/AE147), "")</f>
        <v/>
      </c>
      <c r="AG148" s="159">
        <f>IFERROR(IF(((AG147-AF147)/AF147)=-1, "", (AG147-AF147)/AF147), "")</f>
        <v/>
      </c>
      <c r="AH148" s="159">
        <f>IFERROR(IF(((AH147-AG147)/AG147)=-1, "", (AH147-AG147)/AG147), "")</f>
        <v/>
      </c>
      <c r="AI148" s="159">
        <f>IFERROR(IF(((AI147-AH147)/AH147)=-1, "", (AI147-AH147)/AH147), "")</f>
        <v/>
      </c>
      <c r="AJ148" s="159">
        <f>IFERROR(IF(((AJ147-AI147)/AI147)=-1, "", (AJ147-AI147)/AI147), "")</f>
        <v/>
      </c>
      <c r="AK148" s="159">
        <f>IFERROR(IF(((AK147-AJ147)/AJ147)=-1, "", (AK147-AJ147)/AJ147), "")</f>
        <v/>
      </c>
      <c r="AL148" s="159">
        <f>IFERROR(IF(((AL147-AK147)/AK147)=-1, "", (AL147-AK147)/AK147), "")</f>
        <v/>
      </c>
    </row>
    <row r="149" ht="18" customHeight="1" s="164" thickBot="1">
      <c r="A149" s="143" t="inlineStr">
        <is>
          <t>NPM (%)</t>
        </is>
      </c>
      <c r="B149" s="54" t="n"/>
      <c r="C149" s="95">
        <f>IFERROR(C147/C5, "")</f>
        <v/>
      </c>
      <c r="D149" s="95">
        <f>IFERROR(D147/D5, "")</f>
        <v/>
      </c>
      <c r="E149" s="95">
        <f>IFERROR(E147/E5, "")</f>
        <v/>
      </c>
      <c r="F149" s="95">
        <f>IFERROR(F147/F5, "")</f>
        <v/>
      </c>
      <c r="G149" s="95">
        <f>IFERROR(G147/G5, "")</f>
        <v/>
      </c>
      <c r="H149" s="95">
        <f>IFERROR(H147/H5, "")</f>
        <v/>
      </c>
      <c r="I149" s="95">
        <f>IFERROR(I147/I5, "")</f>
        <v/>
      </c>
      <c r="J149" s="95">
        <f>IFERROR(J147/J5, "")</f>
        <v/>
      </c>
      <c r="K149" s="95">
        <f>IFERROR(K147/K5, "")</f>
        <v/>
      </c>
      <c r="L149" s="95">
        <f>IFERROR(L147/L5, "")</f>
        <v/>
      </c>
      <c r="M149" s="95">
        <f>IFERROR(M147/M5, "")</f>
        <v/>
      </c>
      <c r="N149" s="95">
        <f>IFERROR(N147/N5, "")</f>
        <v/>
      </c>
      <c r="O149" s="95">
        <f>IFERROR(O147/O5, "")</f>
        <v/>
      </c>
      <c r="P149" s="95">
        <f>IFERROR(P147/P5, "")</f>
        <v/>
      </c>
      <c r="Q149" s="95">
        <f>IFERROR(Q147/Q5, "")</f>
        <v/>
      </c>
      <c r="R149" s="95">
        <f>IFERROR(R147/R5, "")</f>
        <v/>
      </c>
      <c r="S149" s="95">
        <f>IFERROR(S147/S5, "")</f>
        <v/>
      </c>
      <c r="T149" s="95">
        <f>IFERROR(T147/T5, "")</f>
        <v/>
      </c>
      <c r="U149" s="95">
        <f>IFERROR(U147/U5, "")</f>
        <v/>
      </c>
      <c r="V149" s="95">
        <f>IFERROR(V147/V5, "")</f>
        <v/>
      </c>
      <c r="W149" s="95">
        <f>IFERROR(W147/W5, "")</f>
        <v/>
      </c>
      <c r="X149" s="95">
        <f>IFERROR(X147/X5, "")</f>
        <v/>
      </c>
      <c r="Y149" s="95">
        <f>IFERROR(Y147/Y5, "")</f>
        <v/>
      </c>
      <c r="Z149" s="95">
        <f>IFERROR(Z147/Z5, "")</f>
        <v/>
      </c>
      <c r="AA149" s="95">
        <f>IFERROR(AA147/AA5, "")</f>
        <v/>
      </c>
      <c r="AB149" s="95">
        <f>IFERROR(AB147/AB5, "")</f>
        <v/>
      </c>
      <c r="AC149" s="95">
        <f>IFERROR(AC147/AC5, "")</f>
        <v/>
      </c>
      <c r="AD149" s="95">
        <f>IFERROR(AD147/AD5, "")</f>
        <v/>
      </c>
      <c r="AE149" s="95">
        <f>IFERROR(AE147/AE5, "")</f>
        <v/>
      </c>
      <c r="AF149" s="95">
        <f>IFERROR(AF147/AF5, "")</f>
        <v/>
      </c>
      <c r="AG149" s="95">
        <f>IFERROR(AG147/AG5, "")</f>
        <v/>
      </c>
      <c r="AH149" s="95">
        <f>IFERROR(AH147/AH5, "")</f>
        <v/>
      </c>
      <c r="AI149" s="95">
        <f>IFERROR(AI147/AI5, "")</f>
        <v/>
      </c>
      <c r="AJ149" s="95">
        <f>IFERROR(AJ147/AJ5, "")</f>
        <v/>
      </c>
      <c r="AK149" s="95">
        <f>IFERROR(AK147/AK5, "")</f>
        <v/>
      </c>
      <c r="AL149" s="95">
        <f>IFERROR(AL147/AL5, "")</f>
        <v/>
      </c>
    </row>
    <row r="150" ht="18" customHeight="1" s="164" thickBot="1">
      <c r="A150" s="143" t="inlineStr">
        <is>
          <t>RoE (%)</t>
        </is>
      </c>
      <c r="B150" s="54" t="n"/>
      <c r="C150" s="95">
        <f>IFERROR(C147/HLOOKUP(C3,'BALANCE SHEET'!$C$3:$AH$255, 248, FALSE), "")</f>
        <v/>
      </c>
      <c r="D150" s="95">
        <f>IFERROR(D147/HLOOKUP(D3,'BALANCE SHEET'!$C$3:$AH$255, 248, FALSE), "")</f>
        <v/>
      </c>
      <c r="E150" s="95">
        <f>IFERROR(E147/HLOOKUP(E3,'BALANCE SHEET'!$C$3:$AH$255, 248, FALSE), "")</f>
        <v/>
      </c>
      <c r="F150" s="95">
        <f>IFERROR(F147/HLOOKUP(F3,'BALANCE SHEET'!$C$3:$AH$255, 248, FALSE), "")</f>
        <v/>
      </c>
      <c r="G150" s="95">
        <f>IFERROR(G147/HLOOKUP(G3,'BALANCE SHEET'!$C$3:$AH$255, 248, FALSE), "")</f>
        <v/>
      </c>
      <c r="H150" s="95">
        <f>IFERROR(H147/HLOOKUP(H3,'BALANCE SHEET'!$C$3:$AH$255, 248, FALSE), "")</f>
        <v/>
      </c>
      <c r="I150" s="95">
        <f>IFERROR(I147/HLOOKUP(I3,'BALANCE SHEET'!$C$3:$AH$255, 248, FALSE), "")</f>
        <v/>
      </c>
      <c r="J150" s="95">
        <f>IFERROR(J147/HLOOKUP(J3,'BALANCE SHEET'!$C$3:$AH$255, 248, FALSE), "")</f>
        <v/>
      </c>
      <c r="K150" s="95">
        <f>IFERROR(K147/HLOOKUP(K3,'BALANCE SHEET'!$C$3:$AH$255, 248, FALSE), "")</f>
        <v/>
      </c>
      <c r="L150" s="95">
        <f>IFERROR(L147/HLOOKUP(L3,'BALANCE SHEET'!$C$3:$AH$255, 248, FALSE), "")</f>
        <v/>
      </c>
      <c r="M150" s="95">
        <f>IFERROR(M147/HLOOKUP(M3,'BALANCE SHEET'!$C$3:$AH$255, 248, FALSE), "")</f>
        <v/>
      </c>
      <c r="N150" s="95">
        <f>IFERROR(N147/HLOOKUP(N3,'BALANCE SHEET'!$C$3:$AH$255, 248, FALSE), "")</f>
        <v/>
      </c>
      <c r="O150" s="95">
        <f>IFERROR(O147/HLOOKUP(O3,'BALANCE SHEET'!$C$3:$AH$255, 248, FALSE), "")</f>
        <v/>
      </c>
      <c r="P150" s="95">
        <f>IFERROR(P147/HLOOKUP(P3,'BALANCE SHEET'!$C$3:$AH$255, 248, FALSE), "")</f>
        <v/>
      </c>
      <c r="Q150" s="95">
        <f>IFERROR(Q147/HLOOKUP(Q3,'BALANCE SHEET'!$C$3:$AH$255, 248, FALSE), "")</f>
        <v/>
      </c>
      <c r="R150" s="95">
        <f>IFERROR(R147/HLOOKUP(R3,'BALANCE SHEET'!$C$3:$AH$255, 248, FALSE), "")</f>
        <v/>
      </c>
      <c r="S150" s="95">
        <f>IFERROR(S147/HLOOKUP(S3,'BALANCE SHEET'!$C$3:$AH$255, 248, FALSE), "")</f>
        <v/>
      </c>
      <c r="T150" s="95">
        <f>IFERROR(T147/HLOOKUP(T3,'BALANCE SHEET'!$C$3:$AH$255, 248, FALSE), "")</f>
        <v/>
      </c>
      <c r="U150" s="95">
        <f>IFERROR(U147/HLOOKUP(U3,'BALANCE SHEET'!$C$3:$AH$255, 248, FALSE), "")</f>
        <v/>
      </c>
      <c r="V150" s="95">
        <f>IFERROR(V147/HLOOKUP(V3,'BALANCE SHEET'!$C$3:$AH$255, 248, FALSE), "")</f>
        <v/>
      </c>
      <c r="W150" s="95">
        <f>IFERROR(W147/HLOOKUP(W3,'BALANCE SHEET'!$C$3:$AH$255, 248, FALSE), "")</f>
        <v/>
      </c>
      <c r="X150" s="95">
        <f>IFERROR(X147/HLOOKUP(X3,'BALANCE SHEET'!$C$3:$AH$255, 248, FALSE), "")</f>
        <v/>
      </c>
      <c r="Y150" s="95">
        <f>IFERROR(Y147/HLOOKUP(Y3,'BALANCE SHEET'!$C$3:$AH$255, 248, FALSE), "")</f>
        <v/>
      </c>
      <c r="Z150" s="95">
        <f>IFERROR(Z147/HLOOKUP(Z3,'BALANCE SHEET'!$C$3:$AH$255, 248, FALSE), "")</f>
        <v/>
      </c>
      <c r="AA150" s="95">
        <f>IFERROR(AA147/HLOOKUP(AA3,'BALANCE SHEET'!$C$3:$AH$255, 248, FALSE), "")</f>
        <v/>
      </c>
      <c r="AB150" s="95">
        <f>IFERROR(AB147/HLOOKUP(AB3,'BALANCE SHEET'!$C$3:$AH$255, 248, FALSE), "")</f>
        <v/>
      </c>
      <c r="AC150" s="95">
        <f>IFERROR(AC147/HLOOKUP(AC3,'BALANCE SHEET'!$C$3:$AH$255, 248, FALSE), "")</f>
        <v/>
      </c>
      <c r="AD150" s="95">
        <f>IFERROR(AD147/HLOOKUP(AD3,'BALANCE SHEET'!$C$3:$AH$255, 248, FALSE), "")</f>
        <v/>
      </c>
      <c r="AE150" s="95">
        <f>IFERROR(AE147/HLOOKUP(AE3,'BALANCE SHEET'!$C$3:$AH$255, 248, FALSE), "")</f>
        <v/>
      </c>
      <c r="AF150" s="95">
        <f>IFERROR(AF147/HLOOKUP(AF3,'BALANCE SHEET'!$C$3:$AH$255, 248, FALSE), "")</f>
        <v/>
      </c>
      <c r="AG150" s="95">
        <f>IFERROR(AG147/HLOOKUP(AG3,'BALANCE SHEET'!$C$3:$AH$255, 248, FALSE), "")</f>
        <v/>
      </c>
      <c r="AH150" s="95">
        <f>IFERROR(AH147/HLOOKUP(AH3,'BALANCE SHEET'!$C$3:$AH$255, 248, FALSE), "")</f>
        <v/>
      </c>
      <c r="AI150" s="95">
        <f>IFERROR(AI147/HLOOKUP(AI3,'BALANCE SHEET'!$C$3:$AH$255, 248, FALSE), "")</f>
        <v/>
      </c>
      <c r="AJ150" s="95">
        <f>IFERROR(AJ147/HLOOKUP(AJ3,'BALANCE SHEET'!$C$3:$AH$255, 248, FALSE), "")</f>
        <v/>
      </c>
      <c r="AK150" s="95">
        <f>IFERROR(AK147/HLOOKUP(AK3,'BALANCE SHEET'!$C$3:$AH$255, 248, FALSE), "")</f>
        <v/>
      </c>
      <c r="AL150" s="95">
        <f>IFERROR(AL147/HLOOKUP(AL3,'BALANCE SHEET'!$C$3:$AH$255, 248, FALSE), "")</f>
        <v/>
      </c>
    </row>
    <row r="151" ht="18" customHeight="1" s="164" thickBot="1">
      <c r="A151" s="143" t="inlineStr">
        <is>
          <t>RoA (%)</t>
        </is>
      </c>
      <c r="B151" s="54" t="n"/>
      <c r="C151" s="95">
        <f>IFERROR(C147/HLOOKUP(C3,'BALANCE SHEET'!$C$3:$AH$255, 123, FALSE), "")</f>
        <v/>
      </c>
      <c r="D151" s="95">
        <f>IFERROR(D147/HLOOKUP(D3,'BALANCE SHEET'!$C$3:$AH$255, 123, FALSE), "")</f>
        <v/>
      </c>
      <c r="E151" s="95">
        <f>IFERROR(E147/HLOOKUP(E3,'BALANCE SHEET'!$C$3:$AH$255, 123, FALSE), "")</f>
        <v/>
      </c>
      <c r="F151" s="95">
        <f>IFERROR(F147/HLOOKUP(F3,'BALANCE SHEET'!$C$3:$AH$255, 123, FALSE), "")</f>
        <v/>
      </c>
      <c r="G151" s="95">
        <f>IFERROR(G147/HLOOKUP(G3,'BALANCE SHEET'!$C$3:$AH$255, 123, FALSE), "")</f>
        <v/>
      </c>
      <c r="H151" s="95">
        <f>IFERROR(H147/HLOOKUP(H3,'BALANCE SHEET'!$C$3:$AH$255, 123, FALSE), "")</f>
        <v/>
      </c>
      <c r="I151" s="95">
        <f>IFERROR(I147/HLOOKUP(I3,'BALANCE SHEET'!$C$3:$AH$255, 123, FALSE), "")</f>
        <v/>
      </c>
      <c r="J151" s="95">
        <f>IFERROR(J147/HLOOKUP(J3,'BALANCE SHEET'!$C$3:$AH$255, 123, FALSE), "")</f>
        <v/>
      </c>
      <c r="K151" s="95">
        <f>IFERROR(K147/HLOOKUP(K3,'BALANCE SHEET'!$C$3:$AH$255, 123, FALSE), "")</f>
        <v/>
      </c>
      <c r="L151" s="95">
        <f>IFERROR(L147/HLOOKUP(L3,'BALANCE SHEET'!$C$3:$AH$255, 123, FALSE), "")</f>
        <v/>
      </c>
      <c r="M151" s="95">
        <f>IFERROR(M147/HLOOKUP(M3,'BALANCE SHEET'!$C$3:$AH$255, 123, FALSE), "")</f>
        <v/>
      </c>
      <c r="N151" s="95">
        <f>IFERROR(N147/HLOOKUP(N3,'BALANCE SHEET'!$C$3:$AH$255, 123, FALSE), "")</f>
        <v/>
      </c>
      <c r="O151" s="95">
        <f>IFERROR(O147/HLOOKUP(O3,'BALANCE SHEET'!$C$3:$AH$255, 123, FALSE), "")</f>
        <v/>
      </c>
      <c r="P151" s="95">
        <f>IFERROR(P147/HLOOKUP(P3,'BALANCE SHEET'!$C$3:$AH$255, 123, FALSE), "")</f>
        <v/>
      </c>
      <c r="Q151" s="95">
        <f>IFERROR(Q147/HLOOKUP(Q3,'BALANCE SHEET'!$C$3:$AH$255, 123, FALSE), "")</f>
        <v/>
      </c>
      <c r="R151" s="95">
        <f>IFERROR(R147/HLOOKUP(R3,'BALANCE SHEET'!$C$3:$AH$255, 123, FALSE), "")</f>
        <v/>
      </c>
      <c r="S151" s="95">
        <f>IFERROR(S147/HLOOKUP(S3,'BALANCE SHEET'!$C$3:$AH$255, 123, FALSE), "")</f>
        <v/>
      </c>
      <c r="T151" s="95">
        <f>IFERROR(T147/HLOOKUP(T3,'BALANCE SHEET'!$C$3:$AH$255, 123, FALSE), "")</f>
        <v/>
      </c>
      <c r="U151" s="95">
        <f>IFERROR(U147/HLOOKUP(U3,'BALANCE SHEET'!$C$3:$AH$255, 123, FALSE), "")</f>
        <v/>
      </c>
      <c r="V151" s="95">
        <f>IFERROR(V147/HLOOKUP(V3,'BALANCE SHEET'!$C$3:$AH$255, 123, FALSE), "")</f>
        <v/>
      </c>
      <c r="W151" s="95">
        <f>IFERROR(W147/HLOOKUP(W3,'BALANCE SHEET'!$C$3:$AH$255, 123, FALSE), "")</f>
        <v/>
      </c>
      <c r="X151" s="95">
        <f>IFERROR(X147/HLOOKUP(X3,'BALANCE SHEET'!$C$3:$AH$255, 123, FALSE), "")</f>
        <v/>
      </c>
      <c r="Y151" s="95">
        <f>IFERROR(Y147/HLOOKUP(Y3,'BALANCE SHEET'!$C$3:$AH$255, 123, FALSE), "")</f>
        <v/>
      </c>
      <c r="Z151" s="95">
        <f>IFERROR(Z147/HLOOKUP(Z3,'BALANCE SHEET'!$C$3:$AH$255, 123, FALSE), "")</f>
        <v/>
      </c>
      <c r="AA151" s="95">
        <f>IFERROR(AA147/HLOOKUP(AA3,'BALANCE SHEET'!$C$3:$AH$255, 123, FALSE), "")</f>
        <v/>
      </c>
      <c r="AB151" s="95">
        <f>IFERROR(AB147/HLOOKUP(AB3,'BALANCE SHEET'!$C$3:$AH$255, 123, FALSE), "")</f>
        <v/>
      </c>
      <c r="AC151" s="95">
        <f>IFERROR(AC147/HLOOKUP(AC3,'BALANCE SHEET'!$C$3:$AH$255, 123, FALSE), "")</f>
        <v/>
      </c>
      <c r="AD151" s="95">
        <f>IFERROR(AD147/HLOOKUP(AD3,'BALANCE SHEET'!$C$3:$AH$255, 123, FALSE), "")</f>
        <v/>
      </c>
      <c r="AE151" s="95">
        <f>IFERROR(AE147/HLOOKUP(AE3,'BALANCE SHEET'!$C$3:$AH$255, 123, FALSE), "")</f>
        <v/>
      </c>
      <c r="AF151" s="95">
        <f>IFERROR(AF147/HLOOKUP(AF3,'BALANCE SHEET'!$C$3:$AH$255, 123, FALSE), "")</f>
        <v/>
      </c>
      <c r="AG151" s="95">
        <f>IFERROR(AG147/HLOOKUP(AG3,'BALANCE SHEET'!$C$3:$AH$255, 123, FALSE), "")</f>
        <v/>
      </c>
      <c r="AH151" s="95">
        <f>IFERROR(AH147/HLOOKUP(AH3,'BALANCE SHEET'!$C$3:$AH$255, 123, FALSE), "")</f>
        <v/>
      </c>
      <c r="AI151" s="95">
        <f>IFERROR(AI147/HLOOKUP(AI3,'BALANCE SHEET'!$C$3:$AH$255, 123, FALSE), "")</f>
        <v/>
      </c>
      <c r="AJ151" s="95">
        <f>IFERROR(AJ147/HLOOKUP(AJ3,'BALANCE SHEET'!$C$3:$AH$255, 123, FALSE), "")</f>
        <v/>
      </c>
      <c r="AK151" s="95">
        <f>IFERROR(AK147/HLOOKUP(AK3,'BALANCE SHEET'!$C$3:$AH$255, 123, FALSE), "")</f>
        <v/>
      </c>
      <c r="AL151" s="95">
        <f>IFERROR(AL147/HLOOKUP(AL3,'BALANCE SHEET'!$C$3:$AH$255, 123, FALSE), "")</f>
        <v/>
      </c>
    </row>
    <row r="152" hidden="1" ht="52" customHeight="1" s="164" thickBot="1">
      <c r="A152" s="55" t="inlineStr">
        <is>
          <t>Laba (rugi) yang dapat diatribusikan ke kepentingan non-pengendali</t>
        </is>
      </c>
      <c r="B152" s="55" t="n"/>
      <c r="C152" s="56" t="n">
        <v/>
      </c>
      <c r="D152" s="56" t="n">
        <v/>
      </c>
      <c r="E152" s="56" t="n">
        <v/>
      </c>
      <c r="F152" s="56" t="n">
        <v/>
      </c>
      <c r="G152" s="56" t="n">
        <v/>
      </c>
      <c r="H152" s="56" t="n">
        <v/>
      </c>
      <c r="I152" s="56" t="n">
        <v/>
      </c>
      <c r="J152" s="56" t="n">
        <v/>
      </c>
      <c r="K152" s="56" t="n"/>
      <c r="L152" s="56" t="n"/>
      <c r="M152" s="56" t="n"/>
      <c r="N152" s="56" t="n"/>
      <c r="O152" s="56" t="n"/>
      <c r="P152" s="56" t="n"/>
      <c r="Q152" s="56" t="n"/>
      <c r="R152" s="56" t="n"/>
      <c r="S152" s="56" t="n"/>
      <c r="T152" s="56" t="n"/>
      <c r="U152" s="56" t="n"/>
      <c r="V152" s="56" t="n"/>
      <c r="W152" s="56" t="n"/>
      <c r="X152" s="56" t="n"/>
      <c r="Y152" s="56" t="n"/>
      <c r="Z152" s="56" t="n"/>
      <c r="AA152" s="56" t="n"/>
      <c r="AB152" s="56" t="n"/>
      <c r="AC152" s="56" t="n"/>
      <c r="AD152" s="56" t="n"/>
      <c r="AE152" s="56" t="n"/>
      <c r="AF152" s="56" t="n"/>
      <c r="AG152" s="56" t="n"/>
      <c r="AH152" s="56" t="n"/>
      <c r="AI152" s="56" t="n"/>
      <c r="AJ152" s="56" t="n"/>
      <c r="AK152" s="56" t="n"/>
      <c r="AL152" s="56" t="n"/>
    </row>
    <row r="153" ht="35" customHeight="1" s="164" thickBot="1">
      <c r="A153" s="54" t="inlineStr">
        <is>
          <t>Laba rugi komprehensif yang dapat diatribusikan</t>
        </is>
      </c>
      <c r="B153" s="54" t="n"/>
      <c r="C153" s="53" t="n"/>
      <c r="D153" s="53" t="n"/>
      <c r="E153" s="53" t="n"/>
      <c r="F153" s="53" t="n"/>
      <c r="G153" s="53" t="n"/>
      <c r="H153" s="53" t="n"/>
      <c r="I153" s="53" t="n"/>
      <c r="J153" s="53" t="n"/>
      <c r="K153" s="53" t="n"/>
      <c r="L153" s="53" t="n"/>
      <c r="M153" s="53" t="n"/>
      <c r="N153" s="53" t="n"/>
      <c r="O153" s="53" t="n"/>
      <c r="P153" s="53" t="n"/>
      <c r="Q153" s="53" t="n"/>
      <c r="R153" s="53" t="n"/>
      <c r="S153" s="53" t="n"/>
      <c r="T153" s="53" t="n"/>
      <c r="U153" s="53" t="n"/>
      <c r="V153" s="53" t="n"/>
      <c r="W153" s="53" t="n"/>
      <c r="X153" s="53" t="n"/>
      <c r="Y153" s="53" t="n"/>
      <c r="Z153" s="53" t="n"/>
      <c r="AA153" s="53" t="n"/>
      <c r="AB153" s="53" t="n"/>
      <c r="AC153" s="53" t="n"/>
      <c r="AD153" s="53" t="n"/>
      <c r="AE153" s="53" t="n"/>
      <c r="AF153" s="53" t="n"/>
      <c r="AG153" s="53" t="n"/>
      <c r="AH153" s="53" t="n"/>
      <c r="AI153" s="53" t="n"/>
      <c r="AJ153" s="53" t="n"/>
      <c r="AK153" s="53" t="n"/>
      <c r="AL153" s="53" t="n"/>
    </row>
    <row r="154" ht="52" customHeight="1" s="164" thickBot="1">
      <c r="A154" s="55" t="inlineStr">
        <is>
          <t>Laba rugi komprehensif yang dapat diatribusikan ke entitas induk</t>
        </is>
      </c>
      <c r="B154" s="55" t="n"/>
      <c r="C154" s="56" t="n">
        <v>60.189</v>
      </c>
      <c r="D154" s="56" t="n">
        <v>22.431</v>
      </c>
      <c r="E154" s="56" t="n">
        <v>50.04</v>
      </c>
      <c r="F154" s="56" t="n">
        <v>65.126</v>
      </c>
      <c r="G154" s="56" t="n">
        <v>51.662</v>
      </c>
      <c r="H154" s="56" t="n">
        <v>72.917</v>
      </c>
      <c r="I154" s="56" t="n">
        <v>206.698</v>
      </c>
      <c r="J154" s="56" t="n">
        <v>313.818</v>
      </c>
      <c r="K154" s="56" t="n"/>
      <c r="L154" s="56" t="n"/>
      <c r="M154" s="56" t="n"/>
      <c r="N154" s="56" t="n"/>
      <c r="O154" s="56" t="n"/>
      <c r="P154" s="56" t="n"/>
      <c r="Q154" s="56" t="n"/>
      <c r="R154" s="56" t="n"/>
      <c r="S154" s="56" t="n"/>
      <c r="T154" s="56" t="n"/>
      <c r="U154" s="56" t="n"/>
      <c r="V154" s="56" t="n"/>
      <c r="W154" s="56" t="n"/>
      <c r="X154" s="56" t="n"/>
      <c r="Y154" s="56" t="n"/>
      <c r="Z154" s="56" t="n"/>
      <c r="AA154" s="56" t="n"/>
      <c r="AB154" s="56" t="n"/>
      <c r="AC154" s="56" t="n"/>
      <c r="AD154" s="56" t="n"/>
      <c r="AE154" s="56" t="n"/>
      <c r="AF154" s="56" t="n"/>
      <c r="AG154" s="56" t="n"/>
      <c r="AH154" s="56" t="n"/>
      <c r="AI154" s="56" t="n"/>
      <c r="AJ154" s="56" t="n"/>
      <c r="AK154" s="56" t="n"/>
      <c r="AL154" s="56" t="n"/>
    </row>
    <row r="155" hidden="1" ht="52" customHeight="1" s="164" thickBot="1">
      <c r="A155" s="55" t="inlineStr">
        <is>
          <t>Laba rugi komprehensif yang dapat diatribusikan ke kepentingan non-pengendali</t>
        </is>
      </c>
      <c r="B155" s="55" t="n"/>
      <c r="C155" s="56" t="n">
        <v/>
      </c>
      <c r="D155" s="56" t="n">
        <v/>
      </c>
      <c r="E155" s="56" t="n">
        <v/>
      </c>
      <c r="F155" s="56" t="n">
        <v/>
      </c>
      <c r="G155" s="56" t="n">
        <v/>
      </c>
      <c r="H155" s="56" t="n">
        <v/>
      </c>
      <c r="I155" s="56" t="n">
        <v/>
      </c>
      <c r="J155" s="56" t="n">
        <v/>
      </c>
      <c r="K155" s="56" t="n"/>
      <c r="L155" s="56" t="n"/>
      <c r="M155" s="56" t="n"/>
      <c r="N155" s="56" t="n"/>
      <c r="O155" s="56" t="n"/>
      <c r="P155" s="56" t="n"/>
      <c r="Q155" s="56" t="n"/>
      <c r="R155" s="56" t="n"/>
      <c r="S155" s="56" t="n"/>
      <c r="T155" s="56" t="n"/>
      <c r="U155" s="56" t="n"/>
      <c r="V155" s="56" t="n"/>
      <c r="W155" s="56" t="n"/>
      <c r="X155" s="56" t="n"/>
      <c r="Y155" s="56" t="n"/>
      <c r="Z155" s="56" t="n"/>
      <c r="AA155" s="56" t="n"/>
      <c r="AB155" s="56" t="n"/>
      <c r="AC155" s="56" t="n"/>
      <c r="AD155" s="56" t="n"/>
      <c r="AE155" s="56" t="n"/>
      <c r="AF155" s="56" t="n"/>
      <c r="AG155" s="56" t="n"/>
      <c r="AH155" s="56" t="n"/>
      <c r="AI155" s="56" t="n"/>
      <c r="AJ155" s="56" t="n"/>
      <c r="AK155" s="56" t="n"/>
      <c r="AL155" s="56" t="n"/>
    </row>
    <row r="156" ht="18" customHeight="1" s="164" thickBot="1">
      <c r="A156" s="54" t="inlineStr">
        <is>
          <t>Laba (rugi) per saham</t>
        </is>
      </c>
      <c r="B156" s="54" t="n"/>
      <c r="C156" s="53" t="n"/>
      <c r="D156" s="53" t="n"/>
      <c r="E156" s="53" t="n"/>
      <c r="F156" s="53" t="n"/>
      <c r="G156" s="53" t="n"/>
      <c r="H156" s="53" t="n"/>
      <c r="I156" s="53" t="n"/>
      <c r="J156" s="53" t="n"/>
      <c r="K156" s="53" t="n"/>
      <c r="L156" s="53" t="n"/>
      <c r="M156" s="53" t="n"/>
      <c r="N156" s="53" t="n"/>
      <c r="O156" s="53" t="n"/>
      <c r="P156" s="53" t="n"/>
      <c r="Q156" s="53" t="n"/>
      <c r="R156" s="53" t="n"/>
      <c r="S156" s="53" t="n"/>
      <c r="T156" s="53" t="n"/>
      <c r="U156" s="53" t="n"/>
      <c r="V156" s="53" t="n"/>
      <c r="W156" s="53" t="n"/>
      <c r="X156" s="53" t="n"/>
      <c r="Y156" s="53" t="n"/>
      <c r="Z156" s="53" t="n"/>
      <c r="AA156" s="53" t="n"/>
      <c r="AB156" s="53" t="n"/>
      <c r="AC156" s="53" t="n"/>
      <c r="AD156" s="53" t="n"/>
      <c r="AE156" s="53" t="n"/>
      <c r="AF156" s="53" t="n"/>
      <c r="AG156" s="53" t="n"/>
      <c r="AH156" s="53" t="n"/>
      <c r="AI156" s="53" t="n"/>
      <c r="AJ156" s="53" t="n"/>
      <c r="AK156" s="53" t="n"/>
      <c r="AL156" s="53" t="n"/>
    </row>
    <row r="157" ht="52" customHeight="1" s="164" thickBot="1">
      <c r="A157" s="58" t="inlineStr">
        <is>
          <t>Laba per saham dasar diatribusikan kepada pemilik entitas induk</t>
        </is>
      </c>
      <c r="B157" s="58" t="n"/>
      <c r="C157" s="53" t="n"/>
      <c r="D157" s="53" t="n"/>
      <c r="E157" s="53" t="n"/>
      <c r="F157" s="53" t="n"/>
      <c r="G157" s="53" t="n"/>
      <c r="H157" s="53" t="n"/>
      <c r="I157" s="53" t="n"/>
      <c r="J157" s="53" t="n"/>
      <c r="K157" s="53" t="n"/>
      <c r="L157" s="53" t="n"/>
      <c r="M157" s="53" t="n"/>
      <c r="N157" s="53" t="n"/>
      <c r="O157" s="53" t="n"/>
      <c r="P157" s="53" t="n"/>
      <c r="Q157" s="53" t="n"/>
      <c r="R157" s="53" t="n"/>
      <c r="S157" s="53" t="n"/>
      <c r="T157" s="53" t="n"/>
      <c r="U157" s="53" t="n"/>
      <c r="V157" s="53" t="n"/>
      <c r="W157" s="53" t="n"/>
      <c r="X157" s="53" t="n"/>
      <c r="Y157" s="53" t="n"/>
      <c r="Z157" s="53" t="n"/>
      <c r="AA157" s="53" t="n"/>
      <c r="AB157" s="53" t="n"/>
      <c r="AC157" s="53" t="n"/>
      <c r="AD157" s="53" t="n"/>
      <c r="AE157" s="53" t="n"/>
      <c r="AF157" s="53" t="n"/>
      <c r="AG157" s="53" t="n"/>
      <c r="AH157" s="53" t="n"/>
      <c r="AI157" s="53" t="n"/>
      <c r="AJ157" s="53" t="n"/>
      <c r="AK157" s="53" t="n"/>
      <c r="AL157" s="53" t="n"/>
    </row>
    <row r="158" ht="35" customHeight="1" s="164" thickBot="1">
      <c r="A158" s="59" t="inlineStr">
        <is>
          <t>Laba (rugi) per saham dasar dari operasi yang dilanjutkan</t>
        </is>
      </c>
      <c r="B158" s="59" t="n"/>
      <c r="C158" s="69" t="n">
        <v>7.88</v>
      </c>
      <c r="D158" s="69" t="n">
        <v>10.08</v>
      </c>
      <c r="E158" s="69" t="n">
        <v>10.32</v>
      </c>
      <c r="F158" s="69" t="n">
        <v>12.08</v>
      </c>
      <c r="G158" s="69" t="n">
        <v>14.46</v>
      </c>
      <c r="H158" s="69" t="n">
        <v>22.56</v>
      </c>
      <c r="I158" s="69" t="n">
        <v>23.05</v>
      </c>
      <c r="J158" s="69" t="n">
        <v>43.99</v>
      </c>
      <c r="K158" s="69" t="n"/>
      <c r="L158" s="69" t="n"/>
      <c r="M158" s="69" t="n"/>
      <c r="N158" s="69" t="n"/>
      <c r="O158" s="69" t="n"/>
      <c r="P158" s="69" t="n"/>
      <c r="Q158" s="69" t="n"/>
      <c r="R158" s="69" t="n"/>
      <c r="S158" s="69" t="n"/>
      <c r="T158" s="69" t="n"/>
      <c r="U158" s="69" t="n"/>
      <c r="V158" s="69" t="n"/>
      <c r="W158" s="69" t="n"/>
      <c r="X158" s="69" t="n"/>
      <c r="Y158" s="69" t="n"/>
      <c r="Z158" s="69" t="n"/>
      <c r="AA158" s="69" t="n"/>
      <c r="AB158" s="69" t="n"/>
      <c r="AC158" s="69" t="n"/>
      <c r="AD158" s="69" t="n"/>
      <c r="AE158" s="69" t="n"/>
      <c r="AF158" s="69" t="n"/>
      <c r="AG158" s="69" t="n"/>
      <c r="AH158" s="69" t="n"/>
      <c r="AI158" s="69" t="n"/>
      <c r="AJ158" s="69" t="n"/>
      <c r="AK158" s="69" t="n"/>
      <c r="AL158" s="69" t="n"/>
    </row>
    <row r="159" hidden="1" ht="35" customHeight="1" s="164" thickBot="1">
      <c r="A159" s="59" t="inlineStr">
        <is>
          <t>Laba (rugi) per saham dasar dari operasi yang dihentikan</t>
        </is>
      </c>
      <c r="B159" s="59" t="n"/>
      <c r="C159" s="69" t="n">
        <v/>
      </c>
      <c r="D159" s="69" t="n">
        <v/>
      </c>
      <c r="E159" s="69" t="n">
        <v/>
      </c>
      <c r="F159" s="69" t="n">
        <v/>
      </c>
      <c r="G159" s="69" t="n">
        <v/>
      </c>
      <c r="H159" s="69" t="n">
        <v/>
      </c>
      <c r="I159" s="69" t="n">
        <v/>
      </c>
      <c r="J159" s="69" t="n">
        <v/>
      </c>
      <c r="K159" s="69" t="n"/>
      <c r="L159" s="69" t="n"/>
      <c r="M159" s="69" t="n"/>
      <c r="N159" s="69" t="n"/>
      <c r="O159" s="69" t="n"/>
      <c r="P159" s="69" t="n"/>
      <c r="Q159" s="69" t="n"/>
      <c r="R159" s="69" t="n"/>
      <c r="S159" s="69" t="n"/>
      <c r="T159" s="69" t="n"/>
      <c r="U159" s="69" t="n"/>
      <c r="V159" s="69" t="n"/>
      <c r="W159" s="69" t="n"/>
      <c r="X159" s="69" t="n"/>
      <c r="Y159" s="69" t="n"/>
      <c r="Z159" s="69" t="n"/>
      <c r="AA159" s="69" t="n"/>
      <c r="AB159" s="69" t="n"/>
      <c r="AC159" s="69" t="n"/>
      <c r="AD159" s="69" t="n"/>
      <c r="AE159" s="69" t="n"/>
      <c r="AF159" s="69" t="n"/>
      <c r="AG159" s="69" t="n"/>
      <c r="AH159" s="69" t="n"/>
      <c r="AI159" s="69" t="n"/>
      <c r="AJ159" s="69" t="n"/>
      <c r="AK159" s="69" t="n"/>
      <c r="AL159" s="69" t="n"/>
    </row>
    <row r="160" ht="18" customHeight="1" s="164" thickBot="1">
      <c r="A160" s="58" t="inlineStr">
        <is>
          <t>Laba (rugi) per saham dilusian</t>
        </is>
      </c>
      <c r="B160" s="58" t="n"/>
      <c r="C160" s="53" t="n"/>
      <c r="D160" s="53" t="n"/>
      <c r="E160" s="53" t="n"/>
      <c r="F160" s="53" t="n"/>
      <c r="G160" s="53" t="n"/>
      <c r="H160" s="53" t="n"/>
      <c r="I160" s="53" t="n"/>
      <c r="J160" s="53" t="n"/>
      <c r="K160" s="53" t="n"/>
      <c r="L160" s="53" t="n"/>
      <c r="M160" s="53" t="n"/>
      <c r="N160" s="53" t="n"/>
      <c r="O160" s="53" t="n"/>
      <c r="P160" s="53" t="n"/>
      <c r="Q160" s="53" t="n"/>
      <c r="R160" s="53" t="n"/>
      <c r="S160" s="53" t="n"/>
      <c r="T160" s="53" t="n"/>
      <c r="U160" s="53" t="n"/>
      <c r="V160" s="53" t="n"/>
      <c r="W160" s="53" t="n"/>
      <c r="X160" s="53" t="n"/>
      <c r="Y160" s="53" t="n"/>
      <c r="Z160" s="53" t="n"/>
      <c r="AA160" s="53" t="n"/>
      <c r="AB160" s="53" t="n"/>
      <c r="AC160" s="53" t="n"/>
      <c r="AD160" s="53" t="n"/>
      <c r="AE160" s="53" t="n"/>
      <c r="AF160" s="53" t="n"/>
      <c r="AG160" s="53" t="n"/>
      <c r="AH160" s="53" t="n"/>
      <c r="AI160" s="53" t="n"/>
      <c r="AJ160" s="53" t="n"/>
      <c r="AK160" s="53" t="n"/>
      <c r="AL160" s="53" t="n"/>
    </row>
    <row r="161" hidden="1" ht="35" customHeight="1" s="164" thickBot="1">
      <c r="A161" s="59" t="inlineStr">
        <is>
          <t>Laba (rugi) per saham dilusian dari operasi yang dilanjutkan</t>
        </is>
      </c>
      <c r="B161" s="59" t="n"/>
      <c r="C161" s="69" t="n">
        <v/>
      </c>
      <c r="D161" s="69" t="n">
        <v/>
      </c>
      <c r="E161" s="69" t="n">
        <v/>
      </c>
      <c r="F161" s="69" t="n">
        <v/>
      </c>
      <c r="G161" s="69" t="n">
        <v/>
      </c>
      <c r="H161" s="69" t="n">
        <v/>
      </c>
      <c r="I161" s="69" t="n">
        <v/>
      </c>
      <c r="J161" s="69" t="n">
        <v/>
      </c>
      <c r="K161" s="69" t="n"/>
      <c r="L161" s="69" t="n"/>
      <c r="M161" s="69" t="n"/>
      <c r="N161" s="69" t="n"/>
      <c r="O161" s="69" t="n"/>
      <c r="P161" s="69" t="n"/>
      <c r="Q161" s="69" t="n"/>
      <c r="R161" s="69" t="n"/>
      <c r="S161" s="69" t="n"/>
      <c r="T161" s="69" t="n"/>
      <c r="U161" s="69" t="n"/>
      <c r="V161" s="69" t="n"/>
      <c r="W161" s="69" t="n"/>
      <c r="X161" s="69" t="n"/>
      <c r="Y161" s="69" t="n"/>
      <c r="Z161" s="69" t="n"/>
      <c r="AA161" s="69" t="n"/>
      <c r="AB161" s="69" t="n"/>
      <c r="AC161" s="69" t="n"/>
      <c r="AD161" s="69" t="n"/>
      <c r="AE161" s="69" t="n"/>
      <c r="AF161" s="69" t="n"/>
      <c r="AG161" s="69" t="n"/>
      <c r="AH161" s="69" t="n"/>
      <c r="AI161" s="69" t="n"/>
      <c r="AJ161" s="69" t="n"/>
      <c r="AK161" s="69" t="n"/>
      <c r="AL161" s="69" t="n"/>
    </row>
    <row r="162" hidden="1" ht="35" customHeight="1" s="164" thickBot="1">
      <c r="A162" s="59" t="inlineStr">
        <is>
          <t>Laba (rugi) per saham dilusian dari operasi yang dihentikan</t>
        </is>
      </c>
      <c r="B162" s="59" t="n"/>
      <c r="C162" s="69" t="n">
        <v/>
      </c>
      <c r="D162" s="69" t="n">
        <v/>
      </c>
      <c r="E162" s="69" t="n">
        <v/>
      </c>
      <c r="F162" s="69" t="n">
        <v/>
      </c>
      <c r="G162" s="69" t="n">
        <v/>
      </c>
      <c r="H162" s="69" t="n">
        <v/>
      </c>
      <c r="I162" s="69" t="n">
        <v/>
      </c>
      <c r="J162" s="69" t="n">
        <v/>
      </c>
      <c r="K162" s="69" t="n"/>
      <c r="L162" s="69" t="n"/>
      <c r="M162" s="69" t="n"/>
      <c r="N162" s="69" t="n"/>
      <c r="O162" s="69" t="n"/>
      <c r="P162" s="69" t="n"/>
      <c r="Q162" s="69" t="n"/>
      <c r="R162" s="69" t="n"/>
      <c r="S162" s="69" t="n"/>
      <c r="T162" s="69" t="n"/>
      <c r="U162" s="69" t="n"/>
      <c r="V162" s="69" t="n"/>
      <c r="W162" s="69" t="n"/>
      <c r="X162" s="69" t="n"/>
      <c r="Y162" s="69" t="n"/>
      <c r="Z162" s="69" t="n"/>
      <c r="AA162" s="69" t="n"/>
      <c r="AB162" s="69" t="n"/>
      <c r="AC162" s="69" t="n"/>
      <c r="AD162" s="69" t="n"/>
      <c r="AE162" s="69" t="n"/>
      <c r="AF162" s="69" t="n"/>
      <c r="AG162" s="69" t="n"/>
      <c r="AH162" s="69" t="n"/>
      <c r="AI162" s="69" t="n"/>
      <c r="AJ162" s="69" t="n"/>
      <c r="AK162" s="69" t="n"/>
      <c r="AL162" s="69" t="n"/>
    </row>
  </sheetData>
  <mergeCells count="1">
    <mergeCell ref="A1:C1"/>
  </mergeCells>
  <conditionalFormatting sqref="C6:AL6">
    <cfRule type="cellIs" priority="16" operator="greaterThan" dxfId="1">
      <formula>0</formula>
    </cfRule>
    <cfRule type="cellIs" priority="19" operator="lessThan" dxfId="0">
      <formula>0</formula>
    </cfRule>
  </conditionalFormatting>
  <conditionalFormatting sqref="C8:AL8">
    <cfRule type="cellIs" priority="13" operator="greaterThan" dxfId="1">
      <formula>0</formula>
    </cfRule>
    <cfRule type="cellIs" priority="15" operator="lessThan" dxfId="0">
      <formula>0</formula>
    </cfRule>
  </conditionalFormatting>
  <conditionalFormatting sqref="C12:AL12">
    <cfRule type="cellIs" priority="10" operator="greaterThan" dxfId="1">
      <formula>0</formula>
    </cfRule>
    <cfRule type="cellIs" priority="12" operator="lessThan" dxfId="0">
      <formula>0</formula>
    </cfRule>
  </conditionalFormatting>
  <conditionalFormatting sqref="C17:AL17">
    <cfRule type="cellIs" priority="7" operator="greaterThan" dxfId="1">
      <formula>0</formula>
    </cfRule>
    <cfRule type="cellIs" priority="9" operator="lessThan" dxfId="0">
      <formula>0</formula>
    </cfRule>
  </conditionalFormatting>
  <conditionalFormatting sqref="C90:AL90">
    <cfRule type="cellIs" priority="4" operator="greaterThan" dxfId="1">
      <formula>0</formula>
    </cfRule>
    <cfRule type="cellIs" priority="6" operator="lessThan" dxfId="0">
      <formula>0</formula>
    </cfRule>
  </conditionalFormatting>
  <conditionalFormatting sqref="C148:AL148">
    <cfRule type="cellIs" priority="1" operator="greaterThan" dxfId="1">
      <formula>0</formula>
    </cfRule>
    <cfRule type="cellIs" priority="3" operator="lessThan" dxfId="0">
      <formula>0</formula>
    </cfRule>
  </conditionalFormatting>
  <dataValidations count="2">
    <dataValidation sqref="C158:AL159 C131:AL145 C154:AL155 C161:AL162 C60:AL69 C104:AL107 C126:AL129 C22:AL30 C10:AL11 C80:AL82 C52:AL58 C71:AL76 C47:AL50 C109:AL123 C84:AL89 C32:AL45 C93:AL101 C19:AL20 C5:AL5 C7:AL7 C14:AL14 C152:AL152 C147:AL147" showErrorMessage="1" showInputMessage="1" allowBlank="1" errorTitle="Invalid Data Type" error="Please input data in Numeric Data Type" type="decimal">
      <formula1>-9.99999999999999E+33</formula1>
      <formula2>9.99999999999999E+33</formula2>
    </dataValidation>
    <dataValidation sqref="C149:AL151 C78:AL79 C9:AL9 C13:AL13 C91:AL91 C15:AL16 C18:AL1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6.xml><?xml version="1.0" encoding="utf-8"?>
<worksheet xmlns="http://schemas.openxmlformats.org/spreadsheetml/2006/main">
  <sheetPr>
    <outlinePr summaryBelow="1" summaryRight="1"/>
    <pageSetUpPr/>
  </sheetPr>
  <dimension ref="A1:AP127"/>
  <sheetViews>
    <sheetView showGridLines="0" topLeftCell="A1" workbookViewId="0">
      <pane xSplit="2" ySplit="3" topLeftCell="C4" activePane="bottomRight" state="frozen"/>
      <selection pane="topRight"/>
      <selection pane="bottomLeft"/>
      <selection pane="bottomRight" activeCell="D16" sqref="D16"/>
    </sheetView>
  </sheetViews>
  <sheetFormatPr baseColWidth="10" defaultColWidth="9.3984375" defaultRowHeight="15"/>
  <cols>
    <col collapsed="1" width="42.59765625" bestFit="1" customWidth="1" style="155" min="1" max="1"/>
    <col width="26" customWidth="1" style="155" min="2" max="2"/>
    <col collapsed="1" width="21" customWidth="1" style="155" min="3" max="5"/>
    <col width="21" customWidth="1" style="155" min="6" max="6"/>
    <col collapsed="1" width="21" customWidth="1" style="155" min="7" max="42"/>
    <col collapsed="1" width="9.3984375" customWidth="1" style="155" min="43" max="16384"/>
  </cols>
  <sheetData>
    <row r="1" ht="18" customHeight="1" s="164">
      <c r="A1" s="153" t="inlineStr">
        <is>
          <t>Laporan arus kas</t>
        </is>
      </c>
    </row>
    <row r="2" ht="17.25" customHeight="1" s="164">
      <c r="A2" s="153" t="n"/>
      <c r="D2" s="71" t="n"/>
    </row>
    <row r="3" ht="17" customHeight="1" s="164">
      <c r="A3" s="72" t="inlineStr">
        <is>
          <t>Period</t>
        </is>
      </c>
      <c r="B3" s="72" t="n"/>
      <c r="C3" s="73" t="n">
        <v/>
      </c>
      <c r="D3" s="73" t="inlineStr">
        <is>
          <t>2017-12-31</t>
        </is>
      </c>
      <c r="E3" s="73" t="inlineStr">
        <is>
          <t>2018-12-31</t>
        </is>
      </c>
      <c r="F3" s="73" t="inlineStr">
        <is>
          <t>2019-12-31</t>
        </is>
      </c>
      <c r="G3" s="73" t="inlineStr">
        <is>
          <t>2020-12-31</t>
        </is>
      </c>
      <c r="H3" s="73" t="inlineStr">
        <is>
          <t>2021-12-31</t>
        </is>
      </c>
      <c r="I3" s="73" t="inlineStr">
        <is>
          <t>2022-12-31</t>
        </is>
      </c>
      <c r="J3" s="73" t="inlineStr">
        <is>
          <t>2023-12-31</t>
        </is>
      </c>
      <c r="K3" s="74" t="inlineStr">
        <is>
          <t>2024-12-31</t>
        </is>
      </c>
      <c r="L3" s="74" t="n"/>
      <c r="M3" s="73" t="n"/>
      <c r="N3" s="73" t="n"/>
      <c r="O3" s="73" t="n"/>
      <c r="P3" s="73" t="n"/>
      <c r="Q3" s="73" t="n"/>
      <c r="R3" s="73" t="n"/>
      <c r="S3" s="73" t="n"/>
      <c r="T3" s="73" t="n"/>
      <c r="U3" s="74" t="n"/>
      <c r="V3" s="74" t="n"/>
      <c r="W3" s="73" t="n"/>
      <c r="X3" s="73" t="n"/>
      <c r="Y3" s="73" t="n"/>
      <c r="Z3" s="73" t="n"/>
      <c r="AA3" s="73" t="n"/>
      <c r="AB3" s="73" t="n"/>
      <c r="AC3" s="73" t="n"/>
      <c r="AD3" s="73" t="n"/>
      <c r="AE3" s="74" t="n"/>
      <c r="AF3" s="74" t="n"/>
      <c r="AG3" s="73" t="n"/>
      <c r="AH3" s="73" t="n"/>
      <c r="AI3" s="73" t="n"/>
      <c r="AJ3" s="73" t="n"/>
      <c r="AK3" s="73" t="n"/>
      <c r="AL3" s="73" t="n"/>
      <c r="AM3" s="73" t="n"/>
      <c r="AN3" s="73" t="n"/>
      <c r="AO3" s="74" t="n"/>
      <c r="AP3" s="74" t="n"/>
    </row>
    <row r="4" ht="18" customHeight="1" s="164" thickBot="1">
      <c r="A4" s="75" t="inlineStr">
        <is>
          <t>Laporan arus kas</t>
        </is>
      </c>
      <c r="B4" s="75" t="n"/>
      <c r="C4" s="76" t="n"/>
      <c r="D4" s="76" t="n"/>
      <c r="E4" s="76" t="n"/>
      <c r="F4" s="76" t="n"/>
      <c r="G4" s="76" t="n"/>
      <c r="H4" s="76" t="n"/>
      <c r="I4" s="76" t="n"/>
      <c r="J4" s="76" t="n"/>
      <c r="K4" s="77" t="n"/>
      <c r="L4" s="78" t="n"/>
      <c r="M4" s="76" t="n"/>
      <c r="N4" s="76" t="n"/>
      <c r="O4" s="76" t="n"/>
      <c r="P4" s="76" t="n"/>
      <c r="Q4" s="76" t="n"/>
      <c r="R4" s="76" t="n"/>
      <c r="S4" s="76" t="n"/>
      <c r="T4" s="76" t="n"/>
      <c r="U4" s="77" t="n"/>
      <c r="V4" s="78" t="n"/>
      <c r="W4" s="76" t="n"/>
      <c r="X4" s="76" t="n"/>
      <c r="Y4" s="76" t="n"/>
      <c r="Z4" s="76" t="n"/>
      <c r="AA4" s="76" t="n"/>
      <c r="AB4" s="76" t="n"/>
      <c r="AC4" s="76" t="n"/>
      <c r="AD4" s="76" t="n"/>
      <c r="AE4" s="77" t="n"/>
      <c r="AF4" s="78" t="n"/>
      <c r="AG4" s="76" t="n"/>
      <c r="AH4" s="76" t="n"/>
      <c r="AI4" s="76" t="n"/>
      <c r="AJ4" s="76" t="n"/>
      <c r="AK4" s="76" t="n"/>
      <c r="AL4" s="76" t="n"/>
      <c r="AM4" s="76" t="n"/>
      <c r="AN4" s="76" t="n"/>
      <c r="AO4" s="77" t="n"/>
      <c r="AP4" s="78" t="n"/>
    </row>
    <row r="5" ht="18" customHeight="1" s="164" thickBot="1">
      <c r="A5" s="79" t="inlineStr">
        <is>
          <t>Arus kas dari aktivitas operasi</t>
        </is>
      </c>
      <c r="B5" s="79" t="n"/>
      <c r="C5" s="76" t="n"/>
      <c r="D5" s="76" t="n"/>
      <c r="E5" s="76" t="n"/>
      <c r="F5" s="76" t="n"/>
      <c r="G5" s="76" t="n"/>
      <c r="H5" s="76" t="n"/>
      <c r="I5" s="76" t="n"/>
      <c r="J5" s="76" t="n"/>
      <c r="K5" s="77" t="n"/>
      <c r="L5" s="78" t="n"/>
      <c r="M5" s="76" t="n"/>
      <c r="N5" s="76" t="n"/>
      <c r="O5" s="76" t="n"/>
      <c r="P5" s="76" t="n"/>
      <c r="Q5" s="76" t="n"/>
      <c r="R5" s="76" t="n"/>
      <c r="S5" s="76" t="n"/>
      <c r="T5" s="76" t="n"/>
      <c r="U5" s="77" t="n"/>
      <c r="V5" s="78" t="n"/>
      <c r="W5" s="76" t="n"/>
      <c r="X5" s="76" t="n"/>
      <c r="Y5" s="76" t="n"/>
      <c r="Z5" s="76" t="n"/>
      <c r="AA5" s="76" t="n"/>
      <c r="AB5" s="76" t="n"/>
      <c r="AC5" s="76" t="n"/>
      <c r="AD5" s="76" t="n"/>
      <c r="AE5" s="77" t="n"/>
      <c r="AF5" s="78" t="n"/>
      <c r="AG5" s="76" t="n"/>
      <c r="AH5" s="76" t="n"/>
      <c r="AI5" s="76" t="n"/>
      <c r="AJ5" s="76" t="n"/>
      <c r="AK5" s="76" t="n"/>
      <c r="AL5" s="76" t="n"/>
      <c r="AM5" s="76" t="n"/>
      <c r="AN5" s="76" t="n"/>
      <c r="AO5" s="77" t="n"/>
      <c r="AP5" s="78" t="n"/>
    </row>
    <row r="6" ht="35" customHeight="1" s="164" thickBot="1">
      <c r="A6" s="80" t="inlineStr">
        <is>
          <t>Arus kas sebelum perubahan dalam aset dan liabilitas operasi</t>
        </is>
      </c>
      <c r="B6" s="80" t="n"/>
      <c r="C6" s="76" t="n"/>
      <c r="D6" s="76" t="n"/>
      <c r="E6" s="76" t="n"/>
      <c r="F6" s="76" t="n"/>
      <c r="G6" s="76" t="n"/>
      <c r="H6" s="76" t="n"/>
      <c r="I6" s="76" t="n"/>
      <c r="J6" s="76" t="n"/>
      <c r="K6" s="77" t="n"/>
      <c r="L6" s="78" t="n"/>
      <c r="M6" s="76" t="n"/>
      <c r="N6" s="76" t="n"/>
      <c r="O6" s="76" t="n"/>
      <c r="P6" s="76" t="n"/>
      <c r="Q6" s="76" t="n"/>
      <c r="R6" s="76" t="n"/>
      <c r="S6" s="76" t="n"/>
      <c r="T6" s="76" t="n"/>
      <c r="U6" s="77" t="n"/>
      <c r="V6" s="78" t="n"/>
      <c r="W6" s="76" t="n"/>
      <c r="X6" s="76" t="n"/>
      <c r="Y6" s="76" t="n"/>
      <c r="Z6" s="76" t="n"/>
      <c r="AA6" s="76" t="n"/>
      <c r="AB6" s="76" t="n"/>
      <c r="AC6" s="76" t="n"/>
      <c r="AD6" s="76" t="n"/>
      <c r="AE6" s="77" t="n"/>
      <c r="AF6" s="78" t="n"/>
      <c r="AG6" s="76" t="n"/>
      <c r="AH6" s="76" t="n"/>
      <c r="AI6" s="76" t="n"/>
      <c r="AJ6" s="76" t="n"/>
      <c r="AK6" s="76" t="n"/>
      <c r="AL6" s="76" t="n"/>
      <c r="AM6" s="76" t="n"/>
      <c r="AN6" s="76" t="n"/>
      <c r="AO6" s="77" t="n"/>
      <c r="AP6" s="78" t="n"/>
    </row>
    <row r="7" ht="35" customHeight="1" s="164" thickBot="1">
      <c r="A7" s="81" t="inlineStr">
        <is>
          <t>Penerimaan bunga, hasil investasi, provisi, dan komisi</t>
        </is>
      </c>
      <c r="B7" s="81" t="n"/>
      <c r="C7" s="82" t="n">
        <v/>
      </c>
      <c r="D7" s="82" t="n">
        <v>583.212</v>
      </c>
      <c r="E7" s="82" t="n">
        <v>745.551</v>
      </c>
      <c r="F7" s="82" t="n">
        <v>826.246</v>
      </c>
      <c r="G7" s="82" t="n">
        <v>777.807</v>
      </c>
      <c r="H7" s="82" t="n">
        <v>997.644</v>
      </c>
      <c r="I7" s="82" t="n">
        <v>1027.915</v>
      </c>
      <c r="J7" s="82" t="n">
        <v>1351.802</v>
      </c>
      <c r="K7" s="83" t="n">
        <v>1788.589</v>
      </c>
      <c r="L7" s="84" t="n"/>
      <c r="M7" s="82" t="n"/>
      <c r="N7" s="82" t="n"/>
      <c r="O7" s="82" t="n"/>
      <c r="P7" s="82" t="n"/>
      <c r="Q7" s="82" t="n"/>
      <c r="R7" s="82" t="n"/>
      <c r="S7" s="82" t="n"/>
      <c r="T7" s="82" t="n"/>
      <c r="U7" s="83" t="n"/>
      <c r="V7" s="84" t="n"/>
      <c r="W7" s="82" t="n"/>
      <c r="X7" s="82" t="n"/>
      <c r="Y7" s="82" t="n"/>
      <c r="Z7" s="82" t="n"/>
      <c r="AA7" s="82" t="n"/>
      <c r="AB7" s="82" t="n"/>
      <c r="AC7" s="82" t="n"/>
      <c r="AD7" s="82" t="n"/>
      <c r="AE7" s="83" t="n"/>
      <c r="AF7" s="84" t="n"/>
      <c r="AG7" s="82" t="n"/>
      <c r="AH7" s="82" t="n"/>
      <c r="AI7" s="82" t="n"/>
      <c r="AJ7" s="82" t="n"/>
      <c r="AK7" s="82" t="n"/>
      <c r="AL7" s="82" t="n"/>
      <c r="AM7" s="82" t="n"/>
      <c r="AN7" s="82" t="n"/>
      <c r="AO7" s="83" t="n"/>
      <c r="AP7" s="84" t="n"/>
    </row>
    <row r="8" ht="35" customHeight="1" s="164" thickBot="1">
      <c r="A8" s="81" t="inlineStr">
        <is>
          <t>Pembayaran bunga dan bonus, provisi dan komisi</t>
        </is>
      </c>
      <c r="B8" s="81" t="n"/>
      <c r="C8" s="85" t="n">
        <v/>
      </c>
      <c r="D8" s="85" t="n">
        <v>254.277</v>
      </c>
      <c r="E8" s="85" t="n">
        <v>308.659</v>
      </c>
      <c r="F8" s="85" t="n">
        <v>391.789</v>
      </c>
      <c r="G8" s="85" t="n">
        <v>353.648</v>
      </c>
      <c r="H8" s="85" t="n">
        <v>428.834</v>
      </c>
      <c r="I8" s="85" t="n">
        <v>496.196</v>
      </c>
      <c r="J8" s="85" t="n">
        <v>745.9160000000001</v>
      </c>
      <c r="K8" s="86" t="n">
        <v>1121.427</v>
      </c>
      <c r="L8" s="87" t="n"/>
      <c r="M8" s="85" t="n"/>
      <c r="N8" s="85" t="n"/>
      <c r="O8" s="85" t="n"/>
      <c r="P8" s="85" t="n"/>
      <c r="Q8" s="85" t="n"/>
      <c r="R8" s="85" t="n"/>
      <c r="S8" s="85" t="n"/>
      <c r="T8" s="85" t="n"/>
      <c r="U8" s="86" t="n"/>
      <c r="V8" s="87" t="n"/>
      <c r="W8" s="85" t="n"/>
      <c r="X8" s="85" t="n"/>
      <c r="Y8" s="85" t="n"/>
      <c r="Z8" s="85" t="n"/>
      <c r="AA8" s="85" t="n"/>
      <c r="AB8" s="85" t="n"/>
      <c r="AC8" s="85" t="n"/>
      <c r="AD8" s="85" t="n"/>
      <c r="AE8" s="86" t="n"/>
      <c r="AF8" s="87" t="n"/>
      <c r="AG8" s="85" t="n"/>
      <c r="AH8" s="85" t="n"/>
      <c r="AI8" s="85" t="n"/>
      <c r="AJ8" s="85" t="n"/>
      <c r="AK8" s="85" t="n"/>
      <c r="AL8" s="85" t="n"/>
      <c r="AM8" s="85" t="n"/>
      <c r="AN8" s="85" t="n"/>
      <c r="AO8" s="86" t="n"/>
      <c r="AP8" s="87" t="n"/>
    </row>
    <row r="9" hidden="1" ht="35" customHeight="1" s="164" thickBot="1">
      <c r="A9" s="81" t="inlineStr">
        <is>
          <t>Bunga bank dan deposito berjangka</t>
        </is>
      </c>
      <c r="B9" s="81" t="n"/>
      <c r="C9" s="82" t="n">
        <v/>
      </c>
      <c r="D9" s="82" t="n">
        <v/>
      </c>
      <c r="E9" s="82" t="n">
        <v/>
      </c>
      <c r="F9" s="82" t="n">
        <v/>
      </c>
      <c r="G9" s="82" t="n">
        <v/>
      </c>
      <c r="H9" s="82" t="n">
        <v/>
      </c>
      <c r="I9" s="82" t="n">
        <v/>
      </c>
      <c r="J9" s="82" t="n">
        <v/>
      </c>
      <c r="K9" s="83" t="n">
        <v/>
      </c>
      <c r="L9" s="84" t="n"/>
      <c r="M9" s="82" t="n"/>
      <c r="N9" s="82" t="n"/>
      <c r="O9" s="82" t="n"/>
      <c r="P9" s="82" t="n"/>
      <c r="Q9" s="82" t="n"/>
      <c r="R9" s="82" t="n"/>
      <c r="S9" s="82" t="n"/>
      <c r="T9" s="82" t="n"/>
      <c r="U9" s="83" t="n"/>
      <c r="V9" s="84" t="n"/>
      <c r="W9" s="82" t="n"/>
      <c r="X9" s="82" t="n"/>
      <c r="Y9" s="82" t="n"/>
      <c r="Z9" s="82" t="n"/>
      <c r="AA9" s="82" t="n"/>
      <c r="AB9" s="82" t="n"/>
      <c r="AC9" s="82" t="n"/>
      <c r="AD9" s="82" t="n"/>
      <c r="AE9" s="83" t="n"/>
      <c r="AF9" s="84" t="n"/>
      <c r="AG9" s="82" t="n"/>
      <c r="AH9" s="82" t="n"/>
      <c r="AI9" s="82" t="n"/>
      <c r="AJ9" s="82" t="n"/>
      <c r="AK9" s="82" t="n"/>
      <c r="AL9" s="82" t="n"/>
      <c r="AM9" s="82" t="n"/>
      <c r="AN9" s="82" t="n"/>
      <c r="AO9" s="83" t="n"/>
      <c r="AP9" s="84" t="n"/>
    </row>
    <row r="10" ht="52" customHeight="1" s="164" thickBot="1">
      <c r="A10" s="81" t="inlineStr">
        <is>
          <t>Penerimaan pendapatan pengelolaan dana sebagai mudharib</t>
        </is>
      </c>
      <c r="B10" s="81" t="n"/>
      <c r="C10" s="82" t="n">
        <v/>
      </c>
      <c r="D10" s="82" t="n">
        <v>47.981</v>
      </c>
      <c r="E10" s="82" t="n">
        <v>59.394</v>
      </c>
      <c r="F10" s="82" t="n">
        <v>62.237</v>
      </c>
      <c r="G10" s="82" t="n">
        <v>41.863</v>
      </c>
      <c r="H10" s="82" t="n">
        <v>43.34</v>
      </c>
      <c r="I10" s="82" t="n">
        <v/>
      </c>
      <c r="J10" s="82" t="n">
        <v/>
      </c>
      <c r="K10" s="83" t="n">
        <v/>
      </c>
      <c r="L10" s="84" t="n"/>
      <c r="M10" s="82" t="n"/>
      <c r="N10" s="82" t="n"/>
      <c r="O10" s="82" t="n"/>
      <c r="P10" s="82" t="n"/>
      <c r="Q10" s="82" t="n"/>
      <c r="R10" s="82" t="n"/>
      <c r="S10" s="82" t="n"/>
      <c r="T10" s="82" t="n"/>
      <c r="U10" s="83" t="n"/>
      <c r="V10" s="84" t="n"/>
      <c r="W10" s="82" t="n"/>
      <c r="X10" s="82" t="n"/>
      <c r="Y10" s="82" t="n"/>
      <c r="Z10" s="82" t="n"/>
      <c r="AA10" s="82" t="n"/>
      <c r="AB10" s="82" t="n"/>
      <c r="AC10" s="82" t="n"/>
      <c r="AD10" s="82" t="n"/>
      <c r="AE10" s="83" t="n"/>
      <c r="AF10" s="84" t="n"/>
      <c r="AG10" s="82" t="n"/>
      <c r="AH10" s="82" t="n"/>
      <c r="AI10" s="82" t="n"/>
      <c r="AJ10" s="82" t="n"/>
      <c r="AK10" s="82" t="n"/>
      <c r="AL10" s="82" t="n"/>
      <c r="AM10" s="82" t="n"/>
      <c r="AN10" s="82" t="n"/>
      <c r="AO10" s="83" t="n"/>
      <c r="AP10" s="84" t="n"/>
    </row>
    <row r="11" hidden="1" ht="35" customHeight="1" s="164" thickBot="1">
      <c r="A11" s="81" t="inlineStr">
        <is>
          <t>Pembayaran bagi hasil dana syirkah temporer</t>
        </is>
      </c>
      <c r="B11" s="81" t="n"/>
      <c r="C11" s="85" t="n">
        <v/>
      </c>
      <c r="D11" s="85" t="n">
        <v/>
      </c>
      <c r="E11" s="85" t="n">
        <v/>
      </c>
      <c r="F11" s="85" t="n">
        <v/>
      </c>
      <c r="G11" s="85" t="n">
        <v/>
      </c>
      <c r="H11" s="85" t="n">
        <v/>
      </c>
      <c r="I11" s="85" t="n">
        <v/>
      </c>
      <c r="J11" s="85" t="n">
        <v/>
      </c>
      <c r="K11" s="86" t="n">
        <v/>
      </c>
      <c r="L11" s="87" t="n"/>
      <c r="M11" s="85" t="n"/>
      <c r="N11" s="85" t="n"/>
      <c r="O11" s="85" t="n"/>
      <c r="P11" s="85" t="n"/>
      <c r="Q11" s="85" t="n"/>
      <c r="R11" s="85" t="n"/>
      <c r="S11" s="85" t="n"/>
      <c r="T11" s="85" t="n"/>
      <c r="U11" s="86" t="n"/>
      <c r="V11" s="87" t="n"/>
      <c r="W11" s="85" t="n"/>
      <c r="X11" s="85" t="n"/>
      <c r="Y11" s="85" t="n"/>
      <c r="Z11" s="85" t="n"/>
      <c r="AA11" s="85" t="n"/>
      <c r="AB11" s="85" t="n"/>
      <c r="AC11" s="85" t="n"/>
      <c r="AD11" s="85" t="n"/>
      <c r="AE11" s="86" t="n"/>
      <c r="AF11" s="87" t="n"/>
      <c r="AG11" s="85" t="n"/>
      <c r="AH11" s="85" t="n"/>
      <c r="AI11" s="85" t="n"/>
      <c r="AJ11" s="85" t="n"/>
      <c r="AK11" s="85" t="n"/>
      <c r="AL11" s="85" t="n"/>
      <c r="AM11" s="85" t="n"/>
      <c r="AN11" s="85" t="n"/>
      <c r="AO11" s="86" t="n"/>
      <c r="AP11" s="87" t="n"/>
    </row>
    <row r="12" hidden="1" ht="18" customHeight="1" s="164" thickBot="1">
      <c r="A12" s="81" t="inlineStr">
        <is>
          <t>Penerimaan premi asuransi</t>
        </is>
      </c>
      <c r="B12" s="81" t="n"/>
      <c r="C12" s="82" t="n">
        <v/>
      </c>
      <c r="D12" s="82" t="n">
        <v/>
      </c>
      <c r="E12" s="82" t="n">
        <v/>
      </c>
      <c r="F12" s="82" t="n">
        <v/>
      </c>
      <c r="G12" s="82" t="n">
        <v/>
      </c>
      <c r="H12" s="82" t="n">
        <v/>
      </c>
      <c r="I12" s="82" t="n">
        <v/>
      </c>
      <c r="J12" s="82" t="n">
        <v/>
      </c>
      <c r="K12" s="83" t="n">
        <v/>
      </c>
      <c r="L12" s="84" t="n"/>
      <c r="M12" s="82" t="n"/>
      <c r="N12" s="82" t="n"/>
      <c r="O12" s="82" t="n"/>
      <c r="P12" s="82" t="n"/>
      <c r="Q12" s="82" t="n"/>
      <c r="R12" s="82" t="n"/>
      <c r="S12" s="82" t="n"/>
      <c r="T12" s="82" t="n"/>
      <c r="U12" s="83" t="n"/>
      <c r="V12" s="84" t="n"/>
      <c r="W12" s="82" t="n"/>
      <c r="X12" s="82" t="n"/>
      <c r="Y12" s="82" t="n"/>
      <c r="Z12" s="82" t="n"/>
      <c r="AA12" s="82" t="n"/>
      <c r="AB12" s="82" t="n"/>
      <c r="AC12" s="82" t="n"/>
      <c r="AD12" s="82" t="n"/>
      <c r="AE12" s="83" t="n"/>
      <c r="AF12" s="84" t="n"/>
      <c r="AG12" s="82" t="n"/>
      <c r="AH12" s="82" t="n"/>
      <c r="AI12" s="82" t="n"/>
      <c r="AJ12" s="82" t="n"/>
      <c r="AK12" s="82" t="n"/>
      <c r="AL12" s="82" t="n"/>
      <c r="AM12" s="82" t="n"/>
      <c r="AN12" s="82" t="n"/>
      <c r="AO12" s="83" t="n"/>
      <c r="AP12" s="84" t="n"/>
    </row>
    <row r="13" hidden="1" ht="18" customHeight="1" s="164" thickBot="1">
      <c r="A13" s="81" t="inlineStr">
        <is>
          <t>Penerimaan klaim reasuransi</t>
        </is>
      </c>
      <c r="B13" s="81" t="n"/>
      <c r="C13" s="82" t="n">
        <v/>
      </c>
      <c r="D13" s="82" t="n">
        <v/>
      </c>
      <c r="E13" s="82" t="n">
        <v/>
      </c>
      <c r="F13" s="82" t="n">
        <v/>
      </c>
      <c r="G13" s="82" t="n">
        <v/>
      </c>
      <c r="H13" s="82" t="n">
        <v/>
      </c>
      <c r="I13" s="82" t="n">
        <v/>
      </c>
      <c r="J13" s="82" t="n">
        <v/>
      </c>
      <c r="K13" s="83" t="n">
        <v/>
      </c>
      <c r="L13" s="84" t="n"/>
      <c r="M13" s="82" t="n"/>
      <c r="N13" s="82" t="n"/>
      <c r="O13" s="82" t="n"/>
      <c r="P13" s="82" t="n"/>
      <c r="Q13" s="82" t="n"/>
      <c r="R13" s="82" t="n"/>
      <c r="S13" s="82" t="n"/>
      <c r="T13" s="82" t="n"/>
      <c r="U13" s="83" t="n"/>
      <c r="V13" s="84" t="n"/>
      <c r="W13" s="82" t="n"/>
      <c r="X13" s="82" t="n"/>
      <c r="Y13" s="82" t="n"/>
      <c r="Z13" s="82" t="n"/>
      <c r="AA13" s="82" t="n"/>
      <c r="AB13" s="82" t="n"/>
      <c r="AC13" s="82" t="n"/>
      <c r="AD13" s="82" t="n"/>
      <c r="AE13" s="83" t="n"/>
      <c r="AF13" s="84" t="n"/>
      <c r="AG13" s="82" t="n"/>
      <c r="AH13" s="82" t="n"/>
      <c r="AI13" s="82" t="n"/>
      <c r="AJ13" s="82" t="n"/>
      <c r="AK13" s="82" t="n"/>
      <c r="AL13" s="82" t="n"/>
      <c r="AM13" s="82" t="n"/>
      <c r="AN13" s="82" t="n"/>
      <c r="AO13" s="83" t="n"/>
      <c r="AP13" s="84" t="n"/>
    </row>
    <row r="14" hidden="1" ht="35" customHeight="1" s="164" thickBot="1">
      <c r="A14" s="81" t="inlineStr">
        <is>
          <t>Penerimaan (pembayaran) komisi</t>
        </is>
      </c>
      <c r="B14" s="81" t="n"/>
      <c r="C14" s="82" t="n">
        <v/>
      </c>
      <c r="D14" s="82" t="n">
        <v/>
      </c>
      <c r="E14" s="82" t="n">
        <v/>
      </c>
      <c r="F14" s="82" t="n">
        <v/>
      </c>
      <c r="G14" s="82" t="n">
        <v/>
      </c>
      <c r="H14" s="82" t="n">
        <v/>
      </c>
      <c r="I14" s="82" t="n">
        <v/>
      </c>
      <c r="J14" s="82" t="n">
        <v/>
      </c>
      <c r="K14" s="83" t="n">
        <v/>
      </c>
      <c r="L14" s="84" t="n"/>
      <c r="M14" s="82" t="n"/>
      <c r="N14" s="82" t="n"/>
      <c r="O14" s="82" t="n"/>
      <c r="P14" s="82" t="n"/>
      <c r="Q14" s="82" t="n"/>
      <c r="R14" s="82" t="n"/>
      <c r="S14" s="82" t="n"/>
      <c r="T14" s="82" t="n"/>
      <c r="U14" s="83" t="n"/>
      <c r="V14" s="84" t="n"/>
      <c r="W14" s="82" t="n"/>
      <c r="X14" s="82" t="n"/>
      <c r="Y14" s="82" t="n"/>
      <c r="Z14" s="82" t="n"/>
      <c r="AA14" s="82" t="n"/>
      <c r="AB14" s="82" t="n"/>
      <c r="AC14" s="82" t="n"/>
      <c r="AD14" s="82" t="n"/>
      <c r="AE14" s="83" t="n"/>
      <c r="AF14" s="84" t="n"/>
      <c r="AG14" s="82" t="n"/>
      <c r="AH14" s="82" t="n"/>
      <c r="AI14" s="82" t="n"/>
      <c r="AJ14" s="82" t="n"/>
      <c r="AK14" s="82" t="n"/>
      <c r="AL14" s="82" t="n"/>
      <c r="AM14" s="82" t="n"/>
      <c r="AN14" s="82" t="n"/>
      <c r="AO14" s="83" t="n"/>
      <c r="AP14" s="84" t="n"/>
    </row>
    <row r="15" hidden="1" ht="18" customHeight="1" s="164" thickBot="1">
      <c r="A15" s="81" t="inlineStr">
        <is>
          <t>Penerimaan klaim retrosesi</t>
        </is>
      </c>
      <c r="B15" s="81" t="n"/>
      <c r="C15" s="82" t="n">
        <v/>
      </c>
      <c r="D15" s="82" t="n">
        <v/>
      </c>
      <c r="E15" s="82" t="n">
        <v/>
      </c>
      <c r="F15" s="82" t="n">
        <v/>
      </c>
      <c r="G15" s="82" t="n">
        <v/>
      </c>
      <c r="H15" s="82" t="n">
        <v/>
      </c>
      <c r="I15" s="82" t="n">
        <v/>
      </c>
      <c r="J15" s="82" t="n">
        <v/>
      </c>
      <c r="K15" s="83" t="n">
        <v/>
      </c>
      <c r="L15" s="84" t="n"/>
      <c r="M15" s="82" t="n"/>
      <c r="N15" s="82" t="n"/>
      <c r="O15" s="82" t="n"/>
      <c r="P15" s="82" t="n"/>
      <c r="Q15" s="82" t="n"/>
      <c r="R15" s="82" t="n"/>
      <c r="S15" s="82" t="n"/>
      <c r="T15" s="82" t="n"/>
      <c r="U15" s="83" t="n"/>
      <c r="V15" s="84" t="n"/>
      <c r="W15" s="82" t="n"/>
      <c r="X15" s="82" t="n"/>
      <c r="Y15" s="82" t="n"/>
      <c r="Z15" s="82" t="n"/>
      <c r="AA15" s="82" t="n"/>
      <c r="AB15" s="82" t="n"/>
      <c r="AC15" s="82" t="n"/>
      <c r="AD15" s="82" t="n"/>
      <c r="AE15" s="83" t="n"/>
      <c r="AF15" s="84" t="n"/>
      <c r="AG15" s="82" t="n"/>
      <c r="AH15" s="82" t="n"/>
      <c r="AI15" s="82" t="n"/>
      <c r="AJ15" s="82" t="n"/>
      <c r="AK15" s="82" t="n"/>
      <c r="AL15" s="82" t="n"/>
      <c r="AM15" s="82" t="n"/>
      <c r="AN15" s="82" t="n"/>
      <c r="AO15" s="83" t="n"/>
      <c r="AP15" s="84" t="n"/>
    </row>
    <row r="16" hidden="1" ht="18" customHeight="1" s="164" thickBot="1">
      <c r="A16" s="81" t="inlineStr">
        <is>
          <t>Penerimaan dari ujrah</t>
        </is>
      </c>
      <c r="B16" s="81" t="n"/>
      <c r="C16" s="82" t="n">
        <v/>
      </c>
      <c r="D16" s="82" t="n">
        <v/>
      </c>
      <c r="E16" s="82" t="n">
        <v/>
      </c>
      <c r="F16" s="82" t="n">
        <v/>
      </c>
      <c r="G16" s="82" t="n">
        <v/>
      </c>
      <c r="H16" s="82" t="n">
        <v/>
      </c>
      <c r="I16" s="82" t="n">
        <v/>
      </c>
      <c r="J16" s="82" t="n">
        <v/>
      </c>
      <c r="K16" s="83" t="n">
        <v/>
      </c>
      <c r="L16" s="84" t="n"/>
      <c r="M16" s="82" t="n"/>
      <c r="N16" s="82" t="n"/>
      <c r="O16" s="82" t="n"/>
      <c r="P16" s="82" t="n"/>
      <c r="Q16" s="82" t="n"/>
      <c r="R16" s="82" t="n"/>
      <c r="S16" s="82" t="n"/>
      <c r="T16" s="82" t="n"/>
      <c r="U16" s="83" t="n"/>
      <c r="V16" s="84" t="n"/>
      <c r="W16" s="82" t="n"/>
      <c r="X16" s="82" t="n"/>
      <c r="Y16" s="82" t="n"/>
      <c r="Z16" s="82" t="n"/>
      <c r="AA16" s="82" t="n"/>
      <c r="AB16" s="82" t="n"/>
      <c r="AC16" s="82" t="n"/>
      <c r="AD16" s="82" t="n"/>
      <c r="AE16" s="83" t="n"/>
      <c r="AF16" s="84" t="n"/>
      <c r="AG16" s="82" t="n"/>
      <c r="AH16" s="82" t="n"/>
      <c r="AI16" s="82" t="n"/>
      <c r="AJ16" s="82" t="n"/>
      <c r="AK16" s="82" t="n"/>
      <c r="AL16" s="82" t="n"/>
      <c r="AM16" s="82" t="n"/>
      <c r="AN16" s="82" t="n"/>
      <c r="AO16" s="83" t="n"/>
      <c r="AP16" s="84" t="n"/>
    </row>
    <row r="17" hidden="1" ht="52" customHeight="1" s="164" thickBot="1">
      <c r="A17" s="81" t="inlineStr">
        <is>
          <t>Penerimaan dari (pembayaran kepada) lembaga kliring dan penjaminan</t>
        </is>
      </c>
      <c r="B17" s="81" t="n"/>
      <c r="C17" s="82" t="n">
        <v/>
      </c>
      <c r="D17" s="82" t="n">
        <v/>
      </c>
      <c r="E17" s="82" t="n">
        <v/>
      </c>
      <c r="F17" s="82" t="n">
        <v/>
      </c>
      <c r="G17" s="82" t="n">
        <v/>
      </c>
      <c r="H17" s="82" t="n">
        <v/>
      </c>
      <c r="I17" s="82" t="n">
        <v/>
      </c>
      <c r="J17" s="82" t="n">
        <v/>
      </c>
      <c r="K17" s="83" t="n">
        <v/>
      </c>
      <c r="L17" s="84" t="n"/>
      <c r="M17" s="82" t="n"/>
      <c r="N17" s="82" t="n"/>
      <c r="O17" s="82" t="n"/>
      <c r="P17" s="82" t="n"/>
      <c r="Q17" s="82" t="n"/>
      <c r="R17" s="82" t="n"/>
      <c r="S17" s="82" t="n"/>
      <c r="T17" s="82" t="n"/>
      <c r="U17" s="83" t="n"/>
      <c r="V17" s="84" t="n"/>
      <c r="W17" s="82" t="n"/>
      <c r="X17" s="82" t="n"/>
      <c r="Y17" s="82" t="n"/>
      <c r="Z17" s="82" t="n"/>
      <c r="AA17" s="82" t="n"/>
      <c r="AB17" s="82" t="n"/>
      <c r="AC17" s="82" t="n"/>
      <c r="AD17" s="82" t="n"/>
      <c r="AE17" s="83" t="n"/>
      <c r="AF17" s="84" t="n"/>
      <c r="AG17" s="82" t="n"/>
      <c r="AH17" s="82" t="n"/>
      <c r="AI17" s="82" t="n"/>
      <c r="AJ17" s="82" t="n"/>
      <c r="AK17" s="82" t="n"/>
      <c r="AL17" s="82" t="n"/>
      <c r="AM17" s="82" t="n"/>
      <c r="AN17" s="82" t="n"/>
      <c r="AO17" s="83" t="n"/>
      <c r="AP17" s="84" t="n"/>
    </row>
    <row r="18" hidden="1" ht="35" customHeight="1" s="164" thickBot="1">
      <c r="A18" s="81" t="inlineStr">
        <is>
          <t>Penerimaan dari (pembayaran kepada) nasabah</t>
        </is>
      </c>
      <c r="B18" s="81" t="n"/>
      <c r="C18" s="82" t="n">
        <v/>
      </c>
      <c r="D18" s="82" t="n">
        <v/>
      </c>
      <c r="E18" s="82" t="n">
        <v/>
      </c>
      <c r="F18" s="82" t="n">
        <v/>
      </c>
      <c r="G18" s="82" t="n">
        <v/>
      </c>
      <c r="H18" s="82" t="n">
        <v/>
      </c>
      <c r="I18" s="82" t="n">
        <v/>
      </c>
      <c r="J18" s="82" t="n">
        <v/>
      </c>
      <c r="K18" s="83" t="n">
        <v/>
      </c>
      <c r="L18" s="84" t="n"/>
      <c r="M18" s="82" t="n"/>
      <c r="N18" s="82" t="n"/>
      <c r="O18" s="82" t="n"/>
      <c r="P18" s="82" t="n"/>
      <c r="Q18" s="82" t="n"/>
      <c r="R18" s="82" t="n"/>
      <c r="S18" s="82" t="n"/>
      <c r="T18" s="82" t="n"/>
      <c r="U18" s="83" t="n"/>
      <c r="V18" s="84" t="n"/>
      <c r="W18" s="82" t="n"/>
      <c r="X18" s="82" t="n"/>
      <c r="Y18" s="82" t="n"/>
      <c r="Z18" s="82" t="n"/>
      <c r="AA18" s="82" t="n"/>
      <c r="AB18" s="82" t="n"/>
      <c r="AC18" s="82" t="n"/>
      <c r="AD18" s="82" t="n"/>
      <c r="AE18" s="83" t="n"/>
      <c r="AF18" s="84" t="n"/>
      <c r="AG18" s="82" t="n"/>
      <c r="AH18" s="82" t="n"/>
      <c r="AI18" s="82" t="n"/>
      <c r="AJ18" s="82" t="n"/>
      <c r="AK18" s="82" t="n"/>
      <c r="AL18" s="82" t="n"/>
      <c r="AM18" s="82" t="n"/>
      <c r="AN18" s="82" t="n"/>
      <c r="AO18" s="83" t="n"/>
      <c r="AP18" s="84" t="n"/>
    </row>
    <row r="19" hidden="1" ht="52" customHeight="1" s="164" thickBot="1">
      <c r="A19" s="81" t="inlineStr">
        <is>
          <t>Pencairan (penempatan) deposito pada lembaga kliring dan penjaminan</t>
        </is>
      </c>
      <c r="B19" s="81" t="n"/>
      <c r="C19" s="82" t="n">
        <v/>
      </c>
      <c r="D19" s="82" t="n">
        <v/>
      </c>
      <c r="E19" s="82" t="n">
        <v/>
      </c>
      <c r="F19" s="82" t="n">
        <v/>
      </c>
      <c r="G19" s="82" t="n">
        <v/>
      </c>
      <c r="H19" s="82" t="n">
        <v/>
      </c>
      <c r="I19" s="82" t="n">
        <v/>
      </c>
      <c r="J19" s="82" t="n">
        <v/>
      </c>
      <c r="K19" s="83" t="n">
        <v/>
      </c>
      <c r="L19" s="84" t="n"/>
      <c r="M19" s="82" t="n"/>
      <c r="N19" s="82" t="n"/>
      <c r="O19" s="82" t="n"/>
      <c r="P19" s="82" t="n"/>
      <c r="Q19" s="82" t="n"/>
      <c r="R19" s="82" t="n"/>
      <c r="S19" s="82" t="n"/>
      <c r="T19" s="82" t="n"/>
      <c r="U19" s="83" t="n"/>
      <c r="V19" s="84" t="n"/>
      <c r="W19" s="82" t="n"/>
      <c r="X19" s="82" t="n"/>
      <c r="Y19" s="82" t="n"/>
      <c r="Z19" s="82" t="n"/>
      <c r="AA19" s="82" t="n"/>
      <c r="AB19" s="82" t="n"/>
      <c r="AC19" s="82" t="n"/>
      <c r="AD19" s="82" t="n"/>
      <c r="AE19" s="83" t="n"/>
      <c r="AF19" s="84" t="n"/>
      <c r="AG19" s="82" t="n"/>
      <c r="AH19" s="82" t="n"/>
      <c r="AI19" s="82" t="n"/>
      <c r="AJ19" s="82" t="n"/>
      <c r="AK19" s="82" t="n"/>
      <c r="AL19" s="82" t="n"/>
      <c r="AM19" s="82" t="n"/>
      <c r="AN19" s="82" t="n"/>
      <c r="AO19" s="83" t="n"/>
      <c r="AP19" s="84" t="n"/>
    </row>
    <row r="20" ht="35" customHeight="1" s="164" thickBot="1">
      <c r="A20" s="81" t="inlineStr">
        <is>
          <t>Pendapatan dari transaksi operasional lainnya</t>
        </is>
      </c>
      <c r="B20" s="81" t="n"/>
      <c r="C20" s="82" t="n">
        <v/>
      </c>
      <c r="D20" s="82" t="n">
        <v/>
      </c>
      <c r="E20" s="82" t="n">
        <v/>
      </c>
      <c r="F20" s="82" t="n">
        <v/>
      </c>
      <c r="G20" s="82" t="n">
        <v/>
      </c>
      <c r="H20" s="82" t="n">
        <v/>
      </c>
      <c r="I20" s="82" t="n">
        <v>38.295</v>
      </c>
      <c r="J20" s="82" t="n">
        <v>122.57</v>
      </c>
      <c r="K20" s="83" t="n">
        <v>268.973</v>
      </c>
      <c r="L20" s="84" t="n"/>
      <c r="M20" s="82" t="n"/>
      <c r="N20" s="82" t="n"/>
      <c r="O20" s="82" t="n"/>
      <c r="P20" s="82" t="n"/>
      <c r="Q20" s="82" t="n"/>
      <c r="R20" s="82" t="n"/>
      <c r="S20" s="82" t="n"/>
      <c r="T20" s="82" t="n"/>
      <c r="U20" s="83" t="n"/>
      <c r="V20" s="84" t="n"/>
      <c r="W20" s="82" t="n"/>
      <c r="X20" s="82" t="n"/>
      <c r="Y20" s="82" t="n"/>
      <c r="Z20" s="82" t="n"/>
      <c r="AA20" s="82" t="n"/>
      <c r="AB20" s="82" t="n"/>
      <c r="AC20" s="82" t="n"/>
      <c r="AD20" s="82" t="n"/>
      <c r="AE20" s="83" t="n"/>
      <c r="AF20" s="84" t="n"/>
      <c r="AG20" s="82" t="n"/>
      <c r="AH20" s="82" t="n"/>
      <c r="AI20" s="82" t="n"/>
      <c r="AJ20" s="82" t="n"/>
      <c r="AK20" s="82" t="n"/>
      <c r="AL20" s="82" t="n"/>
      <c r="AM20" s="82" t="n"/>
      <c r="AN20" s="82" t="n"/>
      <c r="AO20" s="83" t="n"/>
      <c r="AP20" s="84" t="n"/>
    </row>
    <row r="21" hidden="1" ht="35" customHeight="1" s="164" thickBot="1">
      <c r="A21" s="81" t="inlineStr">
        <is>
          <t>Penerimaan kembali aset yang telah dihapusbukukan</t>
        </is>
      </c>
      <c r="B21" s="81" t="n"/>
      <c r="C21" s="82" t="n">
        <v/>
      </c>
      <c r="D21" s="82" t="n">
        <v/>
      </c>
      <c r="E21" s="82" t="n">
        <v/>
      </c>
      <c r="F21" s="82" t="n">
        <v/>
      </c>
      <c r="G21" s="82" t="n">
        <v/>
      </c>
      <c r="H21" s="82" t="n">
        <v/>
      </c>
      <c r="I21" s="82" t="n">
        <v/>
      </c>
      <c r="J21" s="82" t="n">
        <v/>
      </c>
      <c r="K21" s="83" t="n">
        <v/>
      </c>
      <c r="L21" s="84" t="n"/>
      <c r="M21" s="82" t="n"/>
      <c r="N21" s="82" t="n"/>
      <c r="O21" s="82" t="n"/>
      <c r="P21" s="82" t="n"/>
      <c r="Q21" s="82" t="n"/>
      <c r="R21" s="82" t="n"/>
      <c r="S21" s="82" t="n"/>
      <c r="T21" s="82" t="n"/>
      <c r="U21" s="83" t="n"/>
      <c r="V21" s="84" t="n"/>
      <c r="W21" s="82" t="n"/>
      <c r="X21" s="82" t="n"/>
      <c r="Y21" s="82" t="n"/>
      <c r="Z21" s="82" t="n"/>
      <c r="AA21" s="82" t="n"/>
      <c r="AB21" s="82" t="n"/>
      <c r="AC21" s="82" t="n"/>
      <c r="AD21" s="82" t="n"/>
      <c r="AE21" s="83" t="n"/>
      <c r="AF21" s="84" t="n"/>
      <c r="AG21" s="82" t="n"/>
      <c r="AH21" s="82" t="n"/>
      <c r="AI21" s="82" t="n"/>
      <c r="AJ21" s="82" t="n"/>
      <c r="AK21" s="82" t="n"/>
      <c r="AL21" s="82" t="n"/>
      <c r="AM21" s="82" t="n"/>
      <c r="AN21" s="82" t="n"/>
      <c r="AO21" s="83" t="n"/>
      <c r="AP21" s="84" t="n"/>
    </row>
    <row r="22" hidden="1" ht="35" customHeight="1" s="164" thickBot="1">
      <c r="A22" s="81" t="inlineStr">
        <is>
          <t>Pembayaran biaya akuisisi ditangguhkan</t>
        </is>
      </c>
      <c r="B22" s="81" t="n"/>
      <c r="C22" s="85" t="n">
        <v/>
      </c>
      <c r="D22" s="85" t="n">
        <v/>
      </c>
      <c r="E22" s="85" t="n">
        <v/>
      </c>
      <c r="F22" s="85" t="n">
        <v/>
      </c>
      <c r="G22" s="85" t="n">
        <v/>
      </c>
      <c r="H22" s="85" t="n">
        <v/>
      </c>
      <c r="I22" s="85" t="n">
        <v/>
      </c>
      <c r="J22" s="85" t="n">
        <v/>
      </c>
      <c r="K22" s="86" t="n">
        <v/>
      </c>
      <c r="L22" s="87" t="n"/>
      <c r="M22" s="85" t="n"/>
      <c r="N22" s="85" t="n"/>
      <c r="O22" s="85" t="n"/>
      <c r="P22" s="85" t="n"/>
      <c r="Q22" s="85" t="n"/>
      <c r="R22" s="85" t="n"/>
      <c r="S22" s="85" t="n"/>
      <c r="T22" s="85" t="n"/>
      <c r="U22" s="86" t="n"/>
      <c r="V22" s="87" t="n"/>
      <c r="W22" s="85" t="n"/>
      <c r="X22" s="85" t="n"/>
      <c r="Y22" s="85" t="n"/>
      <c r="Z22" s="85" t="n"/>
      <c r="AA22" s="85" t="n"/>
      <c r="AB22" s="85" t="n"/>
      <c r="AC22" s="85" t="n"/>
      <c r="AD22" s="85" t="n"/>
      <c r="AE22" s="86" t="n"/>
      <c r="AF22" s="87" t="n"/>
      <c r="AG22" s="85" t="n"/>
      <c r="AH22" s="85" t="n"/>
      <c r="AI22" s="85" t="n"/>
      <c r="AJ22" s="85" t="n"/>
      <c r="AK22" s="85" t="n"/>
      <c r="AL22" s="85" t="n"/>
      <c r="AM22" s="85" t="n"/>
      <c r="AN22" s="85" t="n"/>
      <c r="AO22" s="86" t="n"/>
      <c r="AP22" s="87" t="n"/>
    </row>
    <row r="23" hidden="1" ht="52" customHeight="1" s="164" thickBot="1">
      <c r="A23" s="81" t="inlineStr">
        <is>
          <t>Pembayaran atas beban keuangan dan beban administrasi bank</t>
        </is>
      </c>
      <c r="B23" s="81" t="n"/>
      <c r="C23" s="85" t="n">
        <v/>
      </c>
      <c r="D23" s="85" t="n">
        <v/>
      </c>
      <c r="E23" s="85" t="n">
        <v/>
      </c>
      <c r="F23" s="85" t="n">
        <v/>
      </c>
      <c r="G23" s="85" t="n">
        <v/>
      </c>
      <c r="H23" s="85" t="n">
        <v/>
      </c>
      <c r="I23" s="85" t="n">
        <v/>
      </c>
      <c r="J23" s="85" t="n">
        <v/>
      </c>
      <c r="K23" s="86" t="n">
        <v/>
      </c>
      <c r="L23" s="87" t="n"/>
      <c r="M23" s="85" t="n"/>
      <c r="N23" s="85" t="n"/>
      <c r="O23" s="85" t="n"/>
      <c r="P23" s="85" t="n"/>
      <c r="Q23" s="85" t="n"/>
      <c r="R23" s="85" t="n"/>
      <c r="S23" s="85" t="n"/>
      <c r="T23" s="85" t="n"/>
      <c r="U23" s="86" t="n"/>
      <c r="V23" s="87" t="n"/>
      <c r="W23" s="85" t="n"/>
      <c r="X23" s="85" t="n"/>
      <c r="Y23" s="85" t="n"/>
      <c r="Z23" s="85" t="n"/>
      <c r="AA23" s="85" t="n"/>
      <c r="AB23" s="85" t="n"/>
      <c r="AC23" s="85" t="n"/>
      <c r="AD23" s="85" t="n"/>
      <c r="AE23" s="86" t="n"/>
      <c r="AF23" s="87" t="n"/>
      <c r="AG23" s="85" t="n"/>
      <c r="AH23" s="85" t="n"/>
      <c r="AI23" s="85" t="n"/>
      <c r="AJ23" s="85" t="n"/>
      <c r="AK23" s="85" t="n"/>
      <c r="AL23" s="85" t="n"/>
      <c r="AM23" s="85" t="n"/>
      <c r="AN23" s="85" t="n"/>
      <c r="AO23" s="86" t="n"/>
      <c r="AP23" s="87" t="n"/>
    </row>
    <row r="24" ht="18" customHeight="1" s="164" thickBot="1">
      <c r="A24" s="81" t="inlineStr">
        <is>
          <t>Pembayaran gaji dan tunjangan</t>
        </is>
      </c>
      <c r="B24" s="81" t="n"/>
      <c r="C24" s="85" t="n">
        <v/>
      </c>
      <c r="D24" s="85" t="n">
        <v>142.208</v>
      </c>
      <c r="E24" s="85" t="n">
        <v>184.841</v>
      </c>
      <c r="F24" s="85" t="n">
        <v>260.553</v>
      </c>
      <c r="G24" s="85" t="n">
        <v>241.656</v>
      </c>
      <c r="H24" s="85" t="n">
        <v>269.683</v>
      </c>
      <c r="I24" s="85" t="n">
        <v>312.281</v>
      </c>
      <c r="J24" s="85" t="n">
        <v>322.568</v>
      </c>
      <c r="K24" s="86" t="n">
        <v>351.227</v>
      </c>
      <c r="L24" s="87" t="n"/>
      <c r="M24" s="85" t="n"/>
      <c r="N24" s="85" t="n"/>
      <c r="O24" s="85" t="n"/>
      <c r="P24" s="85" t="n"/>
      <c r="Q24" s="85" t="n"/>
      <c r="R24" s="85" t="n"/>
      <c r="S24" s="85" t="n"/>
      <c r="T24" s="85" t="n"/>
      <c r="U24" s="86" t="n"/>
      <c r="V24" s="87" t="n"/>
      <c r="W24" s="85" t="n"/>
      <c r="X24" s="85" t="n"/>
      <c r="Y24" s="85" t="n"/>
      <c r="Z24" s="85" t="n"/>
      <c r="AA24" s="85" t="n"/>
      <c r="AB24" s="85" t="n"/>
      <c r="AC24" s="85" t="n"/>
      <c r="AD24" s="85" t="n"/>
      <c r="AE24" s="86" t="n"/>
      <c r="AF24" s="87" t="n"/>
      <c r="AG24" s="85" t="n"/>
      <c r="AH24" s="85" t="n"/>
      <c r="AI24" s="85" t="n"/>
      <c r="AJ24" s="85" t="n"/>
      <c r="AK24" s="85" t="n"/>
      <c r="AL24" s="85" t="n"/>
      <c r="AM24" s="85" t="n"/>
      <c r="AN24" s="85" t="n"/>
      <c r="AO24" s="86" t="n"/>
      <c r="AP24" s="87" t="n"/>
    </row>
    <row r="25" ht="35" customHeight="1" s="164" thickBot="1">
      <c r="A25" s="81" t="inlineStr">
        <is>
          <t>Pembayaran pajak penghasilan badan</t>
        </is>
      </c>
      <c r="B25" s="81" t="n"/>
      <c r="C25" s="85" t="n">
        <v/>
      </c>
      <c r="D25" s="85" t="n">
        <v/>
      </c>
      <c r="E25" s="85" t="n">
        <v/>
      </c>
      <c r="F25" s="85" t="n">
        <v/>
      </c>
      <c r="G25" s="85" t="n">
        <v/>
      </c>
      <c r="H25" s="85" t="n">
        <v>21.001</v>
      </c>
      <c r="I25" s="85" t="n">
        <v>17.22</v>
      </c>
      <c r="J25" s="85" t="n">
        <v>22.633</v>
      </c>
      <c r="K25" s="86" t="n">
        <v>61.516</v>
      </c>
      <c r="L25" s="87" t="n"/>
      <c r="M25" s="85" t="n"/>
      <c r="N25" s="85" t="n"/>
      <c r="O25" s="85" t="n"/>
      <c r="P25" s="85" t="n"/>
      <c r="Q25" s="85" t="n"/>
      <c r="R25" s="85" t="n"/>
      <c r="S25" s="85" t="n"/>
      <c r="T25" s="85" t="n"/>
      <c r="U25" s="86" t="n"/>
      <c r="V25" s="87" t="n"/>
      <c r="W25" s="85" t="n"/>
      <c r="X25" s="85" t="n"/>
      <c r="Y25" s="85" t="n"/>
      <c r="Z25" s="85" t="n"/>
      <c r="AA25" s="85" t="n"/>
      <c r="AB25" s="85" t="n"/>
      <c r="AC25" s="85" t="n"/>
      <c r="AD25" s="85" t="n"/>
      <c r="AE25" s="86" t="n"/>
      <c r="AF25" s="87" t="n"/>
      <c r="AG25" s="85" t="n"/>
      <c r="AH25" s="85" t="n"/>
      <c r="AI25" s="85" t="n"/>
      <c r="AJ25" s="85" t="n"/>
      <c r="AK25" s="85" t="n"/>
      <c r="AL25" s="85" t="n"/>
      <c r="AM25" s="85" t="n"/>
      <c r="AN25" s="85" t="n"/>
      <c r="AO25" s="86" t="n"/>
      <c r="AP25" s="87" t="n"/>
    </row>
    <row r="26" ht="35" customHeight="1" s="164" thickBot="1">
      <c r="A26" s="81" t="inlineStr">
        <is>
          <t>Pembayaran beban umum dan administrasi</t>
        </is>
      </c>
      <c r="B26" s="81" t="n"/>
      <c r="C26" s="85" t="n">
        <v/>
      </c>
      <c r="D26" s="85" t="n">
        <v/>
      </c>
      <c r="E26" s="85" t="n">
        <v/>
      </c>
      <c r="F26" s="85" t="n">
        <v/>
      </c>
      <c r="G26" s="85" t="n">
        <v/>
      </c>
      <c r="H26" s="85" t="n">
        <v>206.031</v>
      </c>
      <c r="I26" s="85" t="n">
        <v>133.097</v>
      </c>
      <c r="J26" s="85" t="n">
        <v>121.236</v>
      </c>
      <c r="K26" s="86" t="n">
        <v>388.053</v>
      </c>
      <c r="L26" s="87" t="n"/>
      <c r="M26" s="85" t="n"/>
      <c r="N26" s="85" t="n"/>
      <c r="O26" s="85" t="n"/>
      <c r="P26" s="85" t="n"/>
      <c r="Q26" s="85" t="n"/>
      <c r="R26" s="85" t="n"/>
      <c r="S26" s="85" t="n"/>
      <c r="T26" s="85" t="n"/>
      <c r="U26" s="86" t="n"/>
      <c r="V26" s="87" t="n"/>
      <c r="W26" s="85" t="n"/>
      <c r="X26" s="85" t="n"/>
      <c r="Y26" s="85" t="n"/>
      <c r="Z26" s="85" t="n"/>
      <c r="AA26" s="85" t="n"/>
      <c r="AB26" s="85" t="n"/>
      <c r="AC26" s="85" t="n"/>
      <c r="AD26" s="85" t="n"/>
      <c r="AE26" s="86" t="n"/>
      <c r="AF26" s="87" t="n"/>
      <c r="AG26" s="85" t="n"/>
      <c r="AH26" s="85" t="n"/>
      <c r="AI26" s="85" t="n"/>
      <c r="AJ26" s="85" t="n"/>
      <c r="AK26" s="85" t="n"/>
      <c r="AL26" s="85" t="n"/>
      <c r="AM26" s="85" t="n"/>
      <c r="AN26" s="85" t="n"/>
      <c r="AO26" s="86" t="n"/>
      <c r="AP26" s="87" t="n"/>
    </row>
    <row r="27" hidden="1" ht="18" customHeight="1" s="164" thickBot="1">
      <c r="A27" s="81" t="inlineStr">
        <is>
          <t>Laba (rugi) selisih kurs</t>
        </is>
      </c>
      <c r="B27" s="81" t="n"/>
      <c r="C27" s="82" t="n">
        <v/>
      </c>
      <c r="D27" s="82" t="n">
        <v/>
      </c>
      <c r="E27" s="82" t="n">
        <v/>
      </c>
      <c r="F27" s="82" t="n">
        <v/>
      </c>
      <c r="G27" s="82" t="n">
        <v/>
      </c>
      <c r="H27" s="82" t="n">
        <v/>
      </c>
      <c r="I27" s="82" t="n">
        <v/>
      </c>
      <c r="J27" s="82" t="n">
        <v/>
      </c>
      <c r="K27" s="83" t="n">
        <v/>
      </c>
      <c r="L27" s="84" t="n"/>
      <c r="M27" s="82" t="n"/>
      <c r="N27" s="82" t="n"/>
      <c r="O27" s="82" t="n"/>
      <c r="P27" s="82" t="n"/>
      <c r="Q27" s="82" t="n"/>
      <c r="R27" s="82" t="n"/>
      <c r="S27" s="82" t="n"/>
      <c r="T27" s="82" t="n"/>
      <c r="U27" s="83" t="n"/>
      <c r="V27" s="84" t="n"/>
      <c r="W27" s="82" t="n"/>
      <c r="X27" s="82" t="n"/>
      <c r="Y27" s="82" t="n"/>
      <c r="Z27" s="82" t="n"/>
      <c r="AA27" s="82" t="n"/>
      <c r="AB27" s="82" t="n"/>
      <c r="AC27" s="82" t="n"/>
      <c r="AD27" s="82" t="n"/>
      <c r="AE27" s="83" t="n"/>
      <c r="AF27" s="84" t="n"/>
      <c r="AG27" s="82" t="n"/>
      <c r="AH27" s="82" t="n"/>
      <c r="AI27" s="82" t="n"/>
      <c r="AJ27" s="82" t="n"/>
      <c r="AK27" s="82" t="n"/>
      <c r="AL27" s="82" t="n"/>
      <c r="AM27" s="82" t="n"/>
      <c r="AN27" s="82" t="n"/>
      <c r="AO27" s="83" t="n"/>
      <c r="AP27" s="84" t="n"/>
    </row>
    <row r="28" ht="52" customHeight="1" s="164" thickBot="1">
      <c r="A28" s="81" t="inlineStr">
        <is>
          <t>Penerimaan pengembalian (pembayaran) pajak penghasilan</t>
        </is>
      </c>
      <c r="B28" s="81" t="n"/>
      <c r="C28" s="82" t="n">
        <v/>
      </c>
      <c r="D28" s="82" t="n">
        <v>-2.915</v>
      </c>
      <c r="E28" s="82" t="n">
        <v>-5.057</v>
      </c>
      <c r="F28" s="82" t="n">
        <v>-5.116</v>
      </c>
      <c r="G28" s="82" t="n">
        <v>-6.417</v>
      </c>
      <c r="H28" s="82" t="n">
        <v>-21.55</v>
      </c>
      <c r="I28" s="82" t="n">
        <v/>
      </c>
      <c r="J28" s="82" t="n">
        <v/>
      </c>
      <c r="K28" s="83" t="n">
        <v/>
      </c>
      <c r="L28" s="84" t="n"/>
      <c r="M28" s="82" t="n"/>
      <c r="N28" s="82" t="n"/>
      <c r="O28" s="82" t="n"/>
      <c r="P28" s="82" t="n"/>
      <c r="Q28" s="82" t="n"/>
      <c r="R28" s="82" t="n"/>
      <c r="S28" s="82" t="n"/>
      <c r="T28" s="82" t="n"/>
      <c r="U28" s="83" t="n"/>
      <c r="V28" s="84" t="n"/>
      <c r="W28" s="82" t="n"/>
      <c r="X28" s="82" t="n"/>
      <c r="Y28" s="82" t="n"/>
      <c r="Z28" s="82" t="n"/>
      <c r="AA28" s="82" t="n"/>
      <c r="AB28" s="82" t="n"/>
      <c r="AC28" s="82" t="n"/>
      <c r="AD28" s="82" t="n"/>
      <c r="AE28" s="83" t="n"/>
      <c r="AF28" s="84" t="n"/>
      <c r="AG28" s="82" t="n"/>
      <c r="AH28" s="82" t="n"/>
      <c r="AI28" s="82" t="n"/>
      <c r="AJ28" s="82" t="n"/>
      <c r="AK28" s="82" t="n"/>
      <c r="AL28" s="82" t="n"/>
      <c r="AM28" s="82" t="n"/>
      <c r="AN28" s="82" t="n"/>
      <c r="AO28" s="83" t="n"/>
      <c r="AP28" s="84" t="n"/>
    </row>
    <row r="29" hidden="1" ht="35" customHeight="1" s="164" thickBot="1">
      <c r="A29" s="81" t="inlineStr">
        <is>
          <t>Pembayaran beban operasional lainnya</t>
        </is>
      </c>
      <c r="B29" s="81" t="n"/>
      <c r="C29" s="85" t="n">
        <v/>
      </c>
      <c r="D29" s="85" t="n">
        <v/>
      </c>
      <c r="E29" s="85" t="n">
        <v/>
      </c>
      <c r="F29" s="85" t="n">
        <v/>
      </c>
      <c r="G29" s="85" t="n">
        <v/>
      </c>
      <c r="H29" s="85" t="n">
        <v/>
      </c>
      <c r="I29" s="85" t="n">
        <v/>
      </c>
      <c r="J29" s="85" t="n">
        <v/>
      </c>
      <c r="K29" s="86" t="n">
        <v/>
      </c>
      <c r="L29" s="87" t="n"/>
      <c r="M29" s="85" t="n"/>
      <c r="N29" s="85" t="n"/>
      <c r="O29" s="85" t="n"/>
      <c r="P29" s="85" t="n"/>
      <c r="Q29" s="85" t="n"/>
      <c r="R29" s="85" t="n"/>
      <c r="S29" s="85" t="n"/>
      <c r="T29" s="85" t="n"/>
      <c r="U29" s="86" t="n"/>
      <c r="V29" s="87" t="n"/>
      <c r="W29" s="85" t="n"/>
      <c r="X29" s="85" t="n"/>
      <c r="Y29" s="85" t="n"/>
      <c r="Z29" s="85" t="n"/>
      <c r="AA29" s="85" t="n"/>
      <c r="AB29" s="85" t="n"/>
      <c r="AC29" s="85" t="n"/>
      <c r="AD29" s="85" t="n"/>
      <c r="AE29" s="86" t="n"/>
      <c r="AF29" s="87" t="n"/>
      <c r="AG29" s="85" t="n"/>
      <c r="AH29" s="85" t="n"/>
      <c r="AI29" s="85" t="n"/>
      <c r="AJ29" s="85" t="n"/>
      <c r="AK29" s="85" t="n"/>
      <c r="AL29" s="85" t="n"/>
      <c r="AM29" s="85" t="n"/>
      <c r="AN29" s="85" t="n"/>
      <c r="AO29" s="86" t="n"/>
      <c r="AP29" s="87" t="n"/>
    </row>
    <row r="30" hidden="1" ht="35" customHeight="1" s="164" thickBot="1">
      <c r="A30" s="81" t="inlineStr">
        <is>
          <t>Penerimaan pendapatan non-operasional</t>
        </is>
      </c>
      <c r="B30" s="81" t="n"/>
      <c r="C30" s="82" t="n">
        <v/>
      </c>
      <c r="D30" s="82" t="n">
        <v/>
      </c>
      <c r="E30" s="82" t="n">
        <v/>
      </c>
      <c r="F30" s="82" t="n">
        <v/>
      </c>
      <c r="G30" s="82" t="n">
        <v/>
      </c>
      <c r="H30" s="82" t="n">
        <v/>
      </c>
      <c r="I30" s="82" t="n">
        <v/>
      </c>
      <c r="J30" s="82" t="n">
        <v/>
      </c>
      <c r="K30" s="83" t="n">
        <v/>
      </c>
      <c r="L30" s="84" t="n"/>
      <c r="M30" s="82" t="n"/>
      <c r="N30" s="82" t="n"/>
      <c r="O30" s="82" t="n"/>
      <c r="P30" s="82" t="n"/>
      <c r="Q30" s="82" t="n"/>
      <c r="R30" s="82" t="n"/>
      <c r="S30" s="82" t="n"/>
      <c r="T30" s="82" t="n"/>
      <c r="U30" s="83" t="n"/>
      <c r="V30" s="84" t="n"/>
      <c r="W30" s="82" t="n"/>
      <c r="X30" s="82" t="n"/>
      <c r="Y30" s="82" t="n"/>
      <c r="Z30" s="82" t="n"/>
      <c r="AA30" s="82" t="n"/>
      <c r="AB30" s="82" t="n"/>
      <c r="AC30" s="82" t="n"/>
      <c r="AD30" s="82" t="n"/>
      <c r="AE30" s="83" t="n"/>
      <c r="AF30" s="84" t="n"/>
      <c r="AG30" s="82" t="n"/>
      <c r="AH30" s="82" t="n"/>
      <c r="AI30" s="82" t="n"/>
      <c r="AJ30" s="82" t="n"/>
      <c r="AK30" s="82" t="n"/>
      <c r="AL30" s="82" t="n"/>
      <c r="AM30" s="82" t="n"/>
      <c r="AN30" s="82" t="n"/>
      <c r="AO30" s="83" t="n"/>
      <c r="AP30" s="84" t="n"/>
    </row>
    <row r="31" hidden="1" ht="35" customHeight="1" s="164" thickBot="1">
      <c r="A31" s="81" t="inlineStr">
        <is>
          <t>Pengembalian (penempatan) uang jaminan</t>
        </is>
      </c>
      <c r="B31" s="81" t="n"/>
      <c r="C31" s="82" t="n">
        <v/>
      </c>
      <c r="D31" s="82" t="n">
        <v/>
      </c>
      <c r="E31" s="82" t="n">
        <v/>
      </c>
      <c r="F31" s="82" t="n">
        <v/>
      </c>
      <c r="G31" s="82" t="n">
        <v/>
      </c>
      <c r="H31" s="82" t="n">
        <v/>
      </c>
      <c r="I31" s="82" t="n">
        <v/>
      </c>
      <c r="J31" s="82" t="n">
        <v/>
      </c>
      <c r="K31" s="83" t="n">
        <v/>
      </c>
      <c r="L31" s="84" t="n"/>
      <c r="M31" s="82" t="n"/>
      <c r="N31" s="82" t="n"/>
      <c r="O31" s="82" t="n"/>
      <c r="P31" s="82" t="n"/>
      <c r="Q31" s="82" t="n"/>
      <c r="R31" s="82" t="n"/>
      <c r="S31" s="82" t="n"/>
      <c r="T31" s="82" t="n"/>
      <c r="U31" s="83" t="n"/>
      <c r="V31" s="84" t="n"/>
      <c r="W31" s="82" t="n"/>
      <c r="X31" s="82" t="n"/>
      <c r="Y31" s="82" t="n"/>
      <c r="Z31" s="82" t="n"/>
      <c r="AA31" s="82" t="n"/>
      <c r="AB31" s="82" t="n"/>
      <c r="AC31" s="82" t="n"/>
      <c r="AD31" s="82" t="n"/>
      <c r="AE31" s="83" t="n"/>
      <c r="AF31" s="84" t="n"/>
      <c r="AG31" s="82" t="n"/>
      <c r="AH31" s="82" t="n"/>
      <c r="AI31" s="82" t="n"/>
      <c r="AJ31" s="82" t="n"/>
      <c r="AK31" s="82" t="n"/>
      <c r="AL31" s="82" t="n"/>
      <c r="AM31" s="82" t="n"/>
      <c r="AN31" s="82" t="n"/>
      <c r="AO31" s="83" t="n"/>
      <c r="AP31" s="84" t="n"/>
    </row>
    <row r="32" ht="35" customHeight="1" s="164" thickBot="1">
      <c r="A32" s="81" t="inlineStr">
        <is>
          <t>Penerimaan (pengeluaran) kas lainnya dari aktivitas operasi</t>
        </is>
      </c>
      <c r="B32" s="81" t="n"/>
      <c r="C32" s="82" t="n">
        <v/>
      </c>
      <c r="D32" s="82" t="n">
        <v>-142.365</v>
      </c>
      <c r="E32" s="82" t="n">
        <v>-141.502</v>
      </c>
      <c r="F32" s="82" t="n">
        <v>-98.958</v>
      </c>
      <c r="G32" s="82" t="n">
        <v>-86.706</v>
      </c>
      <c r="H32" s="82" t="n">
        <v>-206.031</v>
      </c>
      <c r="I32" s="82" t="n">
        <v/>
      </c>
      <c r="J32" s="82" t="n">
        <v/>
      </c>
      <c r="K32" s="83" t="n">
        <v/>
      </c>
      <c r="L32" s="84" t="n"/>
      <c r="M32" s="82" t="n"/>
      <c r="N32" s="82" t="n"/>
      <c r="O32" s="82" t="n"/>
      <c r="P32" s="82" t="n"/>
      <c r="Q32" s="82" t="n"/>
      <c r="R32" s="82" t="n"/>
      <c r="S32" s="82" t="n"/>
      <c r="T32" s="82" t="n"/>
      <c r="U32" s="83" t="n"/>
      <c r="V32" s="84" t="n"/>
      <c r="W32" s="82" t="n"/>
      <c r="X32" s="82" t="n"/>
      <c r="Y32" s="82" t="n"/>
      <c r="Z32" s="82" t="n"/>
      <c r="AA32" s="82" t="n"/>
      <c r="AB32" s="82" t="n"/>
      <c r="AC32" s="82" t="n"/>
      <c r="AD32" s="82" t="n"/>
      <c r="AE32" s="83" t="n"/>
      <c r="AF32" s="84" t="n"/>
      <c r="AG32" s="82" t="n"/>
      <c r="AH32" s="82" t="n"/>
      <c r="AI32" s="82" t="n"/>
      <c r="AJ32" s="82" t="n"/>
      <c r="AK32" s="82" t="n"/>
      <c r="AL32" s="82" t="n"/>
      <c r="AM32" s="82" t="n"/>
      <c r="AN32" s="82" t="n"/>
      <c r="AO32" s="83" t="n"/>
      <c r="AP32" s="84" t="n"/>
    </row>
    <row r="33" ht="35" customHeight="1" s="164" thickBot="1">
      <c r="A33" s="80" t="inlineStr">
        <is>
          <t>Penurunan (kenaikan) aset operasi</t>
        </is>
      </c>
      <c r="B33" s="80" t="n"/>
      <c r="C33" s="76" t="n"/>
      <c r="D33" s="76" t="n"/>
      <c r="E33" s="76" t="n"/>
      <c r="F33" s="76" t="n"/>
      <c r="G33" s="76" t="n"/>
      <c r="H33" s="76" t="n"/>
      <c r="I33" s="76" t="n"/>
      <c r="J33" s="76" t="n"/>
      <c r="K33" s="77" t="n"/>
      <c r="L33" s="78" t="n"/>
      <c r="M33" s="76" t="n"/>
      <c r="N33" s="76" t="n"/>
      <c r="O33" s="76" t="n"/>
      <c r="P33" s="76" t="n"/>
      <c r="Q33" s="76" t="n"/>
      <c r="R33" s="76" t="n"/>
      <c r="S33" s="76" t="n"/>
      <c r="T33" s="76" t="n"/>
      <c r="U33" s="77" t="n"/>
      <c r="V33" s="78" t="n"/>
      <c r="W33" s="76" t="n"/>
      <c r="X33" s="76" t="n"/>
      <c r="Y33" s="76" t="n"/>
      <c r="Z33" s="76" t="n"/>
      <c r="AA33" s="76" t="n"/>
      <c r="AB33" s="76" t="n"/>
      <c r="AC33" s="76" t="n"/>
      <c r="AD33" s="76" t="n"/>
      <c r="AE33" s="77" t="n"/>
      <c r="AF33" s="78" t="n"/>
      <c r="AG33" s="76" t="n"/>
      <c r="AH33" s="76" t="n"/>
      <c r="AI33" s="76" t="n"/>
      <c r="AJ33" s="76" t="n"/>
      <c r="AK33" s="76" t="n"/>
      <c r="AL33" s="76" t="n"/>
      <c r="AM33" s="76" t="n"/>
      <c r="AN33" s="76" t="n"/>
      <c r="AO33" s="77" t="n"/>
      <c r="AP33" s="78" t="n"/>
    </row>
    <row r="34" ht="52" customHeight="1" s="164" thickBot="1">
      <c r="A34" s="81" t="inlineStr">
        <is>
          <t>Penurunan (kenaikan) penempatan pada bank lain dan Bank Indonesia</t>
        </is>
      </c>
      <c r="B34" s="81" t="n"/>
      <c r="C34" s="82" t="n">
        <v/>
      </c>
      <c r="D34" s="82" t="n">
        <v>116.906</v>
      </c>
      <c r="E34" s="82" t="n">
        <v>130.317</v>
      </c>
      <c r="F34" s="82" t="n">
        <v>-80.553</v>
      </c>
      <c r="G34" s="82" t="n">
        <v>-80.622</v>
      </c>
      <c r="H34" s="82" t="n">
        <v>149</v>
      </c>
      <c r="I34" s="82" t="n">
        <v>0</v>
      </c>
      <c r="J34" s="82" t="n">
        <v>0</v>
      </c>
      <c r="K34" s="83" t="n">
        <v/>
      </c>
      <c r="L34" s="84" t="n"/>
      <c r="M34" s="82" t="n"/>
      <c r="N34" s="82" t="n"/>
      <c r="O34" s="82" t="n"/>
      <c r="P34" s="82" t="n"/>
      <c r="Q34" s="82" t="n"/>
      <c r="R34" s="82" t="n"/>
      <c r="S34" s="82" t="n"/>
      <c r="T34" s="82" t="n"/>
      <c r="U34" s="83" t="n"/>
      <c r="V34" s="84" t="n"/>
      <c r="W34" s="82" t="n"/>
      <c r="X34" s="82" t="n"/>
      <c r="Y34" s="82" t="n"/>
      <c r="Z34" s="82" t="n"/>
      <c r="AA34" s="82" t="n"/>
      <c r="AB34" s="82" t="n"/>
      <c r="AC34" s="82" t="n"/>
      <c r="AD34" s="82" t="n"/>
      <c r="AE34" s="83" t="n"/>
      <c r="AF34" s="84" t="n"/>
      <c r="AG34" s="82" t="n"/>
      <c r="AH34" s="82" t="n"/>
      <c r="AI34" s="82" t="n"/>
      <c r="AJ34" s="82" t="n"/>
      <c r="AK34" s="82" t="n"/>
      <c r="AL34" s="82" t="n"/>
      <c r="AM34" s="82" t="n"/>
      <c r="AN34" s="82" t="n"/>
      <c r="AO34" s="83" t="n"/>
      <c r="AP34" s="84" t="n"/>
    </row>
    <row r="35" ht="35" customHeight="1" s="164" thickBot="1">
      <c r="A35" s="81" t="inlineStr">
        <is>
          <t>Penurunan (kenaikan) efek yang diperdagangkan</t>
        </is>
      </c>
      <c r="B35" s="81" t="n"/>
      <c r="C35" s="82" t="n">
        <v/>
      </c>
      <c r="D35" s="82" t="n">
        <v>1.229</v>
      </c>
      <c r="E35" s="82" t="n">
        <v>0.525</v>
      </c>
      <c r="F35" s="82" t="n">
        <v>0</v>
      </c>
      <c r="G35" s="82" t="n">
        <v>0</v>
      </c>
      <c r="H35" s="82" t="n">
        <v>-0.426</v>
      </c>
      <c r="I35" s="82" t="n">
        <v>0.426</v>
      </c>
      <c r="J35" s="82" t="n">
        <v>0</v>
      </c>
      <c r="K35" s="83" t="n">
        <v/>
      </c>
      <c r="L35" s="84" t="n"/>
      <c r="M35" s="82" t="n"/>
      <c r="N35" s="82" t="n"/>
      <c r="O35" s="82" t="n"/>
      <c r="P35" s="82" t="n"/>
      <c r="Q35" s="82" t="n"/>
      <c r="R35" s="82" t="n"/>
      <c r="S35" s="82" t="n"/>
      <c r="T35" s="82" t="n"/>
      <c r="U35" s="83" t="n"/>
      <c r="V35" s="84" t="n"/>
      <c r="W35" s="82" t="n"/>
      <c r="X35" s="82" t="n"/>
      <c r="Y35" s="82" t="n"/>
      <c r="Z35" s="82" t="n"/>
      <c r="AA35" s="82" t="n"/>
      <c r="AB35" s="82" t="n"/>
      <c r="AC35" s="82" t="n"/>
      <c r="AD35" s="82" t="n"/>
      <c r="AE35" s="83" t="n"/>
      <c r="AF35" s="84" t="n"/>
      <c r="AG35" s="82" t="n"/>
      <c r="AH35" s="82" t="n"/>
      <c r="AI35" s="82" t="n"/>
      <c r="AJ35" s="82" t="n"/>
      <c r="AK35" s="82" t="n"/>
      <c r="AL35" s="82" t="n"/>
      <c r="AM35" s="82" t="n"/>
      <c r="AN35" s="82" t="n"/>
      <c r="AO35" s="83" t="n"/>
      <c r="AP35" s="84" t="n"/>
    </row>
    <row r="36" ht="52" customHeight="1" s="164" thickBot="1">
      <c r="A36" s="81" t="inlineStr">
        <is>
          <t>Penurunan (kenaikan) efek yang dibeli dengan janji dijual kembali</t>
        </is>
      </c>
      <c r="B36" s="81" t="n"/>
      <c r="C36" s="82" t="n">
        <v/>
      </c>
      <c r="D36" s="82" t="n">
        <v>-302.148</v>
      </c>
      <c r="E36" s="82" t="n">
        <v>951.01</v>
      </c>
      <c r="F36" s="82" t="n">
        <v>-2754.201</v>
      </c>
      <c r="G36" s="82" t="n">
        <v>-969.908</v>
      </c>
      <c r="H36" s="82" t="n">
        <v>-1815.383</v>
      </c>
      <c r="I36" s="82" t="n">
        <v>918.635</v>
      </c>
      <c r="J36" s="82" t="n">
        <v>1522.265</v>
      </c>
      <c r="K36" s="83" t="n">
        <v>85.31699999999999</v>
      </c>
      <c r="L36" s="84" t="n"/>
      <c r="M36" s="82" t="n"/>
      <c r="N36" s="82" t="n"/>
      <c r="O36" s="82" t="n"/>
      <c r="P36" s="82" t="n"/>
      <c r="Q36" s="82" t="n"/>
      <c r="R36" s="82" t="n"/>
      <c r="S36" s="82" t="n"/>
      <c r="T36" s="82" t="n"/>
      <c r="U36" s="83" t="n"/>
      <c r="V36" s="84" t="n"/>
      <c r="W36" s="82" t="n"/>
      <c r="X36" s="82" t="n"/>
      <c r="Y36" s="82" t="n"/>
      <c r="Z36" s="82" t="n"/>
      <c r="AA36" s="82" t="n"/>
      <c r="AB36" s="82" t="n"/>
      <c r="AC36" s="82" t="n"/>
      <c r="AD36" s="82" t="n"/>
      <c r="AE36" s="83" t="n"/>
      <c r="AF36" s="84" t="n"/>
      <c r="AG36" s="82" t="n"/>
      <c r="AH36" s="82" t="n"/>
      <c r="AI36" s="82" t="n"/>
      <c r="AJ36" s="82" t="n"/>
      <c r="AK36" s="82" t="n"/>
      <c r="AL36" s="82" t="n"/>
      <c r="AM36" s="82" t="n"/>
      <c r="AN36" s="82" t="n"/>
      <c r="AO36" s="83" t="n"/>
      <c r="AP36" s="84" t="n"/>
    </row>
    <row r="37" hidden="1" ht="52" customHeight="1" s="164" thickBot="1">
      <c r="A37" s="81" t="inlineStr">
        <is>
          <t>Penurunan (kenaikan) investasi pemegang polis pada kontrak unit-linked</t>
        </is>
      </c>
      <c r="B37" s="81" t="n"/>
      <c r="C37" s="82" t="n">
        <v/>
      </c>
      <c r="D37" s="82" t="n">
        <v/>
      </c>
      <c r="E37" s="82" t="n">
        <v/>
      </c>
      <c r="F37" s="82" t="n">
        <v/>
      </c>
      <c r="G37" s="82" t="n">
        <v/>
      </c>
      <c r="H37" s="82" t="n">
        <v/>
      </c>
      <c r="I37" s="82" t="n">
        <v/>
      </c>
      <c r="J37" s="82" t="n">
        <v/>
      </c>
      <c r="K37" s="83" t="n">
        <v/>
      </c>
      <c r="L37" s="84" t="n"/>
      <c r="M37" s="82" t="n"/>
      <c r="N37" s="82" t="n"/>
      <c r="O37" s="82" t="n"/>
      <c r="P37" s="82" t="n"/>
      <c r="Q37" s="82" t="n"/>
      <c r="R37" s="82" t="n"/>
      <c r="S37" s="82" t="n"/>
      <c r="T37" s="82" t="n"/>
      <c r="U37" s="83" t="n"/>
      <c r="V37" s="84" t="n"/>
      <c r="W37" s="82" t="n"/>
      <c r="X37" s="82" t="n"/>
      <c r="Y37" s="82" t="n"/>
      <c r="Z37" s="82" t="n"/>
      <c r="AA37" s="82" t="n"/>
      <c r="AB37" s="82" t="n"/>
      <c r="AC37" s="82" t="n"/>
      <c r="AD37" s="82" t="n"/>
      <c r="AE37" s="83" t="n"/>
      <c r="AF37" s="84" t="n"/>
      <c r="AG37" s="82" t="n"/>
      <c r="AH37" s="82" t="n"/>
      <c r="AI37" s="82" t="n"/>
      <c r="AJ37" s="82" t="n"/>
      <c r="AK37" s="82" t="n"/>
      <c r="AL37" s="82" t="n"/>
      <c r="AM37" s="82" t="n"/>
      <c r="AN37" s="82" t="n"/>
      <c r="AO37" s="83" t="n"/>
      <c r="AP37" s="84" t="n"/>
    </row>
    <row r="38" hidden="1" ht="35" customHeight="1" s="164" thickBot="1">
      <c r="A38" s="81" t="inlineStr">
        <is>
          <t>Penurunan (kenaikan) wesel ekspor dan tagihan lainnya</t>
        </is>
      </c>
      <c r="B38" s="81" t="n"/>
      <c r="C38" s="82" t="n">
        <v/>
      </c>
      <c r="D38" s="82" t="n">
        <v/>
      </c>
      <c r="E38" s="82" t="n">
        <v/>
      </c>
      <c r="F38" s="82" t="n">
        <v/>
      </c>
      <c r="G38" s="82" t="n">
        <v/>
      </c>
      <c r="H38" s="82" t="n">
        <v/>
      </c>
      <c r="I38" s="82" t="n">
        <v/>
      </c>
      <c r="J38" s="82" t="n">
        <v/>
      </c>
      <c r="K38" s="83" t="n">
        <v/>
      </c>
      <c r="L38" s="84" t="n"/>
      <c r="M38" s="82" t="n"/>
      <c r="N38" s="82" t="n"/>
      <c r="O38" s="82" t="n"/>
      <c r="P38" s="82" t="n"/>
      <c r="Q38" s="82" t="n"/>
      <c r="R38" s="82" t="n"/>
      <c r="S38" s="82" t="n"/>
      <c r="T38" s="82" t="n"/>
      <c r="U38" s="83" t="n"/>
      <c r="V38" s="84" t="n"/>
      <c r="W38" s="82" t="n"/>
      <c r="X38" s="82" t="n"/>
      <c r="Y38" s="82" t="n"/>
      <c r="Z38" s="82" t="n"/>
      <c r="AA38" s="82" t="n"/>
      <c r="AB38" s="82" t="n"/>
      <c r="AC38" s="82" t="n"/>
      <c r="AD38" s="82" t="n"/>
      <c r="AE38" s="83" t="n"/>
      <c r="AF38" s="84" t="n"/>
      <c r="AG38" s="82" t="n"/>
      <c r="AH38" s="82" t="n"/>
      <c r="AI38" s="82" t="n"/>
      <c r="AJ38" s="82" t="n"/>
      <c r="AK38" s="82" t="n"/>
      <c r="AL38" s="82" t="n"/>
      <c r="AM38" s="82" t="n"/>
      <c r="AN38" s="82" t="n"/>
      <c r="AO38" s="83" t="n"/>
      <c r="AP38" s="84" t="n"/>
    </row>
    <row r="39" ht="35" customHeight="1" s="164" thickBot="1">
      <c r="A39" s="81" t="inlineStr">
        <is>
          <t>Penurunan (kenaikan) tagihan akseptasi</t>
        </is>
      </c>
      <c r="B39" s="81" t="n"/>
      <c r="C39" s="82" t="n">
        <v/>
      </c>
      <c r="D39" s="82" t="n">
        <v>0</v>
      </c>
      <c r="E39" s="82" t="n">
        <v>3.194</v>
      </c>
      <c r="F39" s="82" t="n">
        <v>1.117</v>
      </c>
      <c r="G39" s="82" t="n">
        <v>0</v>
      </c>
      <c r="H39" s="82" t="n">
        <v>-0.592</v>
      </c>
      <c r="I39" s="82" t="n">
        <v>0.592</v>
      </c>
      <c r="J39" s="82" t="n">
        <v>0</v>
      </c>
      <c r="K39" s="83" t="n">
        <v>0</v>
      </c>
      <c r="L39" s="84" t="n"/>
      <c r="M39" s="82" t="n"/>
      <c r="N39" s="82" t="n"/>
      <c r="O39" s="82" t="n"/>
      <c r="P39" s="82" t="n"/>
      <c r="Q39" s="82" t="n"/>
      <c r="R39" s="82" t="n"/>
      <c r="S39" s="82" t="n"/>
      <c r="T39" s="82" t="n"/>
      <c r="U39" s="83" t="n"/>
      <c r="V39" s="84" t="n"/>
      <c r="W39" s="82" t="n"/>
      <c r="X39" s="82" t="n"/>
      <c r="Y39" s="82" t="n"/>
      <c r="Z39" s="82" t="n"/>
      <c r="AA39" s="82" t="n"/>
      <c r="AB39" s="82" t="n"/>
      <c r="AC39" s="82" t="n"/>
      <c r="AD39" s="82" t="n"/>
      <c r="AE39" s="83" t="n"/>
      <c r="AF39" s="84" t="n"/>
      <c r="AG39" s="82" t="n"/>
      <c r="AH39" s="82" t="n"/>
      <c r="AI39" s="82" t="n"/>
      <c r="AJ39" s="82" t="n"/>
      <c r="AK39" s="82" t="n"/>
      <c r="AL39" s="82" t="n"/>
      <c r="AM39" s="82" t="n"/>
      <c r="AN39" s="82" t="n"/>
      <c r="AO39" s="83" t="n"/>
      <c r="AP39" s="84" t="n"/>
    </row>
    <row r="40" ht="35" customHeight="1" s="164" thickBot="1">
      <c r="A40" s="81" t="inlineStr">
        <is>
          <t>Penurunan (kenaikan) pinjaman yang diberikan</t>
        </is>
      </c>
      <c r="B40" s="81" t="n"/>
      <c r="C40" s="82" t="n">
        <v/>
      </c>
      <c r="D40" s="82" t="n">
        <v>-891.9059999999999</v>
      </c>
      <c r="E40" s="82" t="n">
        <v>-1662.424</v>
      </c>
      <c r="F40" s="82" t="n">
        <v>-627.101</v>
      </c>
      <c r="G40" s="82" t="n">
        <v>-288.573</v>
      </c>
      <c r="H40" s="82" t="n">
        <v>-2382.623</v>
      </c>
      <c r="I40" s="82" t="n">
        <v>-2605.505</v>
      </c>
      <c r="J40" s="82" t="n">
        <v>-2827.958</v>
      </c>
      <c r="K40" s="83" t="n">
        <v>-4947.705</v>
      </c>
      <c r="L40" s="84" t="n"/>
      <c r="M40" s="82" t="n"/>
      <c r="N40" s="82" t="n"/>
      <c r="O40" s="82" t="n"/>
      <c r="P40" s="82" t="n"/>
      <c r="Q40" s="82" t="n"/>
      <c r="R40" s="82" t="n"/>
      <c r="S40" s="82" t="n"/>
      <c r="T40" s="82" t="n"/>
      <c r="U40" s="83" t="n"/>
      <c r="V40" s="84" t="n"/>
      <c r="W40" s="82" t="n"/>
      <c r="X40" s="82" t="n"/>
      <c r="Y40" s="82" t="n"/>
      <c r="Z40" s="82" t="n"/>
      <c r="AA40" s="82" t="n"/>
      <c r="AB40" s="82" t="n"/>
      <c r="AC40" s="82" t="n"/>
      <c r="AD40" s="82" t="n"/>
      <c r="AE40" s="83" t="n"/>
      <c r="AF40" s="84" t="n"/>
      <c r="AG40" s="82" t="n"/>
      <c r="AH40" s="82" t="n"/>
      <c r="AI40" s="82" t="n"/>
      <c r="AJ40" s="82" t="n"/>
      <c r="AK40" s="82" t="n"/>
      <c r="AL40" s="82" t="n"/>
      <c r="AM40" s="82" t="n"/>
      <c r="AN40" s="82" t="n"/>
      <c r="AO40" s="83" t="n"/>
      <c r="AP40" s="84" t="n"/>
    </row>
    <row r="41" hidden="1" ht="35" customHeight="1" s="164" thickBot="1">
      <c r="A41" s="81" t="inlineStr">
        <is>
          <t>Penurunan (kenaikan) piutang pembiayaan konsumen</t>
        </is>
      </c>
      <c r="B41" s="81" t="n"/>
      <c r="C41" s="82" t="n">
        <v/>
      </c>
      <c r="D41" s="82" t="n">
        <v/>
      </c>
      <c r="E41" s="82" t="n">
        <v/>
      </c>
      <c r="F41" s="82" t="n">
        <v/>
      </c>
      <c r="G41" s="82" t="n">
        <v/>
      </c>
      <c r="H41" s="82" t="n">
        <v/>
      </c>
      <c r="I41" s="82" t="n">
        <v/>
      </c>
      <c r="J41" s="82" t="n">
        <v/>
      </c>
      <c r="K41" s="83" t="n">
        <v/>
      </c>
      <c r="L41" s="84" t="n"/>
      <c r="M41" s="82" t="n"/>
      <c r="N41" s="82" t="n"/>
      <c r="O41" s="82" t="n"/>
      <c r="P41" s="82" t="n"/>
      <c r="Q41" s="82" t="n"/>
      <c r="R41" s="82" t="n"/>
      <c r="S41" s="82" t="n"/>
      <c r="T41" s="82" t="n"/>
      <c r="U41" s="83" t="n"/>
      <c r="V41" s="84" t="n"/>
      <c r="W41" s="82" t="n"/>
      <c r="X41" s="82" t="n"/>
      <c r="Y41" s="82" t="n"/>
      <c r="Z41" s="82" t="n"/>
      <c r="AA41" s="82" t="n"/>
      <c r="AB41" s="82" t="n"/>
      <c r="AC41" s="82" t="n"/>
      <c r="AD41" s="82" t="n"/>
      <c r="AE41" s="83" t="n"/>
      <c r="AF41" s="84" t="n"/>
      <c r="AG41" s="82" t="n"/>
      <c r="AH41" s="82" t="n"/>
      <c r="AI41" s="82" t="n"/>
      <c r="AJ41" s="82" t="n"/>
      <c r="AK41" s="82" t="n"/>
      <c r="AL41" s="82" t="n"/>
      <c r="AM41" s="82" t="n"/>
      <c r="AN41" s="82" t="n"/>
      <c r="AO41" s="83" t="n"/>
      <c r="AP41" s="84" t="n"/>
    </row>
    <row r="42" hidden="1" ht="35" customHeight="1" s="164" thickBot="1">
      <c r="A42" s="81" t="inlineStr">
        <is>
          <t>Penurunan (kenaikan) investasi sewa</t>
        </is>
      </c>
      <c r="B42" s="81" t="n"/>
      <c r="C42" s="82" t="n">
        <v/>
      </c>
      <c r="D42" s="82" t="n">
        <v/>
      </c>
      <c r="E42" s="82" t="n">
        <v/>
      </c>
      <c r="F42" s="82" t="n">
        <v/>
      </c>
      <c r="G42" s="82" t="n">
        <v/>
      </c>
      <c r="H42" s="82" t="n">
        <v/>
      </c>
      <c r="I42" s="82" t="n">
        <v/>
      </c>
      <c r="J42" s="82" t="n">
        <v/>
      </c>
      <c r="K42" s="83" t="n">
        <v/>
      </c>
      <c r="L42" s="84" t="n"/>
      <c r="M42" s="82" t="n"/>
      <c r="N42" s="82" t="n"/>
      <c r="O42" s="82" t="n"/>
      <c r="P42" s="82" t="n"/>
      <c r="Q42" s="82" t="n"/>
      <c r="R42" s="82" t="n"/>
      <c r="S42" s="82" t="n"/>
      <c r="T42" s="82" t="n"/>
      <c r="U42" s="83" t="n"/>
      <c r="V42" s="84" t="n"/>
      <c r="W42" s="82" t="n"/>
      <c r="X42" s="82" t="n"/>
      <c r="Y42" s="82" t="n"/>
      <c r="Z42" s="82" t="n"/>
      <c r="AA42" s="82" t="n"/>
      <c r="AB42" s="82" t="n"/>
      <c r="AC42" s="82" t="n"/>
      <c r="AD42" s="82" t="n"/>
      <c r="AE42" s="83" t="n"/>
      <c r="AF42" s="84" t="n"/>
      <c r="AG42" s="82" t="n"/>
      <c r="AH42" s="82" t="n"/>
      <c r="AI42" s="82" t="n"/>
      <c r="AJ42" s="82" t="n"/>
      <c r="AK42" s="82" t="n"/>
      <c r="AL42" s="82" t="n"/>
      <c r="AM42" s="82" t="n"/>
      <c r="AN42" s="82" t="n"/>
      <c r="AO42" s="83" t="n"/>
      <c r="AP42" s="84" t="n"/>
    </row>
    <row r="43" hidden="1" ht="35" customHeight="1" s="164" thickBot="1">
      <c r="A43" s="81" t="inlineStr">
        <is>
          <t>Penurunan (kenaikan) tagihan anjak piutang</t>
        </is>
      </c>
      <c r="B43" s="81" t="n"/>
      <c r="C43" s="82" t="n">
        <v/>
      </c>
      <c r="D43" s="82" t="n">
        <v/>
      </c>
      <c r="E43" s="82" t="n">
        <v/>
      </c>
      <c r="F43" s="82" t="n">
        <v/>
      </c>
      <c r="G43" s="82" t="n">
        <v/>
      </c>
      <c r="H43" s="82" t="n">
        <v/>
      </c>
      <c r="I43" s="82" t="n">
        <v/>
      </c>
      <c r="J43" s="82" t="n">
        <v/>
      </c>
      <c r="K43" s="83" t="n">
        <v/>
      </c>
      <c r="L43" s="84" t="n"/>
      <c r="M43" s="82" t="n"/>
      <c r="N43" s="82" t="n"/>
      <c r="O43" s="82" t="n"/>
      <c r="P43" s="82" t="n"/>
      <c r="Q43" s="82" t="n"/>
      <c r="R43" s="82" t="n"/>
      <c r="S43" s="82" t="n"/>
      <c r="T43" s="82" t="n"/>
      <c r="U43" s="83" t="n"/>
      <c r="V43" s="84" t="n"/>
      <c r="W43" s="82" t="n"/>
      <c r="X43" s="82" t="n"/>
      <c r="Y43" s="82" t="n"/>
      <c r="Z43" s="82" t="n"/>
      <c r="AA43" s="82" t="n"/>
      <c r="AB43" s="82" t="n"/>
      <c r="AC43" s="82" t="n"/>
      <c r="AD43" s="82" t="n"/>
      <c r="AE43" s="83" t="n"/>
      <c r="AF43" s="84" t="n"/>
      <c r="AG43" s="82" t="n"/>
      <c r="AH43" s="82" t="n"/>
      <c r="AI43" s="82" t="n"/>
      <c r="AJ43" s="82" t="n"/>
      <c r="AK43" s="82" t="n"/>
      <c r="AL43" s="82" t="n"/>
      <c r="AM43" s="82" t="n"/>
      <c r="AN43" s="82" t="n"/>
      <c r="AO43" s="83" t="n"/>
      <c r="AP43" s="84" t="n"/>
    </row>
    <row r="44" ht="35" customHeight="1" s="164" thickBot="1">
      <c r="A44" s="88" t="inlineStr">
        <is>
          <t>Penurunan (kenaikan) piutang dan pembiayaan syariah</t>
        </is>
      </c>
      <c r="B44" s="88" t="n"/>
      <c r="C44" s="76" t="n"/>
      <c r="D44" s="76" t="n"/>
      <c r="E44" s="76" t="n"/>
      <c r="F44" s="76" t="n"/>
      <c r="G44" s="76" t="n"/>
      <c r="H44" s="76" t="n"/>
      <c r="I44" s="76" t="n"/>
      <c r="J44" s="76" t="n"/>
      <c r="K44" s="77" t="n"/>
      <c r="L44" s="78" t="n"/>
      <c r="M44" s="76" t="n"/>
      <c r="N44" s="76" t="n"/>
      <c r="O44" s="76" t="n"/>
      <c r="P44" s="76" t="n"/>
      <c r="Q44" s="76" t="n"/>
      <c r="R44" s="76" t="n"/>
      <c r="S44" s="76" t="n"/>
      <c r="T44" s="76" t="n"/>
      <c r="U44" s="77" t="n"/>
      <c r="V44" s="78" t="n"/>
      <c r="W44" s="76" t="n"/>
      <c r="X44" s="76" t="n"/>
      <c r="Y44" s="76" t="n"/>
      <c r="Z44" s="76" t="n"/>
      <c r="AA44" s="76" t="n"/>
      <c r="AB44" s="76" t="n"/>
      <c r="AC44" s="76" t="n"/>
      <c r="AD44" s="76" t="n"/>
      <c r="AE44" s="77" t="n"/>
      <c r="AF44" s="78" t="n"/>
      <c r="AG44" s="76" t="n"/>
      <c r="AH44" s="76" t="n"/>
      <c r="AI44" s="76" t="n"/>
      <c r="AJ44" s="76" t="n"/>
      <c r="AK44" s="76" t="n"/>
      <c r="AL44" s="76" t="n"/>
      <c r="AM44" s="76" t="n"/>
      <c r="AN44" s="76" t="n"/>
      <c r="AO44" s="77" t="n"/>
      <c r="AP44" s="78" t="n"/>
    </row>
    <row r="45" hidden="1" ht="35" customHeight="1" s="164" thickBot="1">
      <c r="A45" s="89" t="inlineStr">
        <is>
          <t>Penurunan (kenaikan) piutang murabahah</t>
        </is>
      </c>
      <c r="B45" s="89" t="n"/>
      <c r="C45" s="82" t="n">
        <v/>
      </c>
      <c r="D45" s="82" t="n">
        <v/>
      </c>
      <c r="E45" s="82" t="n">
        <v/>
      </c>
      <c r="F45" s="82" t="n">
        <v/>
      </c>
      <c r="G45" s="82" t="n">
        <v/>
      </c>
      <c r="H45" s="82" t="n">
        <v/>
      </c>
      <c r="I45" s="82" t="n">
        <v/>
      </c>
      <c r="J45" s="82" t="n">
        <v/>
      </c>
      <c r="K45" s="83" t="n">
        <v/>
      </c>
      <c r="L45" s="84" t="n"/>
      <c r="M45" s="82" t="n"/>
      <c r="N45" s="82" t="n"/>
      <c r="O45" s="82" t="n"/>
      <c r="P45" s="82" t="n"/>
      <c r="Q45" s="82" t="n"/>
      <c r="R45" s="82" t="n"/>
      <c r="S45" s="82" t="n"/>
      <c r="T45" s="82" t="n"/>
      <c r="U45" s="83" t="n"/>
      <c r="V45" s="84" t="n"/>
      <c r="W45" s="82" t="n"/>
      <c r="X45" s="82" t="n"/>
      <c r="Y45" s="82" t="n"/>
      <c r="Z45" s="82" t="n"/>
      <c r="AA45" s="82" t="n"/>
      <c r="AB45" s="82" t="n"/>
      <c r="AC45" s="82" t="n"/>
      <c r="AD45" s="82" t="n"/>
      <c r="AE45" s="83" t="n"/>
      <c r="AF45" s="84" t="n"/>
      <c r="AG45" s="82" t="n"/>
      <c r="AH45" s="82" t="n"/>
      <c r="AI45" s="82" t="n"/>
      <c r="AJ45" s="82" t="n"/>
      <c r="AK45" s="82" t="n"/>
      <c r="AL45" s="82" t="n"/>
      <c r="AM45" s="82" t="n"/>
      <c r="AN45" s="82" t="n"/>
      <c r="AO45" s="83" t="n"/>
      <c r="AP45" s="84" t="n"/>
    </row>
    <row r="46" hidden="1" ht="35" customHeight="1" s="164" thickBot="1">
      <c r="A46" s="89" t="inlineStr">
        <is>
          <t>Penurunan (kenaikan) piutang istishna</t>
        </is>
      </c>
      <c r="B46" s="89" t="n"/>
      <c r="C46" s="82" t="n">
        <v/>
      </c>
      <c r="D46" s="82" t="n">
        <v/>
      </c>
      <c r="E46" s="82" t="n">
        <v/>
      </c>
      <c r="F46" s="82" t="n">
        <v/>
      </c>
      <c r="G46" s="82" t="n">
        <v/>
      </c>
      <c r="H46" s="82" t="n">
        <v/>
      </c>
      <c r="I46" s="82" t="n">
        <v/>
      </c>
      <c r="J46" s="82" t="n">
        <v/>
      </c>
      <c r="K46" s="83" t="n">
        <v/>
      </c>
      <c r="L46" s="84" t="n"/>
      <c r="M46" s="82" t="n"/>
      <c r="N46" s="82" t="n"/>
      <c r="O46" s="82" t="n"/>
      <c r="P46" s="82" t="n"/>
      <c r="Q46" s="82" t="n"/>
      <c r="R46" s="82" t="n"/>
      <c r="S46" s="82" t="n"/>
      <c r="T46" s="82" t="n"/>
      <c r="U46" s="83" t="n"/>
      <c r="V46" s="84" t="n"/>
      <c r="W46" s="82" t="n"/>
      <c r="X46" s="82" t="n"/>
      <c r="Y46" s="82" t="n"/>
      <c r="Z46" s="82" t="n"/>
      <c r="AA46" s="82" t="n"/>
      <c r="AB46" s="82" t="n"/>
      <c r="AC46" s="82" t="n"/>
      <c r="AD46" s="82" t="n"/>
      <c r="AE46" s="83" t="n"/>
      <c r="AF46" s="84" t="n"/>
      <c r="AG46" s="82" t="n"/>
      <c r="AH46" s="82" t="n"/>
      <c r="AI46" s="82" t="n"/>
      <c r="AJ46" s="82" t="n"/>
      <c r="AK46" s="82" t="n"/>
      <c r="AL46" s="82" t="n"/>
      <c r="AM46" s="82" t="n"/>
      <c r="AN46" s="82" t="n"/>
      <c r="AO46" s="83" t="n"/>
      <c r="AP46" s="84" t="n"/>
    </row>
    <row r="47" hidden="1" ht="35" customHeight="1" s="164" thickBot="1">
      <c r="A47" s="89" t="inlineStr">
        <is>
          <t>Penurunan (kenaikan) piutang ijarah</t>
        </is>
      </c>
      <c r="B47" s="89" t="n"/>
      <c r="C47" s="82" t="n">
        <v/>
      </c>
      <c r="D47" s="82" t="n">
        <v/>
      </c>
      <c r="E47" s="82" t="n">
        <v/>
      </c>
      <c r="F47" s="82" t="n">
        <v/>
      </c>
      <c r="G47" s="82" t="n">
        <v/>
      </c>
      <c r="H47" s="82" t="n">
        <v/>
      </c>
      <c r="I47" s="82" t="n">
        <v/>
      </c>
      <c r="J47" s="82" t="n">
        <v/>
      </c>
      <c r="K47" s="83" t="n">
        <v/>
      </c>
      <c r="L47" s="84" t="n"/>
      <c r="M47" s="82" t="n"/>
      <c r="N47" s="82" t="n"/>
      <c r="O47" s="82" t="n"/>
      <c r="P47" s="82" t="n"/>
      <c r="Q47" s="82" t="n"/>
      <c r="R47" s="82" t="n"/>
      <c r="S47" s="82" t="n"/>
      <c r="T47" s="82" t="n"/>
      <c r="U47" s="83" t="n"/>
      <c r="V47" s="84" t="n"/>
      <c r="W47" s="82" t="n"/>
      <c r="X47" s="82" t="n"/>
      <c r="Y47" s="82" t="n"/>
      <c r="Z47" s="82" t="n"/>
      <c r="AA47" s="82" t="n"/>
      <c r="AB47" s="82" t="n"/>
      <c r="AC47" s="82" t="n"/>
      <c r="AD47" s="82" t="n"/>
      <c r="AE47" s="83" t="n"/>
      <c r="AF47" s="84" t="n"/>
      <c r="AG47" s="82" t="n"/>
      <c r="AH47" s="82" t="n"/>
      <c r="AI47" s="82" t="n"/>
      <c r="AJ47" s="82" t="n"/>
      <c r="AK47" s="82" t="n"/>
      <c r="AL47" s="82" t="n"/>
      <c r="AM47" s="82" t="n"/>
      <c r="AN47" s="82" t="n"/>
      <c r="AO47" s="83" t="n"/>
      <c r="AP47" s="84" t="n"/>
    </row>
    <row r="48" hidden="1" ht="35" customHeight="1" s="164" thickBot="1">
      <c r="A48" s="89" t="inlineStr">
        <is>
          <t>Penurunan (kenaikan) pinjaman qardh</t>
        </is>
      </c>
      <c r="B48" s="89" t="n"/>
      <c r="C48" s="82" t="n">
        <v/>
      </c>
      <c r="D48" s="82" t="n">
        <v/>
      </c>
      <c r="E48" s="82" t="n">
        <v/>
      </c>
      <c r="F48" s="82" t="n">
        <v/>
      </c>
      <c r="G48" s="82" t="n">
        <v/>
      </c>
      <c r="H48" s="82" t="n">
        <v/>
      </c>
      <c r="I48" s="82" t="n">
        <v/>
      </c>
      <c r="J48" s="82" t="n">
        <v/>
      </c>
      <c r="K48" s="83" t="n">
        <v/>
      </c>
      <c r="L48" s="84" t="n"/>
      <c r="M48" s="82" t="n"/>
      <c r="N48" s="82" t="n"/>
      <c r="O48" s="82" t="n"/>
      <c r="P48" s="82" t="n"/>
      <c r="Q48" s="82" t="n"/>
      <c r="R48" s="82" t="n"/>
      <c r="S48" s="82" t="n"/>
      <c r="T48" s="82" t="n"/>
      <c r="U48" s="83" t="n"/>
      <c r="V48" s="84" t="n"/>
      <c r="W48" s="82" t="n"/>
      <c r="X48" s="82" t="n"/>
      <c r="Y48" s="82" t="n"/>
      <c r="Z48" s="82" t="n"/>
      <c r="AA48" s="82" t="n"/>
      <c r="AB48" s="82" t="n"/>
      <c r="AC48" s="82" t="n"/>
      <c r="AD48" s="82" t="n"/>
      <c r="AE48" s="83" t="n"/>
      <c r="AF48" s="84" t="n"/>
      <c r="AG48" s="82" t="n"/>
      <c r="AH48" s="82" t="n"/>
      <c r="AI48" s="82" t="n"/>
      <c r="AJ48" s="82" t="n"/>
      <c r="AK48" s="82" t="n"/>
      <c r="AL48" s="82" t="n"/>
      <c r="AM48" s="82" t="n"/>
      <c r="AN48" s="82" t="n"/>
      <c r="AO48" s="83" t="n"/>
      <c r="AP48" s="84" t="n"/>
    </row>
    <row r="49" hidden="1" ht="35" customHeight="1" s="164" thickBot="1">
      <c r="A49" s="89" t="inlineStr">
        <is>
          <t>Penurunan (kenaikan) pembiayaan mudharabah</t>
        </is>
      </c>
      <c r="B49" s="89" t="n"/>
      <c r="C49" s="82" t="n">
        <v/>
      </c>
      <c r="D49" s="82" t="n">
        <v/>
      </c>
      <c r="E49" s="82" t="n">
        <v/>
      </c>
      <c r="F49" s="82" t="n">
        <v/>
      </c>
      <c r="G49" s="82" t="n">
        <v/>
      </c>
      <c r="H49" s="82" t="n">
        <v/>
      </c>
      <c r="I49" s="82" t="n">
        <v/>
      </c>
      <c r="J49" s="82" t="n">
        <v/>
      </c>
      <c r="K49" s="83" t="n">
        <v/>
      </c>
      <c r="L49" s="84" t="n"/>
      <c r="M49" s="82" t="n"/>
      <c r="N49" s="82" t="n"/>
      <c r="O49" s="82" t="n"/>
      <c r="P49" s="82" t="n"/>
      <c r="Q49" s="82" t="n"/>
      <c r="R49" s="82" t="n"/>
      <c r="S49" s="82" t="n"/>
      <c r="T49" s="82" t="n"/>
      <c r="U49" s="83" t="n"/>
      <c r="V49" s="84" t="n"/>
      <c r="W49" s="82" t="n"/>
      <c r="X49" s="82" t="n"/>
      <c r="Y49" s="82" t="n"/>
      <c r="Z49" s="82" t="n"/>
      <c r="AA49" s="82" t="n"/>
      <c r="AB49" s="82" t="n"/>
      <c r="AC49" s="82" t="n"/>
      <c r="AD49" s="82" t="n"/>
      <c r="AE49" s="83" t="n"/>
      <c r="AF49" s="84" t="n"/>
      <c r="AG49" s="82" t="n"/>
      <c r="AH49" s="82" t="n"/>
      <c r="AI49" s="82" t="n"/>
      <c r="AJ49" s="82" t="n"/>
      <c r="AK49" s="82" t="n"/>
      <c r="AL49" s="82" t="n"/>
      <c r="AM49" s="82" t="n"/>
      <c r="AN49" s="82" t="n"/>
      <c r="AO49" s="83" t="n"/>
      <c r="AP49" s="84" t="n"/>
    </row>
    <row r="50" hidden="1" ht="35" customHeight="1" s="164" thickBot="1">
      <c r="A50" s="89" t="inlineStr">
        <is>
          <t>Penurunan (kenaikan) pembiayaan musyarakah</t>
        </is>
      </c>
      <c r="B50" s="89" t="n"/>
      <c r="C50" s="82" t="n">
        <v/>
      </c>
      <c r="D50" s="82" t="n">
        <v/>
      </c>
      <c r="E50" s="82" t="n">
        <v/>
      </c>
      <c r="F50" s="82" t="n">
        <v/>
      </c>
      <c r="G50" s="82" t="n">
        <v/>
      </c>
      <c r="H50" s="82" t="n">
        <v/>
      </c>
      <c r="I50" s="82" t="n">
        <v/>
      </c>
      <c r="J50" s="82" t="n">
        <v/>
      </c>
      <c r="K50" s="83" t="n">
        <v/>
      </c>
      <c r="L50" s="84" t="n"/>
      <c r="M50" s="82" t="n"/>
      <c r="N50" s="82" t="n"/>
      <c r="O50" s="82" t="n"/>
      <c r="P50" s="82" t="n"/>
      <c r="Q50" s="82" t="n"/>
      <c r="R50" s="82" t="n"/>
      <c r="S50" s="82" t="n"/>
      <c r="T50" s="82" t="n"/>
      <c r="U50" s="83" t="n"/>
      <c r="V50" s="84" t="n"/>
      <c r="W50" s="82" t="n"/>
      <c r="X50" s="82" t="n"/>
      <c r="Y50" s="82" t="n"/>
      <c r="Z50" s="82" t="n"/>
      <c r="AA50" s="82" t="n"/>
      <c r="AB50" s="82" t="n"/>
      <c r="AC50" s="82" t="n"/>
      <c r="AD50" s="82" t="n"/>
      <c r="AE50" s="83" t="n"/>
      <c r="AF50" s="84" t="n"/>
      <c r="AG50" s="82" t="n"/>
      <c r="AH50" s="82" t="n"/>
      <c r="AI50" s="82" t="n"/>
      <c r="AJ50" s="82" t="n"/>
      <c r="AK50" s="82" t="n"/>
      <c r="AL50" s="82" t="n"/>
      <c r="AM50" s="82" t="n"/>
      <c r="AN50" s="82" t="n"/>
      <c r="AO50" s="83" t="n"/>
      <c r="AP50" s="84" t="n"/>
    </row>
    <row r="51" hidden="1" ht="35" customHeight="1" s="164" thickBot="1">
      <c r="A51" s="89" t="inlineStr">
        <is>
          <t>Penurunan (kenaikan) aset ijarah</t>
        </is>
      </c>
      <c r="B51" s="89" t="n"/>
      <c r="C51" s="82" t="n">
        <v/>
      </c>
      <c r="D51" s="82" t="n">
        <v/>
      </c>
      <c r="E51" s="82" t="n">
        <v/>
      </c>
      <c r="F51" s="82" t="n">
        <v/>
      </c>
      <c r="G51" s="82" t="n">
        <v/>
      </c>
      <c r="H51" s="82" t="n">
        <v/>
      </c>
      <c r="I51" s="82" t="n">
        <v/>
      </c>
      <c r="J51" s="82" t="n">
        <v/>
      </c>
      <c r="K51" s="83" t="n">
        <v/>
      </c>
      <c r="L51" s="84" t="n"/>
      <c r="M51" s="82" t="n"/>
      <c r="N51" s="82" t="n"/>
      <c r="O51" s="82" t="n"/>
      <c r="P51" s="82" t="n"/>
      <c r="Q51" s="82" t="n"/>
      <c r="R51" s="82" t="n"/>
      <c r="S51" s="82" t="n"/>
      <c r="T51" s="82" t="n"/>
      <c r="U51" s="83" t="n"/>
      <c r="V51" s="84" t="n"/>
      <c r="W51" s="82" t="n"/>
      <c r="X51" s="82" t="n"/>
      <c r="Y51" s="82" t="n"/>
      <c r="Z51" s="82" t="n"/>
      <c r="AA51" s="82" t="n"/>
      <c r="AB51" s="82" t="n"/>
      <c r="AC51" s="82" t="n"/>
      <c r="AD51" s="82" t="n"/>
      <c r="AE51" s="83" t="n"/>
      <c r="AF51" s="84" t="n"/>
      <c r="AG51" s="82" t="n"/>
      <c r="AH51" s="82" t="n"/>
      <c r="AI51" s="82" t="n"/>
      <c r="AJ51" s="82" t="n"/>
      <c r="AK51" s="82" t="n"/>
      <c r="AL51" s="82" t="n"/>
      <c r="AM51" s="82" t="n"/>
      <c r="AN51" s="82" t="n"/>
      <c r="AO51" s="83" t="n"/>
      <c r="AP51" s="84" t="n"/>
    </row>
    <row r="52" hidden="1" ht="35" customHeight="1" s="164" thickBot="1">
      <c r="A52" s="81" t="inlineStr">
        <is>
          <t>Penurunan (kenaikan) piutang lainnya</t>
        </is>
      </c>
      <c r="B52" s="81" t="n"/>
      <c r="C52" s="82" t="n">
        <v/>
      </c>
      <c r="D52" s="82" t="n">
        <v/>
      </c>
      <c r="E52" s="82" t="n">
        <v/>
      </c>
      <c r="F52" s="82" t="n">
        <v/>
      </c>
      <c r="G52" s="82" t="n">
        <v/>
      </c>
      <c r="H52" s="82" t="n">
        <v/>
      </c>
      <c r="I52" s="82" t="n">
        <v/>
      </c>
      <c r="J52" s="82" t="n">
        <v/>
      </c>
      <c r="K52" s="83" t="n">
        <v/>
      </c>
      <c r="L52" s="84" t="n"/>
      <c r="M52" s="82" t="n"/>
      <c r="N52" s="82" t="n"/>
      <c r="O52" s="82" t="n"/>
      <c r="P52" s="82" t="n"/>
      <c r="Q52" s="82" t="n"/>
      <c r="R52" s="82" t="n"/>
      <c r="S52" s="82" t="n"/>
      <c r="T52" s="82" t="n"/>
      <c r="U52" s="83" t="n"/>
      <c r="V52" s="84" t="n"/>
      <c r="W52" s="82" t="n"/>
      <c r="X52" s="82" t="n"/>
      <c r="Y52" s="82" t="n"/>
      <c r="Z52" s="82" t="n"/>
      <c r="AA52" s="82" t="n"/>
      <c r="AB52" s="82" t="n"/>
      <c r="AC52" s="82" t="n"/>
      <c r="AD52" s="82" t="n"/>
      <c r="AE52" s="83" t="n"/>
      <c r="AF52" s="84" t="n"/>
      <c r="AG52" s="82" t="n"/>
      <c r="AH52" s="82" t="n"/>
      <c r="AI52" s="82" t="n"/>
      <c r="AJ52" s="82" t="n"/>
      <c r="AK52" s="82" t="n"/>
      <c r="AL52" s="82" t="n"/>
      <c r="AM52" s="82" t="n"/>
      <c r="AN52" s="82" t="n"/>
      <c r="AO52" s="83" t="n"/>
      <c r="AP52" s="84" t="n"/>
    </row>
    <row r="53" ht="35" customHeight="1" s="164" thickBot="1">
      <c r="A53" s="81" t="inlineStr">
        <is>
          <t>Penurunan (kenaikan) agunan yang diambil alih</t>
        </is>
      </c>
      <c r="B53" s="81" t="n"/>
      <c r="C53" s="82" t="n">
        <v/>
      </c>
      <c r="D53" s="82" t="n">
        <v/>
      </c>
      <c r="E53" s="82" t="n">
        <v/>
      </c>
      <c r="F53" s="82" t="n">
        <v/>
      </c>
      <c r="G53" s="82" t="n">
        <v/>
      </c>
      <c r="H53" s="82" t="n">
        <v/>
      </c>
      <c r="I53" s="82" t="n">
        <v/>
      </c>
      <c r="J53" s="82" t="n">
        <v/>
      </c>
      <c r="K53" s="83" t="n">
        <v>6.476</v>
      </c>
      <c r="L53" s="84" t="n"/>
      <c r="M53" s="82" t="n"/>
      <c r="N53" s="82" t="n"/>
      <c r="O53" s="82" t="n"/>
      <c r="P53" s="82" t="n"/>
      <c r="Q53" s="82" t="n"/>
      <c r="R53" s="82" t="n"/>
      <c r="S53" s="82" t="n"/>
      <c r="T53" s="82" t="n"/>
      <c r="U53" s="83" t="n"/>
      <c r="V53" s="84" t="n"/>
      <c r="W53" s="82" t="n"/>
      <c r="X53" s="82" t="n"/>
      <c r="Y53" s="82" t="n"/>
      <c r="Z53" s="82" t="n"/>
      <c r="AA53" s="82" t="n"/>
      <c r="AB53" s="82" t="n"/>
      <c r="AC53" s="82" t="n"/>
      <c r="AD53" s="82" t="n"/>
      <c r="AE53" s="83" t="n"/>
      <c r="AF53" s="84" t="n"/>
      <c r="AG53" s="82" t="n"/>
      <c r="AH53" s="82" t="n"/>
      <c r="AI53" s="82" t="n"/>
      <c r="AJ53" s="82" t="n"/>
      <c r="AK53" s="82" t="n"/>
      <c r="AL53" s="82" t="n"/>
      <c r="AM53" s="82" t="n"/>
      <c r="AN53" s="82" t="n"/>
      <c r="AO53" s="83" t="n"/>
      <c r="AP53" s="84" t="n"/>
    </row>
    <row r="54" ht="35" customHeight="1" s="164" thickBot="1">
      <c r="A54" s="81" t="inlineStr">
        <is>
          <t>Penurunan (kenaikan) tagihan derivatif</t>
        </is>
      </c>
      <c r="B54" s="81" t="n"/>
      <c r="C54" s="82" t="n">
        <v/>
      </c>
      <c r="D54" s="82" t="n">
        <v>-0.223</v>
      </c>
      <c r="E54" s="82" t="n">
        <v>-3.851</v>
      </c>
      <c r="F54" s="82" t="n">
        <v>1.111</v>
      </c>
      <c r="G54" s="82" t="n">
        <v>2.746</v>
      </c>
      <c r="H54" s="82" t="n">
        <v>0.217</v>
      </c>
      <c r="I54" s="82" t="n">
        <v>-0.525</v>
      </c>
      <c r="J54" s="82" t="n">
        <v>0.524</v>
      </c>
      <c r="K54" s="83" t="n">
        <v>-1.1</v>
      </c>
      <c r="L54" s="84" t="n"/>
      <c r="M54" s="82" t="n"/>
      <c r="N54" s="82" t="n"/>
      <c r="O54" s="82" t="n"/>
      <c r="P54" s="82" t="n"/>
      <c r="Q54" s="82" t="n"/>
      <c r="R54" s="82" t="n"/>
      <c r="S54" s="82" t="n"/>
      <c r="T54" s="82" t="n"/>
      <c r="U54" s="83" t="n"/>
      <c r="V54" s="84" t="n"/>
      <c r="W54" s="82" t="n"/>
      <c r="X54" s="82" t="n"/>
      <c r="Y54" s="82" t="n"/>
      <c r="Z54" s="82" t="n"/>
      <c r="AA54" s="82" t="n"/>
      <c r="AB54" s="82" t="n"/>
      <c r="AC54" s="82" t="n"/>
      <c r="AD54" s="82" t="n"/>
      <c r="AE54" s="83" t="n"/>
      <c r="AF54" s="84" t="n"/>
      <c r="AG54" s="82" t="n"/>
      <c r="AH54" s="82" t="n"/>
      <c r="AI54" s="82" t="n"/>
      <c r="AJ54" s="82" t="n"/>
      <c r="AK54" s="82" t="n"/>
      <c r="AL54" s="82" t="n"/>
      <c r="AM54" s="82" t="n"/>
      <c r="AN54" s="82" t="n"/>
      <c r="AO54" s="83" t="n"/>
      <c r="AP54" s="84" t="n"/>
    </row>
    <row r="55" hidden="1" ht="35" customHeight="1" s="164" thickBot="1">
      <c r="A55" s="81" t="inlineStr">
        <is>
          <t>Penurunan (kenaikan) aset reasuransi</t>
        </is>
      </c>
      <c r="B55" s="81" t="n"/>
      <c r="C55" s="82" t="n">
        <v/>
      </c>
      <c r="D55" s="82" t="n">
        <v/>
      </c>
      <c r="E55" s="82" t="n">
        <v/>
      </c>
      <c r="F55" s="82" t="n">
        <v/>
      </c>
      <c r="G55" s="82" t="n">
        <v/>
      </c>
      <c r="H55" s="82" t="n">
        <v/>
      </c>
      <c r="I55" s="82" t="n">
        <v/>
      </c>
      <c r="J55" s="82" t="n">
        <v/>
      </c>
      <c r="K55" s="83" t="n">
        <v/>
      </c>
      <c r="L55" s="84" t="n"/>
      <c r="M55" s="82" t="n"/>
      <c r="N55" s="82" t="n"/>
      <c r="O55" s="82" t="n"/>
      <c r="P55" s="82" t="n"/>
      <c r="Q55" s="82" t="n"/>
      <c r="R55" s="82" t="n"/>
      <c r="S55" s="82" t="n"/>
      <c r="T55" s="82" t="n"/>
      <c r="U55" s="83" t="n"/>
      <c r="V55" s="84" t="n"/>
      <c r="W55" s="82" t="n"/>
      <c r="X55" s="82" t="n"/>
      <c r="Y55" s="82" t="n"/>
      <c r="Z55" s="82" t="n"/>
      <c r="AA55" s="82" t="n"/>
      <c r="AB55" s="82" t="n"/>
      <c r="AC55" s="82" t="n"/>
      <c r="AD55" s="82" t="n"/>
      <c r="AE55" s="83" t="n"/>
      <c r="AF55" s="84" t="n"/>
      <c r="AG55" s="82" t="n"/>
      <c r="AH55" s="82" t="n"/>
      <c r="AI55" s="82" t="n"/>
      <c r="AJ55" s="82" t="n"/>
      <c r="AK55" s="82" t="n"/>
      <c r="AL55" s="82" t="n"/>
      <c r="AM55" s="82" t="n"/>
      <c r="AN55" s="82" t="n"/>
      <c r="AO55" s="83" t="n"/>
      <c r="AP55" s="84" t="n"/>
    </row>
    <row r="56" ht="35" customHeight="1" s="164" thickBot="1">
      <c r="A56" s="81" t="inlineStr">
        <is>
          <t>Penurunan (kenaikan) aset lainnya</t>
        </is>
      </c>
      <c r="B56" s="81" t="n"/>
      <c r="C56" s="82" t="n">
        <v/>
      </c>
      <c r="D56" s="82" t="n">
        <v>-13.554</v>
      </c>
      <c r="E56" s="82" t="n">
        <v>-57.283</v>
      </c>
      <c r="F56" s="82" t="n">
        <v>-54.03</v>
      </c>
      <c r="G56" s="82" t="n">
        <v>-132.905</v>
      </c>
      <c r="H56" s="82" t="n">
        <v>-44.779</v>
      </c>
      <c r="I56" s="82" t="n">
        <v>67.02800000000001</v>
      </c>
      <c r="J56" s="82" t="n">
        <v>-650.622</v>
      </c>
      <c r="K56" s="83" t="n">
        <v>74.277</v>
      </c>
      <c r="L56" s="84" t="n"/>
      <c r="M56" s="82" t="n"/>
      <c r="N56" s="82" t="n"/>
      <c r="O56" s="82" t="n"/>
      <c r="P56" s="82" t="n"/>
      <c r="Q56" s="82" t="n"/>
      <c r="R56" s="82" t="n"/>
      <c r="S56" s="82" t="n"/>
      <c r="T56" s="82" t="n"/>
      <c r="U56" s="83" t="n"/>
      <c r="V56" s="84" t="n"/>
      <c r="W56" s="82" t="n"/>
      <c r="X56" s="82" t="n"/>
      <c r="Y56" s="82" t="n"/>
      <c r="Z56" s="82" t="n"/>
      <c r="AA56" s="82" t="n"/>
      <c r="AB56" s="82" t="n"/>
      <c r="AC56" s="82" t="n"/>
      <c r="AD56" s="82" t="n"/>
      <c r="AE56" s="83" t="n"/>
      <c r="AF56" s="84" t="n"/>
      <c r="AG56" s="82" t="n"/>
      <c r="AH56" s="82" t="n"/>
      <c r="AI56" s="82" t="n"/>
      <c r="AJ56" s="82" t="n"/>
      <c r="AK56" s="82" t="n"/>
      <c r="AL56" s="82" t="n"/>
      <c r="AM56" s="82" t="n"/>
      <c r="AN56" s="82" t="n"/>
      <c r="AO56" s="83" t="n"/>
      <c r="AP56" s="84" t="n"/>
    </row>
    <row r="57" ht="35" customHeight="1" s="164" thickBot="1">
      <c r="A57" s="80" t="inlineStr">
        <is>
          <t>Kenaikan (penurunan) liabilitas operasi</t>
        </is>
      </c>
      <c r="B57" s="80" t="n"/>
      <c r="C57" s="76" t="n"/>
      <c r="D57" s="76" t="n"/>
      <c r="E57" s="76" t="n"/>
      <c r="F57" s="76" t="n"/>
      <c r="G57" s="76" t="n"/>
      <c r="H57" s="76" t="n"/>
      <c r="I57" s="76" t="n"/>
      <c r="J57" s="76" t="n"/>
      <c r="K57" s="77" t="n"/>
      <c r="L57" s="78" t="n"/>
      <c r="M57" s="76" t="n"/>
      <c r="N57" s="76" t="n"/>
      <c r="O57" s="76" t="n"/>
      <c r="P57" s="76" t="n"/>
      <c r="Q57" s="76" t="n"/>
      <c r="R57" s="76" t="n"/>
      <c r="S57" s="76" t="n"/>
      <c r="T57" s="76" t="n"/>
      <c r="U57" s="77" t="n"/>
      <c r="V57" s="78" t="n"/>
      <c r="W57" s="76" t="n"/>
      <c r="X57" s="76" t="n"/>
      <c r="Y57" s="76" t="n"/>
      <c r="Z57" s="76" t="n"/>
      <c r="AA57" s="76" t="n"/>
      <c r="AB57" s="76" t="n"/>
      <c r="AC57" s="76" t="n"/>
      <c r="AD57" s="76" t="n"/>
      <c r="AE57" s="77" t="n"/>
      <c r="AF57" s="78" t="n"/>
      <c r="AG57" s="76" t="n"/>
      <c r="AH57" s="76" t="n"/>
      <c r="AI57" s="76" t="n"/>
      <c r="AJ57" s="76" t="n"/>
      <c r="AK57" s="76" t="n"/>
      <c r="AL57" s="76" t="n"/>
      <c r="AM57" s="76" t="n"/>
      <c r="AN57" s="76" t="n"/>
      <c r="AO57" s="77" t="n"/>
      <c r="AP57" s="78" t="n"/>
    </row>
    <row r="58" ht="35" customHeight="1" s="164" thickBot="1">
      <c r="A58" s="81" t="inlineStr">
        <is>
          <t>Kenaikan (penurunan) liabilitas segera</t>
        </is>
      </c>
      <c r="B58" s="81" t="n"/>
      <c r="C58" s="82" t="n">
        <v/>
      </c>
      <c r="D58" s="82" t="n">
        <v>0</v>
      </c>
      <c r="E58" s="82" t="n">
        <v/>
      </c>
      <c r="F58" s="82" t="n">
        <v/>
      </c>
      <c r="G58" s="82" t="n">
        <v/>
      </c>
      <c r="H58" s="82" t="n">
        <v/>
      </c>
      <c r="I58" s="82" t="n">
        <v/>
      </c>
      <c r="J58" s="82" t="n">
        <v/>
      </c>
      <c r="K58" s="83" t="n">
        <v/>
      </c>
      <c r="L58" s="84" t="n"/>
      <c r="M58" s="82" t="n"/>
      <c r="N58" s="82" t="n"/>
      <c r="O58" s="82" t="n"/>
      <c r="P58" s="82" t="n"/>
      <c r="Q58" s="82" t="n"/>
      <c r="R58" s="82" t="n"/>
      <c r="S58" s="82" t="n"/>
      <c r="T58" s="82" t="n"/>
      <c r="U58" s="83" t="n"/>
      <c r="V58" s="84" t="n"/>
      <c r="W58" s="82" t="n"/>
      <c r="X58" s="82" t="n"/>
      <c r="Y58" s="82" t="n"/>
      <c r="Z58" s="82" t="n"/>
      <c r="AA58" s="82" t="n"/>
      <c r="AB58" s="82" t="n"/>
      <c r="AC58" s="82" t="n"/>
      <c r="AD58" s="82" t="n"/>
      <c r="AE58" s="83" t="n"/>
      <c r="AF58" s="84" t="n"/>
      <c r="AG58" s="82" t="n"/>
      <c r="AH58" s="82" t="n"/>
      <c r="AI58" s="82" t="n"/>
      <c r="AJ58" s="82" t="n"/>
      <c r="AK58" s="82" t="n"/>
      <c r="AL58" s="82" t="n"/>
      <c r="AM58" s="82" t="n"/>
      <c r="AN58" s="82" t="n"/>
      <c r="AO58" s="83" t="n"/>
      <c r="AP58" s="84" t="n"/>
    </row>
    <row r="59" ht="35" customHeight="1" s="164" thickBot="1">
      <c r="A59" s="81" t="inlineStr">
        <is>
          <t>Kenaikan (penurunan) giro dan tabungan simpanan nasabah</t>
        </is>
      </c>
      <c r="B59" s="81" t="n"/>
      <c r="C59" s="82" t="n">
        <v/>
      </c>
      <c r="D59" s="82" t="n">
        <v>1939.639</v>
      </c>
      <c r="E59" s="82" t="n">
        <v>-786.798</v>
      </c>
      <c r="F59" s="82" t="n">
        <v>335.011</v>
      </c>
      <c r="G59" s="82" t="n">
        <v>708.217</v>
      </c>
      <c r="H59" s="82" t="n">
        <v>6277.233</v>
      </c>
      <c r="I59" s="82" t="n">
        <v>-598.725</v>
      </c>
      <c r="J59" s="82" t="n">
        <v>517.423</v>
      </c>
      <c r="K59" s="83" t="n">
        <v>604.104</v>
      </c>
      <c r="L59" s="84" t="n"/>
      <c r="M59" s="82" t="n"/>
      <c r="N59" s="82" t="n"/>
      <c r="O59" s="82" t="n"/>
      <c r="P59" s="82" t="n"/>
      <c r="Q59" s="82" t="n"/>
      <c r="R59" s="82" t="n"/>
      <c r="S59" s="82" t="n"/>
      <c r="T59" s="82" t="n"/>
      <c r="U59" s="83" t="n"/>
      <c r="V59" s="84" t="n"/>
      <c r="W59" s="82" t="n"/>
      <c r="X59" s="82" t="n"/>
      <c r="Y59" s="82" t="n"/>
      <c r="Z59" s="82" t="n"/>
      <c r="AA59" s="82" t="n"/>
      <c r="AB59" s="82" t="n"/>
      <c r="AC59" s="82" t="n"/>
      <c r="AD59" s="82" t="n"/>
      <c r="AE59" s="83" t="n"/>
      <c r="AF59" s="84" t="n"/>
      <c r="AG59" s="82" t="n"/>
      <c r="AH59" s="82" t="n"/>
      <c r="AI59" s="82" t="n"/>
      <c r="AJ59" s="82" t="n"/>
      <c r="AK59" s="82" t="n"/>
      <c r="AL59" s="82" t="n"/>
      <c r="AM59" s="82" t="n"/>
      <c r="AN59" s="82" t="n"/>
      <c r="AO59" s="83" t="n"/>
      <c r="AP59" s="84" t="n"/>
    </row>
    <row r="60" ht="35" customHeight="1" s="164" thickBot="1">
      <c r="A60" s="81" t="inlineStr">
        <is>
          <t>Kenaikan (penurunan) deposito berjangka nasabah</t>
        </is>
      </c>
      <c r="B60" s="81" t="n"/>
      <c r="C60" s="82" t="n">
        <v/>
      </c>
      <c r="D60" s="82" t="n">
        <v/>
      </c>
      <c r="E60" s="82" t="n">
        <v/>
      </c>
      <c r="F60" s="82" t="n">
        <v/>
      </c>
      <c r="G60" s="82" t="n">
        <v/>
      </c>
      <c r="H60" s="82" t="n">
        <v/>
      </c>
      <c r="I60" s="82" t="n">
        <v>-337.487</v>
      </c>
      <c r="J60" s="82" t="n">
        <v>2282.13</v>
      </c>
      <c r="K60" s="83" t="n">
        <v>5913.648</v>
      </c>
      <c r="L60" s="84" t="n"/>
      <c r="M60" s="82" t="n"/>
      <c r="N60" s="82" t="n"/>
      <c r="O60" s="82" t="n"/>
      <c r="P60" s="82" t="n"/>
      <c r="Q60" s="82" t="n"/>
      <c r="R60" s="82" t="n"/>
      <c r="S60" s="82" t="n"/>
      <c r="T60" s="82" t="n"/>
      <c r="U60" s="83" t="n"/>
      <c r="V60" s="84" t="n"/>
      <c r="W60" s="82" t="n"/>
      <c r="X60" s="82" t="n"/>
      <c r="Y60" s="82" t="n"/>
      <c r="Z60" s="82" t="n"/>
      <c r="AA60" s="82" t="n"/>
      <c r="AB60" s="82" t="n"/>
      <c r="AC60" s="82" t="n"/>
      <c r="AD60" s="82" t="n"/>
      <c r="AE60" s="83" t="n"/>
      <c r="AF60" s="84" t="n"/>
      <c r="AG60" s="82" t="n"/>
      <c r="AH60" s="82" t="n"/>
      <c r="AI60" s="82" t="n"/>
      <c r="AJ60" s="82" t="n"/>
      <c r="AK60" s="82" t="n"/>
      <c r="AL60" s="82" t="n"/>
      <c r="AM60" s="82" t="n"/>
      <c r="AN60" s="82" t="n"/>
      <c r="AO60" s="83" t="n"/>
      <c r="AP60" s="84" t="n"/>
    </row>
    <row r="61" hidden="1" ht="35" customHeight="1" s="164" thickBot="1">
      <c r="A61" s="81" t="inlineStr">
        <is>
          <t>Kenaikan (penurunan) giro wadiah simpanan nasabah</t>
        </is>
      </c>
      <c r="B61" s="81" t="n"/>
      <c r="C61" s="82" t="n">
        <v/>
      </c>
      <c r="D61" s="82" t="n">
        <v/>
      </c>
      <c r="E61" s="82" t="n">
        <v/>
      </c>
      <c r="F61" s="82" t="n">
        <v/>
      </c>
      <c r="G61" s="82" t="n">
        <v/>
      </c>
      <c r="H61" s="82" t="n">
        <v/>
      </c>
      <c r="I61" s="82" t="n">
        <v/>
      </c>
      <c r="J61" s="82" t="n">
        <v/>
      </c>
      <c r="K61" s="83" t="n">
        <v/>
      </c>
      <c r="L61" s="84" t="n"/>
      <c r="M61" s="82" t="n"/>
      <c r="N61" s="82" t="n"/>
      <c r="O61" s="82" t="n"/>
      <c r="P61" s="82" t="n"/>
      <c r="Q61" s="82" t="n"/>
      <c r="R61" s="82" t="n"/>
      <c r="S61" s="82" t="n"/>
      <c r="T61" s="82" t="n"/>
      <c r="U61" s="83" t="n"/>
      <c r="V61" s="84" t="n"/>
      <c r="W61" s="82" t="n"/>
      <c r="X61" s="82" t="n"/>
      <c r="Y61" s="82" t="n"/>
      <c r="Z61" s="82" t="n"/>
      <c r="AA61" s="82" t="n"/>
      <c r="AB61" s="82" t="n"/>
      <c r="AC61" s="82" t="n"/>
      <c r="AD61" s="82" t="n"/>
      <c r="AE61" s="83" t="n"/>
      <c r="AF61" s="84" t="n"/>
      <c r="AG61" s="82" t="n"/>
      <c r="AH61" s="82" t="n"/>
      <c r="AI61" s="82" t="n"/>
      <c r="AJ61" s="82" t="n"/>
      <c r="AK61" s="82" t="n"/>
      <c r="AL61" s="82" t="n"/>
      <c r="AM61" s="82" t="n"/>
      <c r="AN61" s="82" t="n"/>
      <c r="AO61" s="83" t="n"/>
      <c r="AP61" s="84" t="n"/>
    </row>
    <row r="62" hidden="1" ht="52" customHeight="1" s="164" thickBot="1">
      <c r="A62" s="81" t="inlineStr">
        <is>
          <t>Kenaikan (penurunan) tabungan wadiah simpanan nasabah</t>
        </is>
      </c>
      <c r="B62" s="81" t="n"/>
      <c r="C62" s="82" t="n">
        <v/>
      </c>
      <c r="D62" s="82" t="n">
        <v/>
      </c>
      <c r="E62" s="82" t="n">
        <v/>
      </c>
      <c r="F62" s="82" t="n">
        <v/>
      </c>
      <c r="G62" s="82" t="n">
        <v/>
      </c>
      <c r="H62" s="82" t="n">
        <v/>
      </c>
      <c r="I62" s="82" t="n">
        <v/>
      </c>
      <c r="J62" s="82" t="n">
        <v/>
      </c>
      <c r="K62" s="83" t="n">
        <v/>
      </c>
      <c r="L62" s="84" t="n"/>
      <c r="M62" s="82" t="n"/>
      <c r="N62" s="82" t="n"/>
      <c r="O62" s="82" t="n"/>
      <c r="P62" s="82" t="n"/>
      <c r="Q62" s="82" t="n"/>
      <c r="R62" s="82" t="n"/>
      <c r="S62" s="82" t="n"/>
      <c r="T62" s="82" t="n"/>
      <c r="U62" s="83" t="n"/>
      <c r="V62" s="84" t="n"/>
      <c r="W62" s="82" t="n"/>
      <c r="X62" s="82" t="n"/>
      <c r="Y62" s="82" t="n"/>
      <c r="Z62" s="82" t="n"/>
      <c r="AA62" s="82" t="n"/>
      <c r="AB62" s="82" t="n"/>
      <c r="AC62" s="82" t="n"/>
      <c r="AD62" s="82" t="n"/>
      <c r="AE62" s="83" t="n"/>
      <c r="AF62" s="84" t="n"/>
      <c r="AG62" s="82" t="n"/>
      <c r="AH62" s="82" t="n"/>
      <c r="AI62" s="82" t="n"/>
      <c r="AJ62" s="82" t="n"/>
      <c r="AK62" s="82" t="n"/>
      <c r="AL62" s="82" t="n"/>
      <c r="AM62" s="82" t="n"/>
      <c r="AN62" s="82" t="n"/>
      <c r="AO62" s="83" t="n"/>
      <c r="AP62" s="84" t="n"/>
    </row>
    <row r="63" hidden="1" ht="35" customHeight="1" s="164" thickBot="1">
      <c r="A63" s="81" t="inlineStr">
        <is>
          <t>Kenaikan (penurunan) deposito wakalah simpanan nasabah</t>
        </is>
      </c>
      <c r="B63" s="81" t="n"/>
      <c r="C63" s="82" t="n">
        <v/>
      </c>
      <c r="D63" s="82" t="n">
        <v/>
      </c>
      <c r="E63" s="82" t="n">
        <v/>
      </c>
      <c r="F63" s="82" t="n">
        <v/>
      </c>
      <c r="G63" s="82" t="n">
        <v/>
      </c>
      <c r="H63" s="82" t="n">
        <v/>
      </c>
      <c r="I63" s="82" t="n">
        <v/>
      </c>
      <c r="J63" s="82" t="n">
        <v/>
      </c>
      <c r="K63" s="83" t="n">
        <v/>
      </c>
      <c r="L63" s="84" t="n"/>
      <c r="M63" s="82" t="n"/>
      <c r="N63" s="82" t="n"/>
      <c r="O63" s="82" t="n"/>
      <c r="P63" s="82" t="n"/>
      <c r="Q63" s="82" t="n"/>
      <c r="R63" s="82" t="n"/>
      <c r="S63" s="82" t="n"/>
      <c r="T63" s="82" t="n"/>
      <c r="U63" s="83" t="n"/>
      <c r="V63" s="84" t="n"/>
      <c r="W63" s="82" t="n"/>
      <c r="X63" s="82" t="n"/>
      <c r="Y63" s="82" t="n"/>
      <c r="Z63" s="82" t="n"/>
      <c r="AA63" s="82" t="n"/>
      <c r="AB63" s="82" t="n"/>
      <c r="AC63" s="82" t="n"/>
      <c r="AD63" s="82" t="n"/>
      <c r="AE63" s="83" t="n"/>
      <c r="AF63" s="84" t="n"/>
      <c r="AG63" s="82" t="n"/>
      <c r="AH63" s="82" t="n"/>
      <c r="AI63" s="82" t="n"/>
      <c r="AJ63" s="82" t="n"/>
      <c r="AK63" s="82" t="n"/>
      <c r="AL63" s="82" t="n"/>
      <c r="AM63" s="82" t="n"/>
      <c r="AN63" s="82" t="n"/>
      <c r="AO63" s="83" t="n"/>
      <c r="AP63" s="84" t="n"/>
    </row>
    <row r="64" ht="35" customHeight="1" s="164" thickBot="1">
      <c r="A64" s="81" t="inlineStr">
        <is>
          <t>Kenaikan (penurunan) simpanan dari bank lain</t>
        </is>
      </c>
      <c r="B64" s="81" t="n"/>
      <c r="C64" s="82" t="n">
        <v/>
      </c>
      <c r="D64" s="82" t="n">
        <v>2.497</v>
      </c>
      <c r="E64" s="82" t="n">
        <v>1297.098</v>
      </c>
      <c r="F64" s="82" t="n">
        <v>-261.656</v>
      </c>
      <c r="G64" s="82" t="n">
        <v>-212.043</v>
      </c>
      <c r="H64" s="82" t="n">
        <v>68.572</v>
      </c>
      <c r="I64" s="82" t="n">
        <v>-383.116</v>
      </c>
      <c r="J64" s="82" t="n">
        <v>13.7</v>
      </c>
      <c r="K64" s="83" t="n">
        <v>-291.422</v>
      </c>
      <c r="L64" s="84" t="n"/>
      <c r="M64" s="82" t="n"/>
      <c r="N64" s="82" t="n"/>
      <c r="O64" s="82" t="n"/>
      <c r="P64" s="82" t="n"/>
      <c r="Q64" s="82" t="n"/>
      <c r="R64" s="82" t="n"/>
      <c r="S64" s="82" t="n"/>
      <c r="T64" s="82" t="n"/>
      <c r="U64" s="83" t="n"/>
      <c r="V64" s="84" t="n"/>
      <c r="W64" s="82" t="n"/>
      <c r="X64" s="82" t="n"/>
      <c r="Y64" s="82" t="n"/>
      <c r="Z64" s="82" t="n"/>
      <c r="AA64" s="82" t="n"/>
      <c r="AB64" s="82" t="n"/>
      <c r="AC64" s="82" t="n"/>
      <c r="AD64" s="82" t="n"/>
      <c r="AE64" s="83" t="n"/>
      <c r="AF64" s="84" t="n"/>
      <c r="AG64" s="82" t="n"/>
      <c r="AH64" s="82" t="n"/>
      <c r="AI64" s="82" t="n"/>
      <c r="AJ64" s="82" t="n"/>
      <c r="AK64" s="82" t="n"/>
      <c r="AL64" s="82" t="n"/>
      <c r="AM64" s="82" t="n"/>
      <c r="AN64" s="82" t="n"/>
      <c r="AO64" s="83" t="n"/>
      <c r="AP64" s="84" t="n"/>
    </row>
    <row r="65" hidden="1" ht="35" customHeight="1" s="164" thickBot="1">
      <c r="A65" s="81" t="inlineStr">
        <is>
          <t>Kenaikan (penurunan) giro mudharabah</t>
        </is>
      </c>
      <c r="B65" s="81" t="n"/>
      <c r="C65" s="82" t="n">
        <v/>
      </c>
      <c r="D65" s="82" t="n">
        <v/>
      </c>
      <c r="E65" s="82" t="n">
        <v/>
      </c>
      <c r="F65" s="82" t="n">
        <v/>
      </c>
      <c r="G65" s="82" t="n">
        <v/>
      </c>
      <c r="H65" s="82" t="n">
        <v/>
      </c>
      <c r="I65" s="82" t="n">
        <v/>
      </c>
      <c r="J65" s="82" t="n">
        <v/>
      </c>
      <c r="K65" s="83" t="n">
        <v/>
      </c>
      <c r="L65" s="84" t="n"/>
      <c r="M65" s="82" t="n"/>
      <c r="N65" s="82" t="n"/>
      <c r="O65" s="82" t="n"/>
      <c r="P65" s="82" t="n"/>
      <c r="Q65" s="82" t="n"/>
      <c r="R65" s="82" t="n"/>
      <c r="S65" s="82" t="n"/>
      <c r="T65" s="82" t="n"/>
      <c r="U65" s="83" t="n"/>
      <c r="V65" s="84" t="n"/>
      <c r="W65" s="82" t="n"/>
      <c r="X65" s="82" t="n"/>
      <c r="Y65" s="82" t="n"/>
      <c r="Z65" s="82" t="n"/>
      <c r="AA65" s="82" t="n"/>
      <c r="AB65" s="82" t="n"/>
      <c r="AC65" s="82" t="n"/>
      <c r="AD65" s="82" t="n"/>
      <c r="AE65" s="83" t="n"/>
      <c r="AF65" s="84" t="n"/>
      <c r="AG65" s="82" t="n"/>
      <c r="AH65" s="82" t="n"/>
      <c r="AI65" s="82" t="n"/>
      <c r="AJ65" s="82" t="n"/>
      <c r="AK65" s="82" t="n"/>
      <c r="AL65" s="82" t="n"/>
      <c r="AM65" s="82" t="n"/>
      <c r="AN65" s="82" t="n"/>
      <c r="AO65" s="83" t="n"/>
      <c r="AP65" s="84" t="n"/>
    </row>
    <row r="66" hidden="1" ht="35" customHeight="1" s="164" thickBot="1">
      <c r="A66" s="81" t="inlineStr">
        <is>
          <t>Kenaikan (penurunan) tabungan mudharabah</t>
        </is>
      </c>
      <c r="B66" s="81" t="n"/>
      <c r="C66" s="82" t="n">
        <v/>
      </c>
      <c r="D66" s="82" t="n">
        <v/>
      </c>
      <c r="E66" s="82" t="n">
        <v/>
      </c>
      <c r="F66" s="82" t="n">
        <v/>
      </c>
      <c r="G66" s="82" t="n">
        <v/>
      </c>
      <c r="H66" s="82" t="n">
        <v/>
      </c>
      <c r="I66" s="82" t="n">
        <v/>
      </c>
      <c r="J66" s="82" t="n">
        <v/>
      </c>
      <c r="K66" s="83" t="n">
        <v/>
      </c>
      <c r="L66" s="84" t="n"/>
      <c r="M66" s="82" t="n"/>
      <c r="N66" s="82" t="n"/>
      <c r="O66" s="82" t="n"/>
      <c r="P66" s="82" t="n"/>
      <c r="Q66" s="82" t="n"/>
      <c r="R66" s="82" t="n"/>
      <c r="S66" s="82" t="n"/>
      <c r="T66" s="82" t="n"/>
      <c r="U66" s="83" t="n"/>
      <c r="V66" s="84" t="n"/>
      <c r="W66" s="82" t="n"/>
      <c r="X66" s="82" t="n"/>
      <c r="Y66" s="82" t="n"/>
      <c r="Z66" s="82" t="n"/>
      <c r="AA66" s="82" t="n"/>
      <c r="AB66" s="82" t="n"/>
      <c r="AC66" s="82" t="n"/>
      <c r="AD66" s="82" t="n"/>
      <c r="AE66" s="83" t="n"/>
      <c r="AF66" s="84" t="n"/>
      <c r="AG66" s="82" t="n"/>
      <c r="AH66" s="82" t="n"/>
      <c r="AI66" s="82" t="n"/>
      <c r="AJ66" s="82" t="n"/>
      <c r="AK66" s="82" t="n"/>
      <c r="AL66" s="82" t="n"/>
      <c r="AM66" s="82" t="n"/>
      <c r="AN66" s="82" t="n"/>
      <c r="AO66" s="83" t="n"/>
      <c r="AP66" s="84" t="n"/>
    </row>
    <row r="67" ht="52" customHeight="1" s="164" thickBot="1">
      <c r="A67" s="81" t="inlineStr">
        <is>
          <t>Kenaikan (penurunan) efek yang dijual dengan janji dibeli kembali</t>
        </is>
      </c>
      <c r="B67" s="81" t="n"/>
      <c r="C67" s="82" t="n">
        <v/>
      </c>
      <c r="D67" s="82" t="n">
        <v>0</v>
      </c>
      <c r="E67" s="82" t="n">
        <v>176.855</v>
      </c>
      <c r="F67" s="82" t="n">
        <v>1201.529</v>
      </c>
      <c r="G67" s="82" t="n">
        <v>-11.573</v>
      </c>
      <c r="H67" s="82" t="n">
        <v>355.161</v>
      </c>
      <c r="I67" s="82" t="n">
        <v>2553.941</v>
      </c>
      <c r="J67" s="82" t="n">
        <v>226.416</v>
      </c>
      <c r="K67" s="83" t="n">
        <v>-54.44</v>
      </c>
      <c r="L67" s="84" t="n"/>
      <c r="M67" s="82" t="n"/>
      <c r="N67" s="82" t="n"/>
      <c r="O67" s="82" t="n"/>
      <c r="P67" s="82" t="n"/>
      <c r="Q67" s="82" t="n"/>
      <c r="R67" s="82" t="n"/>
      <c r="S67" s="82" t="n"/>
      <c r="T67" s="82" t="n"/>
      <c r="U67" s="83" t="n"/>
      <c r="V67" s="84" t="n"/>
      <c r="W67" s="82" t="n"/>
      <c r="X67" s="82" t="n"/>
      <c r="Y67" s="82" t="n"/>
      <c r="Z67" s="82" t="n"/>
      <c r="AA67" s="82" t="n"/>
      <c r="AB67" s="82" t="n"/>
      <c r="AC67" s="82" t="n"/>
      <c r="AD67" s="82" t="n"/>
      <c r="AE67" s="83" t="n"/>
      <c r="AF67" s="84" t="n"/>
      <c r="AG67" s="82" t="n"/>
      <c r="AH67" s="82" t="n"/>
      <c r="AI67" s="82" t="n"/>
      <c r="AJ67" s="82" t="n"/>
      <c r="AK67" s="82" t="n"/>
      <c r="AL67" s="82" t="n"/>
      <c r="AM67" s="82" t="n"/>
      <c r="AN67" s="82" t="n"/>
      <c r="AO67" s="83" t="n"/>
      <c r="AP67" s="84" t="n"/>
    </row>
    <row r="68" ht="35" customHeight="1" s="164" thickBot="1">
      <c r="A68" s="81" t="inlineStr">
        <is>
          <t>Kenaikan (penurunan) liabilitas akseptasi</t>
        </is>
      </c>
      <c r="B68" s="81" t="n"/>
      <c r="C68" s="82" t="n">
        <v/>
      </c>
      <c r="D68" s="82" t="n">
        <v/>
      </c>
      <c r="E68" s="82" t="n">
        <v/>
      </c>
      <c r="F68" s="82" t="n">
        <v/>
      </c>
      <c r="G68" s="82" t="n">
        <v/>
      </c>
      <c r="H68" s="82" t="n">
        <v>0.592</v>
      </c>
      <c r="I68" s="82" t="n">
        <v>-0.592</v>
      </c>
      <c r="J68" s="82" t="n">
        <v>0</v>
      </c>
      <c r="K68" s="83" t="n">
        <v>0</v>
      </c>
      <c r="L68" s="84" t="n"/>
      <c r="M68" s="82" t="n"/>
      <c r="N68" s="82" t="n"/>
      <c r="O68" s="82" t="n"/>
      <c r="P68" s="82" t="n"/>
      <c r="Q68" s="82" t="n"/>
      <c r="R68" s="82" t="n"/>
      <c r="S68" s="82" t="n"/>
      <c r="T68" s="82" t="n"/>
      <c r="U68" s="83" t="n"/>
      <c r="V68" s="84" t="n"/>
      <c r="W68" s="82" t="n"/>
      <c r="X68" s="82" t="n"/>
      <c r="Y68" s="82" t="n"/>
      <c r="Z68" s="82" t="n"/>
      <c r="AA68" s="82" t="n"/>
      <c r="AB68" s="82" t="n"/>
      <c r="AC68" s="82" t="n"/>
      <c r="AD68" s="82" t="n"/>
      <c r="AE68" s="83" t="n"/>
      <c r="AF68" s="84" t="n"/>
      <c r="AG68" s="82" t="n"/>
      <c r="AH68" s="82" t="n"/>
      <c r="AI68" s="82" t="n"/>
      <c r="AJ68" s="82" t="n"/>
      <c r="AK68" s="82" t="n"/>
      <c r="AL68" s="82" t="n"/>
      <c r="AM68" s="82" t="n"/>
      <c r="AN68" s="82" t="n"/>
      <c r="AO68" s="83" t="n"/>
      <c r="AP68" s="84" t="n"/>
    </row>
    <row r="69" ht="52" customHeight="1" s="164" thickBot="1">
      <c r="A69" s="81" t="inlineStr">
        <is>
          <t>Kenaikan (penurunan) liabilitas pemegang polis pada kontrak unit-linked</t>
        </is>
      </c>
      <c r="B69" s="81" t="n"/>
      <c r="C69" s="82" t="n">
        <v/>
      </c>
      <c r="D69" s="82" t="n">
        <v>0</v>
      </c>
      <c r="E69" s="82" t="n">
        <v>-3.194</v>
      </c>
      <c r="F69" s="82" t="n">
        <v>-1.117</v>
      </c>
      <c r="G69" s="82" t="n">
        <v>0</v>
      </c>
      <c r="H69" s="82" t="n">
        <v>0</v>
      </c>
      <c r="I69" s="82" t="n">
        <v/>
      </c>
      <c r="J69" s="82" t="n">
        <v/>
      </c>
      <c r="K69" s="83" t="n">
        <v/>
      </c>
      <c r="L69" s="84" t="n"/>
      <c r="M69" s="82" t="n"/>
      <c r="N69" s="82" t="n"/>
      <c r="O69" s="82" t="n"/>
      <c r="P69" s="82" t="n"/>
      <c r="Q69" s="82" t="n"/>
      <c r="R69" s="82" t="n"/>
      <c r="S69" s="82" t="n"/>
      <c r="T69" s="82" t="n"/>
      <c r="U69" s="83" t="n"/>
      <c r="V69" s="84" t="n"/>
      <c r="W69" s="82" t="n"/>
      <c r="X69" s="82" t="n"/>
      <c r="Y69" s="82" t="n"/>
      <c r="Z69" s="82" t="n"/>
      <c r="AA69" s="82" t="n"/>
      <c r="AB69" s="82" t="n"/>
      <c r="AC69" s="82" t="n"/>
      <c r="AD69" s="82" t="n"/>
      <c r="AE69" s="83" t="n"/>
      <c r="AF69" s="84" t="n"/>
      <c r="AG69" s="82" t="n"/>
      <c r="AH69" s="82" t="n"/>
      <c r="AI69" s="82" t="n"/>
      <c r="AJ69" s="82" t="n"/>
      <c r="AK69" s="82" t="n"/>
      <c r="AL69" s="82" t="n"/>
      <c r="AM69" s="82" t="n"/>
      <c r="AN69" s="82" t="n"/>
      <c r="AO69" s="83" t="n"/>
      <c r="AP69" s="84" t="n"/>
    </row>
    <row r="70" ht="35" customHeight="1" s="164" thickBot="1">
      <c r="A70" s="81" t="inlineStr">
        <is>
          <t>Kenaikan (penurunan) liabilitas derivatif</t>
        </is>
      </c>
      <c r="B70" s="81" t="n"/>
      <c r="C70" s="82" t="n">
        <v/>
      </c>
      <c r="D70" s="82" t="n">
        <v>0</v>
      </c>
      <c r="E70" s="82" t="n">
        <v>0.08500000000000001</v>
      </c>
      <c r="F70" s="82" t="n">
        <v>2.285</v>
      </c>
      <c r="G70" s="82" t="n">
        <v>-2.37</v>
      </c>
      <c r="H70" s="82" t="n">
        <v>3.649</v>
      </c>
      <c r="I70" s="82" t="n">
        <v>-2.362</v>
      </c>
      <c r="J70" s="82" t="n">
        <v>-0.318</v>
      </c>
      <c r="K70" s="83" t="n">
        <v>8.365</v>
      </c>
      <c r="L70" s="84" t="n"/>
      <c r="M70" s="82" t="n"/>
      <c r="N70" s="82" t="n"/>
      <c r="O70" s="82" t="n"/>
      <c r="P70" s="82" t="n"/>
      <c r="Q70" s="82" t="n"/>
      <c r="R70" s="82" t="n"/>
      <c r="S70" s="82" t="n"/>
      <c r="T70" s="82" t="n"/>
      <c r="U70" s="83" t="n"/>
      <c r="V70" s="84" t="n"/>
      <c r="W70" s="82" t="n"/>
      <c r="X70" s="82" t="n"/>
      <c r="Y70" s="82" t="n"/>
      <c r="Z70" s="82" t="n"/>
      <c r="AA70" s="82" t="n"/>
      <c r="AB70" s="82" t="n"/>
      <c r="AC70" s="82" t="n"/>
      <c r="AD70" s="82" t="n"/>
      <c r="AE70" s="83" t="n"/>
      <c r="AF70" s="84" t="n"/>
      <c r="AG70" s="82" t="n"/>
      <c r="AH70" s="82" t="n"/>
      <c r="AI70" s="82" t="n"/>
      <c r="AJ70" s="82" t="n"/>
      <c r="AK70" s="82" t="n"/>
      <c r="AL70" s="82" t="n"/>
      <c r="AM70" s="82" t="n"/>
      <c r="AN70" s="82" t="n"/>
      <c r="AO70" s="83" t="n"/>
      <c r="AP70" s="84" t="n"/>
    </row>
    <row r="71" hidden="1" ht="35" customHeight="1" s="164" thickBot="1">
      <c r="A71" s="81" t="inlineStr">
        <is>
          <t>Kenaikan (penurunan) dana syirkah temporer</t>
        </is>
      </c>
      <c r="B71" s="81" t="n"/>
      <c r="C71" s="82" t="n">
        <v/>
      </c>
      <c r="D71" s="82" t="n">
        <v/>
      </c>
      <c r="E71" s="82" t="n">
        <v/>
      </c>
      <c r="F71" s="82" t="n">
        <v/>
      </c>
      <c r="G71" s="82" t="n">
        <v/>
      </c>
      <c r="H71" s="82" t="n">
        <v/>
      </c>
      <c r="I71" s="82" t="n">
        <v/>
      </c>
      <c r="J71" s="82" t="n">
        <v/>
      </c>
      <c r="K71" s="83" t="n">
        <v/>
      </c>
      <c r="L71" s="84" t="n"/>
      <c r="M71" s="82" t="n"/>
      <c r="N71" s="82" t="n"/>
      <c r="O71" s="82" t="n"/>
      <c r="P71" s="82" t="n"/>
      <c r="Q71" s="82" t="n"/>
      <c r="R71" s="82" t="n"/>
      <c r="S71" s="82" t="n"/>
      <c r="T71" s="82" t="n"/>
      <c r="U71" s="83" t="n"/>
      <c r="V71" s="84" t="n"/>
      <c r="W71" s="82" t="n"/>
      <c r="X71" s="82" t="n"/>
      <c r="Y71" s="82" t="n"/>
      <c r="Z71" s="82" t="n"/>
      <c r="AA71" s="82" t="n"/>
      <c r="AB71" s="82" t="n"/>
      <c r="AC71" s="82" t="n"/>
      <c r="AD71" s="82" t="n"/>
      <c r="AE71" s="83" t="n"/>
      <c r="AF71" s="84" t="n"/>
      <c r="AG71" s="82" t="n"/>
      <c r="AH71" s="82" t="n"/>
      <c r="AI71" s="82" t="n"/>
      <c r="AJ71" s="82" t="n"/>
      <c r="AK71" s="82" t="n"/>
      <c r="AL71" s="82" t="n"/>
      <c r="AM71" s="82" t="n"/>
      <c r="AN71" s="82" t="n"/>
      <c r="AO71" s="83" t="n"/>
      <c r="AP71" s="84" t="n"/>
    </row>
    <row r="72" ht="35" customHeight="1" s="164" thickBot="1">
      <c r="A72" s="81" t="inlineStr">
        <is>
          <t>Kenaikan (penurunan) liabilitas lainnya</t>
        </is>
      </c>
      <c r="B72" s="81" t="n"/>
      <c r="C72" s="82" t="n">
        <v/>
      </c>
      <c r="D72" s="82" t="n">
        <v>27.205</v>
      </c>
      <c r="E72" s="82" t="n">
        <v>0.222</v>
      </c>
      <c r="F72" s="82" t="n">
        <v>4.44</v>
      </c>
      <c r="G72" s="82" t="n">
        <v>15.902</v>
      </c>
      <c r="H72" s="82" t="n">
        <v>-34.323</v>
      </c>
      <c r="I72" s="82" t="n">
        <v>-6.594</v>
      </c>
      <c r="J72" s="82" t="n">
        <v>-1.683</v>
      </c>
      <c r="K72" s="83" t="n">
        <v>214.954</v>
      </c>
      <c r="L72" s="84" t="n"/>
      <c r="M72" s="82" t="n"/>
      <c r="N72" s="82" t="n"/>
      <c r="O72" s="82" t="n"/>
      <c r="P72" s="82" t="n"/>
      <c r="Q72" s="82" t="n"/>
      <c r="R72" s="82" t="n"/>
      <c r="S72" s="82" t="n"/>
      <c r="T72" s="82" t="n"/>
      <c r="U72" s="83" t="n"/>
      <c r="V72" s="84" t="n"/>
      <c r="W72" s="82" t="n"/>
      <c r="X72" s="82" t="n"/>
      <c r="Y72" s="82" t="n"/>
      <c r="Z72" s="82" t="n"/>
      <c r="AA72" s="82" t="n"/>
      <c r="AB72" s="82" t="n"/>
      <c r="AC72" s="82" t="n"/>
      <c r="AD72" s="82" t="n"/>
      <c r="AE72" s="83" t="n"/>
      <c r="AF72" s="84" t="n"/>
      <c r="AG72" s="82" t="n"/>
      <c r="AH72" s="82" t="n"/>
      <c r="AI72" s="82" t="n"/>
      <c r="AJ72" s="82" t="n"/>
      <c r="AK72" s="82" t="n"/>
      <c r="AL72" s="82" t="n"/>
      <c r="AM72" s="82" t="n"/>
      <c r="AN72" s="82" t="n"/>
      <c r="AO72" s="83" t="n"/>
      <c r="AP72" s="84" t="n"/>
    </row>
    <row r="73" ht="52" customHeight="1" s="164" thickBot="1">
      <c r="A73" s="80" t="inlineStr">
        <is>
          <t>Jumlah arus kas bersih yang diperoleh dari (digunakan untuk) aktivitas operasi</t>
        </is>
      </c>
      <c r="B73" s="80" t="n"/>
      <c r="C73" s="90" t="n">
        <v/>
      </c>
      <c r="D73" s="90" t="n">
        <v>969.073</v>
      </c>
      <c r="E73" s="90" t="n">
        <v>210.642</v>
      </c>
      <c r="F73" s="90" t="n">
        <v>-2101.098</v>
      </c>
      <c r="G73" s="90" t="n">
        <v>-839.886</v>
      </c>
      <c r="H73" s="90" t="n">
        <v>2691.184</v>
      </c>
      <c r="I73" s="90" t="n">
        <v>-286.868</v>
      </c>
      <c r="J73" s="90" t="n">
        <v>1343.896</v>
      </c>
      <c r="K73" s="91" t="n">
        <v>1747.813</v>
      </c>
      <c r="L73" s="92" t="n"/>
      <c r="M73" s="90" t="n"/>
      <c r="N73" s="90" t="n"/>
      <c r="O73" s="90" t="n"/>
      <c r="P73" s="90" t="n"/>
      <c r="Q73" s="90" t="n"/>
      <c r="R73" s="90" t="n"/>
      <c r="S73" s="90" t="n"/>
      <c r="T73" s="90" t="n"/>
      <c r="U73" s="91" t="n"/>
      <c r="V73" s="92" t="n"/>
      <c r="W73" s="90" t="n"/>
      <c r="X73" s="90" t="n"/>
      <c r="Y73" s="90" t="n"/>
      <c r="Z73" s="90" t="n"/>
      <c r="AA73" s="90" t="n"/>
      <c r="AB73" s="90" t="n"/>
      <c r="AC73" s="90" t="n"/>
      <c r="AD73" s="90" t="n"/>
      <c r="AE73" s="91" t="n"/>
      <c r="AF73" s="92" t="n"/>
      <c r="AG73" s="90" t="n"/>
      <c r="AH73" s="90" t="n"/>
      <c r="AI73" s="90" t="n"/>
      <c r="AJ73" s="90" t="n"/>
      <c r="AK73" s="90" t="n"/>
      <c r="AL73" s="90" t="n"/>
      <c r="AM73" s="90" t="n"/>
      <c r="AN73" s="90" t="n"/>
      <c r="AO73" s="91" t="n"/>
      <c r="AP73" s="92" t="n"/>
    </row>
    <row r="74" ht="18" customHeight="1" s="164" thickBot="1">
      <c r="A74" s="79" t="inlineStr">
        <is>
          <t>Arus kas dari aktivitas investasi</t>
        </is>
      </c>
      <c r="B74" s="79" t="n"/>
      <c r="C74" s="76" t="n"/>
      <c r="D74" s="76" t="n"/>
      <c r="E74" s="76" t="n"/>
      <c r="F74" s="76" t="n"/>
      <c r="G74" s="76" t="n"/>
      <c r="H74" s="76" t="n"/>
      <c r="I74" s="76" t="n"/>
      <c r="J74" s="76" t="n"/>
      <c r="K74" s="77" t="n"/>
      <c r="L74" s="78" t="n"/>
      <c r="M74" s="76" t="n"/>
      <c r="N74" s="76" t="n"/>
      <c r="O74" s="76" t="n"/>
      <c r="P74" s="76" t="n"/>
      <c r="Q74" s="76" t="n"/>
      <c r="R74" s="76" t="n"/>
      <c r="S74" s="76" t="n"/>
      <c r="T74" s="76" t="n"/>
      <c r="U74" s="77" t="n"/>
      <c r="V74" s="78" t="n"/>
      <c r="W74" s="76" t="n"/>
      <c r="X74" s="76" t="n"/>
      <c r="Y74" s="76" t="n"/>
      <c r="Z74" s="76" t="n"/>
      <c r="AA74" s="76" t="n"/>
      <c r="AB74" s="76" t="n"/>
      <c r="AC74" s="76" t="n"/>
      <c r="AD74" s="76" t="n"/>
      <c r="AE74" s="77" t="n"/>
      <c r="AF74" s="78" t="n"/>
      <c r="AG74" s="76" t="n"/>
      <c r="AH74" s="76" t="n"/>
      <c r="AI74" s="76" t="n"/>
      <c r="AJ74" s="76" t="n"/>
      <c r="AK74" s="76" t="n"/>
      <c r="AL74" s="76" t="n"/>
      <c r="AM74" s="76" t="n"/>
      <c r="AN74" s="76" t="n"/>
      <c r="AO74" s="77" t="n"/>
      <c r="AP74" s="78" t="n"/>
    </row>
    <row r="75" hidden="1" ht="86" customHeight="1" s="164" thickBot="1">
      <c r="A75" s="93" t="inlineStr">
        <is>
          <t>Penerimaan dari penyertaan saham dalam klasifikasi biaya perolehan diamortisasi dan nilai wajar melalui pendapatan komprehensif lainnya</t>
        </is>
      </c>
      <c r="B75" s="93" t="n"/>
      <c r="C75" s="82" t="n">
        <v/>
      </c>
      <c r="D75" s="82" t="n">
        <v/>
      </c>
      <c r="E75" s="82" t="n">
        <v/>
      </c>
      <c r="F75" s="82" t="n">
        <v/>
      </c>
      <c r="G75" s="82" t="n">
        <v/>
      </c>
      <c r="H75" s="82" t="n">
        <v/>
      </c>
      <c r="I75" s="82" t="n">
        <v/>
      </c>
      <c r="J75" s="82" t="n">
        <v/>
      </c>
      <c r="K75" s="83" t="n">
        <v/>
      </c>
      <c r="L75" s="84" t="n"/>
      <c r="M75" s="82" t="n"/>
      <c r="N75" s="82" t="n"/>
      <c r="O75" s="82" t="n"/>
      <c r="P75" s="82" t="n"/>
      <c r="Q75" s="82" t="n"/>
      <c r="R75" s="82" t="n"/>
      <c r="S75" s="82" t="n"/>
      <c r="T75" s="82" t="n"/>
      <c r="U75" s="83" t="n"/>
      <c r="V75" s="84" t="n"/>
      <c r="W75" s="82" t="n"/>
      <c r="X75" s="82" t="n"/>
      <c r="Y75" s="82" t="n"/>
      <c r="Z75" s="82" t="n"/>
      <c r="AA75" s="82" t="n"/>
      <c r="AB75" s="82" t="n"/>
      <c r="AC75" s="82" t="n"/>
      <c r="AD75" s="82" t="n"/>
      <c r="AE75" s="83" t="n"/>
      <c r="AF75" s="84" t="n"/>
      <c r="AG75" s="82" t="n"/>
      <c r="AH75" s="82" t="n"/>
      <c r="AI75" s="82" t="n"/>
      <c r="AJ75" s="82" t="n"/>
      <c r="AK75" s="82" t="n"/>
      <c r="AL75" s="82" t="n"/>
      <c r="AM75" s="82" t="n"/>
      <c r="AN75" s="82" t="n"/>
      <c r="AO75" s="83" t="n"/>
      <c r="AP75" s="84" t="n"/>
    </row>
    <row r="76" hidden="1" ht="35" customHeight="1" s="164" thickBot="1">
      <c r="A76" s="93" t="inlineStr">
        <is>
          <t>Pencairan (penempatan) obligasi dan (atau) sukuk</t>
        </is>
      </c>
      <c r="B76" s="93" t="n"/>
      <c r="C76" s="82" t="n">
        <v/>
      </c>
      <c r="D76" s="82" t="n">
        <v/>
      </c>
      <c r="E76" s="82" t="n">
        <v/>
      </c>
      <c r="F76" s="82" t="n">
        <v/>
      </c>
      <c r="G76" s="82" t="n">
        <v/>
      </c>
      <c r="H76" s="82" t="n">
        <v/>
      </c>
      <c r="I76" s="82" t="n">
        <v/>
      </c>
      <c r="J76" s="82" t="n">
        <v/>
      </c>
      <c r="K76" s="83" t="n">
        <v/>
      </c>
      <c r="L76" s="84" t="n"/>
      <c r="M76" s="82" t="n"/>
      <c r="N76" s="82" t="n"/>
      <c r="O76" s="82" t="n"/>
      <c r="P76" s="82" t="n"/>
      <c r="Q76" s="82" t="n"/>
      <c r="R76" s="82" t="n"/>
      <c r="S76" s="82" t="n"/>
      <c r="T76" s="82" t="n"/>
      <c r="U76" s="83" t="n"/>
      <c r="V76" s="84" t="n"/>
      <c r="W76" s="82" t="n"/>
      <c r="X76" s="82" t="n"/>
      <c r="Y76" s="82" t="n"/>
      <c r="Z76" s="82" t="n"/>
      <c r="AA76" s="82" t="n"/>
      <c r="AB76" s="82" t="n"/>
      <c r="AC76" s="82" t="n"/>
      <c r="AD76" s="82" t="n"/>
      <c r="AE76" s="83" t="n"/>
      <c r="AF76" s="84" t="n"/>
      <c r="AG76" s="82" t="n"/>
      <c r="AH76" s="82" t="n"/>
      <c r="AI76" s="82" t="n"/>
      <c r="AJ76" s="82" t="n"/>
      <c r="AK76" s="82" t="n"/>
      <c r="AL76" s="82" t="n"/>
      <c r="AM76" s="82" t="n"/>
      <c r="AN76" s="82" t="n"/>
      <c r="AO76" s="83" t="n"/>
      <c r="AP76" s="84" t="n"/>
    </row>
    <row r="77" hidden="1" ht="35" customHeight="1" s="164" thickBot="1">
      <c r="A77" s="93" t="inlineStr">
        <is>
          <t>Penerimaan dividen dari aktivitas investasi</t>
        </is>
      </c>
      <c r="B77" s="93" t="n"/>
      <c r="C77" s="82" t="n">
        <v/>
      </c>
      <c r="D77" s="82" t="n">
        <v/>
      </c>
      <c r="E77" s="82" t="n">
        <v/>
      </c>
      <c r="F77" s="82" t="n">
        <v/>
      </c>
      <c r="G77" s="82" t="n">
        <v/>
      </c>
      <c r="H77" s="82" t="n">
        <v/>
      </c>
      <c r="I77" s="82" t="n">
        <v/>
      </c>
      <c r="J77" s="82" t="n">
        <v/>
      </c>
      <c r="K77" s="83" t="n">
        <v/>
      </c>
      <c r="L77" s="84" t="n"/>
      <c r="M77" s="82" t="n"/>
      <c r="N77" s="82" t="n"/>
      <c r="O77" s="82" t="n"/>
      <c r="P77" s="82" t="n"/>
      <c r="Q77" s="82" t="n"/>
      <c r="R77" s="82" t="n"/>
      <c r="S77" s="82" t="n"/>
      <c r="T77" s="82" t="n"/>
      <c r="U77" s="83" t="n"/>
      <c r="V77" s="84" t="n"/>
      <c r="W77" s="82" t="n"/>
      <c r="X77" s="82" t="n"/>
      <c r="Y77" s="82" t="n"/>
      <c r="Z77" s="82" t="n"/>
      <c r="AA77" s="82" t="n"/>
      <c r="AB77" s="82" t="n"/>
      <c r="AC77" s="82" t="n"/>
      <c r="AD77" s="82" t="n"/>
      <c r="AE77" s="83" t="n"/>
      <c r="AF77" s="84" t="n"/>
      <c r="AG77" s="82" t="n"/>
      <c r="AH77" s="82" t="n"/>
      <c r="AI77" s="82" t="n"/>
      <c r="AJ77" s="82" t="n"/>
      <c r="AK77" s="82" t="n"/>
      <c r="AL77" s="82" t="n"/>
      <c r="AM77" s="82" t="n"/>
      <c r="AN77" s="82" t="n"/>
      <c r="AO77" s="83" t="n"/>
      <c r="AP77" s="84" t="n"/>
    </row>
    <row r="78" hidden="1" ht="35" customHeight="1" s="164" thickBot="1">
      <c r="A78" s="93" t="inlineStr">
        <is>
          <t>Penerimaan dari penjualan (perolehan) properti investasi</t>
        </is>
      </c>
      <c r="B78" s="93" t="n"/>
      <c r="C78" s="82" t="n">
        <v/>
      </c>
      <c r="D78" s="82" t="n">
        <v/>
      </c>
      <c r="E78" s="82" t="n">
        <v/>
      </c>
      <c r="F78" s="82" t="n">
        <v/>
      </c>
      <c r="G78" s="82" t="n">
        <v/>
      </c>
      <c r="H78" s="82" t="n">
        <v/>
      </c>
      <c r="I78" s="82" t="n">
        <v/>
      </c>
      <c r="J78" s="82" t="n">
        <v/>
      </c>
      <c r="K78" s="83" t="n">
        <v/>
      </c>
      <c r="L78" s="84" t="n"/>
      <c r="M78" s="82" t="n"/>
      <c r="N78" s="82" t="n"/>
      <c r="O78" s="82" t="n"/>
      <c r="P78" s="82" t="n"/>
      <c r="Q78" s="82" t="n"/>
      <c r="R78" s="82" t="n"/>
      <c r="S78" s="82" t="n"/>
      <c r="T78" s="82" t="n"/>
      <c r="U78" s="83" t="n"/>
      <c r="V78" s="84" t="n"/>
      <c r="W78" s="82" t="n"/>
      <c r="X78" s="82" t="n"/>
      <c r="Y78" s="82" t="n"/>
      <c r="Z78" s="82" t="n"/>
      <c r="AA78" s="82" t="n"/>
      <c r="AB78" s="82" t="n"/>
      <c r="AC78" s="82" t="n"/>
      <c r="AD78" s="82" t="n"/>
      <c r="AE78" s="83" t="n"/>
      <c r="AF78" s="84" t="n"/>
      <c r="AG78" s="82" t="n"/>
      <c r="AH78" s="82" t="n"/>
      <c r="AI78" s="82" t="n"/>
      <c r="AJ78" s="82" t="n"/>
      <c r="AK78" s="82" t="n"/>
      <c r="AL78" s="82" t="n"/>
      <c r="AM78" s="82" t="n"/>
      <c r="AN78" s="82" t="n"/>
      <c r="AO78" s="83" t="n"/>
      <c r="AP78" s="84" t="n"/>
    </row>
    <row r="79" ht="35" customHeight="1" s="164" thickBot="1">
      <c r="A79" s="93" t="inlineStr">
        <is>
          <t>Penerimaan dari penjualan (perolehan) aset tetap</t>
        </is>
      </c>
      <c r="B79" s="93" t="n"/>
      <c r="C79" s="82" t="n">
        <v/>
      </c>
      <c r="D79" s="82" t="n">
        <v>-17.092</v>
      </c>
      <c r="E79" s="82" t="n">
        <v>-27.057</v>
      </c>
      <c r="F79" s="82" t="n">
        <v>-23.687</v>
      </c>
      <c r="G79" s="82" t="n">
        <v>-10.953</v>
      </c>
      <c r="H79" s="82" t="n">
        <v>-25.221</v>
      </c>
      <c r="I79" s="82" t="n">
        <v>-13.367</v>
      </c>
      <c r="J79" s="82" t="n">
        <v>-58.267</v>
      </c>
      <c r="K79" s="83" t="n">
        <v>-40.075</v>
      </c>
      <c r="L79" s="84" t="n"/>
      <c r="M79" s="82" t="n"/>
      <c r="N79" s="82" t="n"/>
      <c r="O79" s="82" t="n"/>
      <c r="P79" s="82" t="n"/>
      <c r="Q79" s="82" t="n"/>
      <c r="R79" s="82" t="n"/>
      <c r="S79" s="82" t="n"/>
      <c r="T79" s="82" t="n"/>
      <c r="U79" s="83" t="n"/>
      <c r="V79" s="84" t="n"/>
      <c r="W79" s="82" t="n"/>
      <c r="X79" s="82" t="n"/>
      <c r="Y79" s="82" t="n"/>
      <c r="Z79" s="82" t="n"/>
      <c r="AA79" s="82" t="n"/>
      <c r="AB79" s="82" t="n"/>
      <c r="AC79" s="82" t="n"/>
      <c r="AD79" s="82" t="n"/>
      <c r="AE79" s="83" t="n"/>
      <c r="AF79" s="84" t="n"/>
      <c r="AG79" s="82" t="n"/>
      <c r="AH79" s="82" t="n"/>
      <c r="AI79" s="82" t="n"/>
      <c r="AJ79" s="82" t="n"/>
      <c r="AK79" s="82" t="n"/>
      <c r="AL79" s="82" t="n"/>
      <c r="AM79" s="82" t="n"/>
      <c r="AN79" s="82" t="n"/>
      <c r="AO79" s="83" t="n"/>
      <c r="AP79" s="84" t="n"/>
    </row>
    <row r="80" ht="52" customHeight="1" s="164" thickBot="1">
      <c r="A80" s="93" t="inlineStr">
        <is>
          <t>Penerimaan dari penjualan (perolehan) aset takberwujud selain goodwill</t>
        </is>
      </c>
      <c r="B80" s="93" t="n"/>
      <c r="C80" s="82" t="n">
        <v/>
      </c>
      <c r="D80" s="82" t="n">
        <v>-7.054</v>
      </c>
      <c r="E80" s="82" t="n">
        <v>-13.836</v>
      </c>
      <c r="F80" s="82" t="n">
        <v>-13.205</v>
      </c>
      <c r="G80" s="82" t="n">
        <v>-20.915</v>
      </c>
      <c r="H80" s="82" t="n">
        <v>-45.531</v>
      </c>
      <c r="I80" s="82" t="n">
        <v>-22.448</v>
      </c>
      <c r="J80" s="82" t="n">
        <v>-27.032</v>
      </c>
      <c r="K80" s="83" t="n">
        <v>-13.124</v>
      </c>
      <c r="L80" s="84" t="n"/>
      <c r="M80" s="82" t="n"/>
      <c r="N80" s="82" t="n"/>
      <c r="O80" s="82" t="n"/>
      <c r="P80" s="82" t="n"/>
      <c r="Q80" s="82" t="n"/>
      <c r="R80" s="82" t="n"/>
      <c r="S80" s="82" t="n"/>
      <c r="T80" s="82" t="n"/>
      <c r="U80" s="83" t="n"/>
      <c r="V80" s="84" t="n"/>
      <c r="W80" s="82" t="n"/>
      <c r="X80" s="82" t="n"/>
      <c r="Y80" s="82" t="n"/>
      <c r="Z80" s="82" t="n"/>
      <c r="AA80" s="82" t="n"/>
      <c r="AB80" s="82" t="n"/>
      <c r="AC80" s="82" t="n"/>
      <c r="AD80" s="82" t="n"/>
      <c r="AE80" s="83" t="n"/>
      <c r="AF80" s="84" t="n"/>
      <c r="AG80" s="82" t="n"/>
      <c r="AH80" s="82" t="n"/>
      <c r="AI80" s="82" t="n"/>
      <c r="AJ80" s="82" t="n"/>
      <c r="AK80" s="82" t="n"/>
      <c r="AL80" s="82" t="n"/>
      <c r="AM80" s="82" t="n"/>
      <c r="AN80" s="82" t="n"/>
      <c r="AO80" s="83" t="n"/>
      <c r="AP80" s="84" t="n"/>
    </row>
    <row r="81" ht="69" customHeight="1" s="164" thickBot="1">
      <c r="A81" s="93" t="inlineStr">
        <is>
          <t>Pencairan (penempatan) aset keuangan nilai wajar melalui pendapatan komprehensif lainnya</t>
        </is>
      </c>
      <c r="B81" s="93" t="n"/>
      <c r="C81" s="82" t="n">
        <v/>
      </c>
      <c r="D81" s="82" t="n">
        <v/>
      </c>
      <c r="E81" s="82" t="n">
        <v/>
      </c>
      <c r="F81" s="82" t="n">
        <v/>
      </c>
      <c r="G81" s="82" t="n">
        <v/>
      </c>
      <c r="H81" s="82" t="n">
        <v>-606.659</v>
      </c>
      <c r="I81" s="82" t="n">
        <v>-327.971</v>
      </c>
      <c r="J81" s="82" t="n">
        <v>-1665.162</v>
      </c>
      <c r="K81" s="83" t="n">
        <v>-2658.813</v>
      </c>
      <c r="L81" s="84" t="n"/>
      <c r="M81" s="82" t="n"/>
      <c r="N81" s="82" t="n"/>
      <c r="O81" s="82" t="n"/>
      <c r="P81" s="82" t="n"/>
      <c r="Q81" s="82" t="n"/>
      <c r="R81" s="82" t="n"/>
      <c r="S81" s="82" t="n"/>
      <c r="T81" s="82" t="n"/>
      <c r="U81" s="83" t="n"/>
      <c r="V81" s="84" t="n"/>
      <c r="W81" s="82" t="n"/>
      <c r="X81" s="82" t="n"/>
      <c r="Y81" s="82" t="n"/>
      <c r="Z81" s="82" t="n"/>
      <c r="AA81" s="82" t="n"/>
      <c r="AB81" s="82" t="n"/>
      <c r="AC81" s="82" t="n"/>
      <c r="AD81" s="82" t="n"/>
      <c r="AE81" s="83" t="n"/>
      <c r="AF81" s="84" t="n"/>
      <c r="AG81" s="82" t="n"/>
      <c r="AH81" s="82" t="n"/>
      <c r="AI81" s="82" t="n"/>
      <c r="AJ81" s="82" t="n"/>
      <c r="AK81" s="82" t="n"/>
      <c r="AL81" s="82" t="n"/>
      <c r="AM81" s="82" t="n"/>
      <c r="AN81" s="82" t="n"/>
      <c r="AO81" s="83" t="n"/>
      <c r="AP81" s="84" t="n"/>
    </row>
    <row r="82" hidden="1" ht="35" customHeight="1" s="164" thickBot="1">
      <c r="A82" s="93" t="inlineStr">
        <is>
          <t>Penempatan aset keuangan biaya perolehan diamortisasi</t>
        </is>
      </c>
      <c r="B82" s="93" t="n"/>
      <c r="C82" s="85" t="n">
        <v/>
      </c>
      <c r="D82" s="85" t="n">
        <v/>
      </c>
      <c r="E82" s="85" t="n">
        <v/>
      </c>
      <c r="F82" s="85" t="n">
        <v/>
      </c>
      <c r="G82" s="85" t="n">
        <v/>
      </c>
      <c r="H82" s="85" t="n">
        <v/>
      </c>
      <c r="I82" s="85" t="n">
        <v/>
      </c>
      <c r="J82" s="85" t="n">
        <v/>
      </c>
      <c r="K82" s="86" t="n">
        <v/>
      </c>
      <c r="L82" s="87" t="n"/>
      <c r="M82" s="85" t="n"/>
      <c r="N82" s="85" t="n"/>
      <c r="O82" s="85" t="n"/>
      <c r="P82" s="85" t="n"/>
      <c r="Q82" s="85" t="n"/>
      <c r="R82" s="85" t="n"/>
      <c r="S82" s="85" t="n"/>
      <c r="T82" s="85" t="n"/>
      <c r="U82" s="86" t="n"/>
      <c r="V82" s="87" t="n"/>
      <c r="W82" s="85" t="n"/>
      <c r="X82" s="85" t="n"/>
      <c r="Y82" s="85" t="n"/>
      <c r="Z82" s="85" t="n"/>
      <c r="AA82" s="85" t="n"/>
      <c r="AB82" s="85" t="n"/>
      <c r="AC82" s="85" t="n"/>
      <c r="AD82" s="85" t="n"/>
      <c r="AE82" s="86" t="n"/>
      <c r="AF82" s="87" t="n"/>
      <c r="AG82" s="85" t="n"/>
      <c r="AH82" s="85" t="n"/>
      <c r="AI82" s="85" t="n"/>
      <c r="AJ82" s="85" t="n"/>
      <c r="AK82" s="85" t="n"/>
      <c r="AL82" s="85" t="n"/>
      <c r="AM82" s="85" t="n"/>
      <c r="AN82" s="85" t="n"/>
      <c r="AO82" s="86" t="n"/>
      <c r="AP82" s="87" t="n"/>
    </row>
    <row r="83" hidden="1" ht="35" customHeight="1" s="164" thickBot="1">
      <c r="A83" s="93" t="inlineStr">
        <is>
          <t>Pencairan aset keuangan biaya perolehan diamortisasi</t>
        </is>
      </c>
      <c r="B83" s="93" t="n"/>
      <c r="C83" s="82" t="n">
        <v/>
      </c>
      <c r="D83" s="82" t="n">
        <v/>
      </c>
      <c r="E83" s="82" t="n">
        <v/>
      </c>
      <c r="F83" s="82" t="n">
        <v/>
      </c>
      <c r="G83" s="82" t="n">
        <v/>
      </c>
      <c r="H83" s="82" t="n">
        <v/>
      </c>
      <c r="I83" s="82" t="n">
        <v/>
      </c>
      <c r="J83" s="82" t="n">
        <v/>
      </c>
      <c r="K83" s="83" t="n">
        <v/>
      </c>
      <c r="L83" s="84" t="n"/>
      <c r="M83" s="82" t="n"/>
      <c r="N83" s="82" t="n"/>
      <c r="O83" s="82" t="n"/>
      <c r="P83" s="82" t="n"/>
      <c r="Q83" s="82" t="n"/>
      <c r="R83" s="82" t="n"/>
      <c r="S83" s="82" t="n"/>
      <c r="T83" s="82" t="n"/>
      <c r="U83" s="83" t="n"/>
      <c r="V83" s="84" t="n"/>
      <c r="W83" s="82" t="n"/>
      <c r="X83" s="82" t="n"/>
      <c r="Y83" s="82" t="n"/>
      <c r="Z83" s="82" t="n"/>
      <c r="AA83" s="82" t="n"/>
      <c r="AB83" s="82" t="n"/>
      <c r="AC83" s="82" t="n"/>
      <c r="AD83" s="82" t="n"/>
      <c r="AE83" s="83" t="n"/>
      <c r="AF83" s="84" t="n"/>
      <c r="AG83" s="82" t="n"/>
      <c r="AH83" s="82" t="n"/>
      <c r="AI83" s="82" t="n"/>
      <c r="AJ83" s="82" t="n"/>
      <c r="AK83" s="82" t="n"/>
      <c r="AL83" s="82" t="n"/>
      <c r="AM83" s="82" t="n"/>
      <c r="AN83" s="82" t="n"/>
      <c r="AO83" s="83" t="n"/>
      <c r="AP83" s="84" t="n"/>
    </row>
    <row r="84" hidden="1" ht="35" customHeight="1" s="164" thickBot="1">
      <c r="A84" s="93" t="inlineStr">
        <is>
          <t>Penerimaan dari (pembayaran kepada) pinjaman polis</t>
        </is>
      </c>
      <c r="B84" s="93" t="n"/>
      <c r="C84" s="82" t="n">
        <v/>
      </c>
      <c r="D84" s="82" t="n">
        <v/>
      </c>
      <c r="E84" s="82" t="n">
        <v/>
      </c>
      <c r="F84" s="82" t="n">
        <v/>
      </c>
      <c r="G84" s="82" t="n">
        <v/>
      </c>
      <c r="H84" s="82" t="n">
        <v/>
      </c>
      <c r="I84" s="82" t="n">
        <v/>
      </c>
      <c r="J84" s="82" t="n">
        <v/>
      </c>
      <c r="K84" s="83" t="n">
        <v/>
      </c>
      <c r="L84" s="84" t="n"/>
      <c r="M84" s="82" t="n"/>
      <c r="N84" s="82" t="n"/>
      <c r="O84" s="82" t="n"/>
      <c r="P84" s="82" t="n"/>
      <c r="Q84" s="82" t="n"/>
      <c r="R84" s="82" t="n"/>
      <c r="S84" s="82" t="n"/>
      <c r="T84" s="82" t="n"/>
      <c r="U84" s="83" t="n"/>
      <c r="V84" s="84" t="n"/>
      <c r="W84" s="82" t="n"/>
      <c r="X84" s="82" t="n"/>
      <c r="Y84" s="82" t="n"/>
      <c r="Z84" s="82" t="n"/>
      <c r="AA84" s="82" t="n"/>
      <c r="AB84" s="82" t="n"/>
      <c r="AC84" s="82" t="n"/>
      <c r="AD84" s="82" t="n"/>
      <c r="AE84" s="83" t="n"/>
      <c r="AF84" s="84" t="n"/>
      <c r="AG84" s="82" t="n"/>
      <c r="AH84" s="82" t="n"/>
      <c r="AI84" s="82" t="n"/>
      <c r="AJ84" s="82" t="n"/>
      <c r="AK84" s="82" t="n"/>
      <c r="AL84" s="82" t="n"/>
      <c r="AM84" s="82" t="n"/>
      <c r="AN84" s="82" t="n"/>
      <c r="AO84" s="83" t="n"/>
      <c r="AP84" s="84" t="n"/>
    </row>
    <row r="85" hidden="1" ht="35" customHeight="1" s="164" thickBot="1">
      <c r="A85" s="93" t="inlineStr">
        <is>
          <t>Pembayaran untuk perolehan entitas anak</t>
        </is>
      </c>
      <c r="B85" s="93" t="n"/>
      <c r="C85" s="85" t="n">
        <v/>
      </c>
      <c r="D85" s="85" t="n">
        <v/>
      </c>
      <c r="E85" s="85" t="n">
        <v/>
      </c>
      <c r="F85" s="85" t="n">
        <v/>
      </c>
      <c r="G85" s="85" t="n">
        <v/>
      </c>
      <c r="H85" s="85" t="n">
        <v/>
      </c>
      <c r="I85" s="85" t="n">
        <v/>
      </c>
      <c r="J85" s="85" t="n">
        <v/>
      </c>
      <c r="K85" s="86" t="n">
        <v/>
      </c>
      <c r="L85" s="87" t="n"/>
      <c r="M85" s="85" t="n"/>
      <c r="N85" s="85" t="n"/>
      <c r="O85" s="85" t="n"/>
      <c r="P85" s="85" t="n"/>
      <c r="Q85" s="85" t="n"/>
      <c r="R85" s="85" t="n"/>
      <c r="S85" s="85" t="n"/>
      <c r="T85" s="85" t="n"/>
      <c r="U85" s="86" t="n"/>
      <c r="V85" s="87" t="n"/>
      <c r="W85" s="85" t="n"/>
      <c r="X85" s="85" t="n"/>
      <c r="Y85" s="85" t="n"/>
      <c r="Z85" s="85" t="n"/>
      <c r="AA85" s="85" t="n"/>
      <c r="AB85" s="85" t="n"/>
      <c r="AC85" s="85" t="n"/>
      <c r="AD85" s="85" t="n"/>
      <c r="AE85" s="86" t="n"/>
      <c r="AF85" s="87" t="n"/>
      <c r="AG85" s="85" t="n"/>
      <c r="AH85" s="85" t="n"/>
      <c r="AI85" s="85" t="n"/>
      <c r="AJ85" s="85" t="n"/>
      <c r="AK85" s="85" t="n"/>
      <c r="AL85" s="85" t="n"/>
      <c r="AM85" s="85" t="n"/>
      <c r="AN85" s="85" t="n"/>
      <c r="AO85" s="86" t="n"/>
      <c r="AP85" s="87" t="n"/>
    </row>
    <row r="86" hidden="1" ht="35" customHeight="1" s="164" thickBot="1">
      <c r="A86" s="93" t="inlineStr">
        <is>
          <t>Penerimaan dari pelepasan entitas anak</t>
        </is>
      </c>
      <c r="B86" s="93" t="n"/>
      <c r="C86" s="82" t="n">
        <v/>
      </c>
      <c r="D86" s="82" t="n">
        <v/>
      </c>
      <c r="E86" s="82" t="n">
        <v/>
      </c>
      <c r="F86" s="82" t="n">
        <v/>
      </c>
      <c r="G86" s="82" t="n">
        <v/>
      </c>
      <c r="H86" s="82" t="n">
        <v/>
      </c>
      <c r="I86" s="82" t="n">
        <v/>
      </c>
      <c r="J86" s="82" t="n">
        <v/>
      </c>
      <c r="K86" s="83" t="n">
        <v/>
      </c>
      <c r="L86" s="84" t="n"/>
      <c r="M86" s="82" t="n"/>
      <c r="N86" s="82" t="n"/>
      <c r="O86" s="82" t="n"/>
      <c r="P86" s="82" t="n"/>
      <c r="Q86" s="82" t="n"/>
      <c r="R86" s="82" t="n"/>
      <c r="S86" s="82" t="n"/>
      <c r="T86" s="82" t="n"/>
      <c r="U86" s="83" t="n"/>
      <c r="V86" s="84" t="n"/>
      <c r="W86" s="82" t="n"/>
      <c r="X86" s="82" t="n"/>
      <c r="Y86" s="82" t="n"/>
      <c r="Z86" s="82" t="n"/>
      <c r="AA86" s="82" t="n"/>
      <c r="AB86" s="82" t="n"/>
      <c r="AC86" s="82" t="n"/>
      <c r="AD86" s="82" t="n"/>
      <c r="AE86" s="83" t="n"/>
      <c r="AF86" s="84" t="n"/>
      <c r="AG86" s="82" t="n"/>
      <c r="AH86" s="82" t="n"/>
      <c r="AI86" s="82" t="n"/>
      <c r="AJ86" s="82" t="n"/>
      <c r="AK86" s="82" t="n"/>
      <c r="AL86" s="82" t="n"/>
      <c r="AM86" s="82" t="n"/>
      <c r="AN86" s="82" t="n"/>
      <c r="AO86" s="83" t="n"/>
      <c r="AP86" s="84" t="n"/>
    </row>
    <row r="87" hidden="1" ht="52" customHeight="1" s="164" thickBot="1">
      <c r="A87" s="93" t="inlineStr">
        <is>
          <t>Pembayaran untuk perolehan tambahan kepemilikan pada entitas anak</t>
        </is>
      </c>
      <c r="B87" s="93" t="n"/>
      <c r="C87" s="85" t="n">
        <v/>
      </c>
      <c r="D87" s="85" t="n">
        <v/>
      </c>
      <c r="E87" s="85" t="n">
        <v/>
      </c>
      <c r="F87" s="85" t="n">
        <v/>
      </c>
      <c r="G87" s="85" t="n">
        <v/>
      </c>
      <c r="H87" s="85" t="n">
        <v/>
      </c>
      <c r="I87" s="85" t="n">
        <v/>
      </c>
      <c r="J87" s="85" t="n">
        <v/>
      </c>
      <c r="K87" s="86" t="n">
        <v/>
      </c>
      <c r="L87" s="87" t="n"/>
      <c r="M87" s="85" t="n"/>
      <c r="N87" s="85" t="n"/>
      <c r="O87" s="85" t="n"/>
      <c r="P87" s="85" t="n"/>
      <c r="Q87" s="85" t="n"/>
      <c r="R87" s="85" t="n"/>
      <c r="S87" s="85" t="n"/>
      <c r="T87" s="85" t="n"/>
      <c r="U87" s="86" t="n"/>
      <c r="V87" s="87" t="n"/>
      <c r="W87" s="85" t="n"/>
      <c r="X87" s="85" t="n"/>
      <c r="Y87" s="85" t="n"/>
      <c r="Z87" s="85" t="n"/>
      <c r="AA87" s="85" t="n"/>
      <c r="AB87" s="85" t="n"/>
      <c r="AC87" s="85" t="n"/>
      <c r="AD87" s="85" t="n"/>
      <c r="AE87" s="86" t="n"/>
      <c r="AF87" s="87" t="n"/>
      <c r="AG87" s="85" t="n"/>
      <c r="AH87" s="85" t="n"/>
      <c r="AI87" s="85" t="n"/>
      <c r="AJ87" s="85" t="n"/>
      <c r="AK87" s="85" t="n"/>
      <c r="AL87" s="85" t="n"/>
      <c r="AM87" s="85" t="n"/>
      <c r="AN87" s="85" t="n"/>
      <c r="AO87" s="86" t="n"/>
      <c r="AP87" s="87" t="n"/>
    </row>
    <row r="88" ht="35" customHeight="1" s="164" thickBot="1">
      <c r="A88" s="93" t="inlineStr">
        <is>
          <t>Pencairan (penempatan) efek-efek yang diperdagangkan</t>
        </is>
      </c>
      <c r="B88" s="93" t="n"/>
      <c r="C88" s="82" t="n">
        <v/>
      </c>
      <c r="D88" s="82" t="n">
        <v/>
      </c>
      <c r="E88" s="82" t="n">
        <v/>
      </c>
      <c r="F88" s="82" t="n">
        <v/>
      </c>
      <c r="G88" s="82" t="n">
        <v/>
      </c>
      <c r="H88" s="82" t="n">
        <v>-606.659</v>
      </c>
      <c r="I88" s="82" t="n">
        <v/>
      </c>
      <c r="J88" s="82" t="n">
        <v/>
      </c>
      <c r="K88" s="83" t="n">
        <v/>
      </c>
      <c r="L88" s="84" t="n"/>
      <c r="M88" s="82" t="n"/>
      <c r="N88" s="82" t="n"/>
      <c r="O88" s="82" t="n"/>
      <c r="P88" s="82" t="n"/>
      <c r="Q88" s="82" t="n"/>
      <c r="R88" s="82" t="n"/>
      <c r="S88" s="82" t="n"/>
      <c r="T88" s="82" t="n"/>
      <c r="U88" s="83" t="n"/>
      <c r="V88" s="84" t="n"/>
      <c r="W88" s="82" t="n"/>
      <c r="X88" s="82" t="n"/>
      <c r="Y88" s="82" t="n"/>
      <c r="Z88" s="82" t="n"/>
      <c r="AA88" s="82" t="n"/>
      <c r="AB88" s="82" t="n"/>
      <c r="AC88" s="82" t="n"/>
      <c r="AD88" s="82" t="n"/>
      <c r="AE88" s="83" t="n"/>
      <c r="AF88" s="84" t="n"/>
      <c r="AG88" s="82" t="n"/>
      <c r="AH88" s="82" t="n"/>
      <c r="AI88" s="82" t="n"/>
      <c r="AJ88" s="82" t="n"/>
      <c r="AK88" s="82" t="n"/>
      <c r="AL88" s="82" t="n"/>
      <c r="AM88" s="82" t="n"/>
      <c r="AN88" s="82" t="n"/>
      <c r="AO88" s="83" t="n"/>
      <c r="AP88" s="84" t="n"/>
    </row>
    <row r="89" hidden="1" ht="69" customHeight="1" s="164" thickBot="1">
      <c r="A89" s="93" t="inlineStr">
        <is>
          <t>Penerimaan dari pelepasan kepentingan di entitas anak tanpa hilangnya pengendalian dari kegiatan investasi</t>
        </is>
      </c>
      <c r="B89" s="93" t="n"/>
      <c r="C89" s="82" t="n">
        <v/>
      </c>
      <c r="D89" s="82" t="n">
        <v/>
      </c>
      <c r="E89" s="82" t="n">
        <v/>
      </c>
      <c r="F89" s="82" t="n">
        <v/>
      </c>
      <c r="G89" s="82" t="n">
        <v/>
      </c>
      <c r="H89" s="82" t="n">
        <v/>
      </c>
      <c r="I89" s="82" t="n">
        <v/>
      </c>
      <c r="J89" s="82" t="n">
        <v/>
      </c>
      <c r="K89" s="83" t="n">
        <v/>
      </c>
      <c r="L89" s="84" t="n"/>
      <c r="M89" s="82" t="n"/>
      <c r="N89" s="82" t="n"/>
      <c r="O89" s="82" t="n"/>
      <c r="P89" s="82" t="n"/>
      <c r="Q89" s="82" t="n"/>
      <c r="R89" s="82" t="n"/>
      <c r="S89" s="82" t="n"/>
      <c r="T89" s="82" t="n"/>
      <c r="U89" s="83" t="n"/>
      <c r="V89" s="84" t="n"/>
      <c r="W89" s="82" t="n"/>
      <c r="X89" s="82" t="n"/>
      <c r="Y89" s="82" t="n"/>
      <c r="Z89" s="82" t="n"/>
      <c r="AA89" s="82" t="n"/>
      <c r="AB89" s="82" t="n"/>
      <c r="AC89" s="82" t="n"/>
      <c r="AD89" s="82" t="n"/>
      <c r="AE89" s="83" t="n"/>
      <c r="AF89" s="84" t="n"/>
      <c r="AG89" s="82" t="n"/>
      <c r="AH89" s="82" t="n"/>
      <c r="AI89" s="82" t="n"/>
      <c r="AJ89" s="82" t="n"/>
      <c r="AK89" s="82" t="n"/>
      <c r="AL89" s="82" t="n"/>
      <c r="AM89" s="82" t="n"/>
      <c r="AN89" s="82" t="n"/>
      <c r="AO89" s="83" t="n"/>
      <c r="AP89" s="84" t="n"/>
    </row>
    <row r="90" hidden="1" ht="52" customHeight="1" s="164" thickBot="1">
      <c r="A90" s="93" t="inlineStr">
        <is>
          <t>Pembayaran untuk perolehan kepemilikan pada entitas asosiasi</t>
        </is>
      </c>
      <c r="B90" s="93" t="n"/>
      <c r="C90" s="85" t="n">
        <v/>
      </c>
      <c r="D90" s="85" t="n">
        <v/>
      </c>
      <c r="E90" s="85" t="n">
        <v/>
      </c>
      <c r="F90" s="85" t="n">
        <v/>
      </c>
      <c r="G90" s="85" t="n">
        <v/>
      </c>
      <c r="H90" s="85" t="n">
        <v/>
      </c>
      <c r="I90" s="85" t="n">
        <v/>
      </c>
      <c r="J90" s="85" t="n">
        <v/>
      </c>
      <c r="K90" s="86" t="n">
        <v/>
      </c>
      <c r="L90" s="87" t="n"/>
      <c r="M90" s="85" t="n"/>
      <c r="N90" s="85" t="n"/>
      <c r="O90" s="85" t="n"/>
      <c r="P90" s="85" t="n"/>
      <c r="Q90" s="85" t="n"/>
      <c r="R90" s="85" t="n"/>
      <c r="S90" s="85" t="n"/>
      <c r="T90" s="85" t="n"/>
      <c r="U90" s="86" t="n"/>
      <c r="V90" s="87" t="n"/>
      <c r="W90" s="85" t="n"/>
      <c r="X90" s="85" t="n"/>
      <c r="Y90" s="85" t="n"/>
      <c r="Z90" s="85" t="n"/>
      <c r="AA90" s="85" t="n"/>
      <c r="AB90" s="85" t="n"/>
      <c r="AC90" s="85" t="n"/>
      <c r="AD90" s="85" t="n"/>
      <c r="AE90" s="86" t="n"/>
      <c r="AF90" s="87" t="n"/>
      <c r="AG90" s="85" t="n"/>
      <c r="AH90" s="85" t="n"/>
      <c r="AI90" s="85" t="n"/>
      <c r="AJ90" s="85" t="n"/>
      <c r="AK90" s="85" t="n"/>
      <c r="AL90" s="85" t="n"/>
      <c r="AM90" s="85" t="n"/>
      <c r="AN90" s="85" t="n"/>
      <c r="AO90" s="86" t="n"/>
      <c r="AP90" s="87" t="n"/>
    </row>
    <row r="91" hidden="1" ht="52" customHeight="1" s="164" thickBot="1">
      <c r="A91" s="93" t="inlineStr">
        <is>
          <t>Penerimaan dari pelepasan kepemilikan pada entitas asosiasi</t>
        </is>
      </c>
      <c r="B91" s="93" t="n"/>
      <c r="C91" s="82" t="n">
        <v/>
      </c>
      <c r="D91" s="82" t="n">
        <v/>
      </c>
      <c r="E91" s="82" t="n">
        <v/>
      </c>
      <c r="F91" s="82" t="n">
        <v/>
      </c>
      <c r="G91" s="82" t="n">
        <v/>
      </c>
      <c r="H91" s="82" t="n">
        <v/>
      </c>
      <c r="I91" s="82" t="n">
        <v/>
      </c>
      <c r="J91" s="82" t="n">
        <v/>
      </c>
      <c r="K91" s="83" t="n">
        <v/>
      </c>
      <c r="L91" s="84" t="n"/>
      <c r="M91" s="82" t="n"/>
      <c r="N91" s="82" t="n"/>
      <c r="O91" s="82" t="n"/>
      <c r="P91" s="82" t="n"/>
      <c r="Q91" s="82" t="n"/>
      <c r="R91" s="82" t="n"/>
      <c r="S91" s="82" t="n"/>
      <c r="T91" s="82" t="n"/>
      <c r="U91" s="83" t="n"/>
      <c r="V91" s="84" t="n"/>
      <c r="W91" s="82" t="n"/>
      <c r="X91" s="82" t="n"/>
      <c r="Y91" s="82" t="n"/>
      <c r="Z91" s="82" t="n"/>
      <c r="AA91" s="82" t="n"/>
      <c r="AB91" s="82" t="n"/>
      <c r="AC91" s="82" t="n"/>
      <c r="AD91" s="82" t="n"/>
      <c r="AE91" s="83" t="n"/>
      <c r="AF91" s="84" t="n"/>
      <c r="AG91" s="82" t="n"/>
      <c r="AH91" s="82" t="n"/>
      <c r="AI91" s="82" t="n"/>
      <c r="AJ91" s="82" t="n"/>
      <c r="AK91" s="82" t="n"/>
      <c r="AL91" s="82" t="n"/>
      <c r="AM91" s="82" t="n"/>
      <c r="AN91" s="82" t="n"/>
      <c r="AO91" s="83" t="n"/>
      <c r="AP91" s="84" t="n"/>
    </row>
    <row r="92" hidden="1" ht="35" customHeight="1" s="164" thickBot="1">
      <c r="A92" s="93" t="inlineStr">
        <is>
          <t>Penerimaan (pengeluaran) kas lainnya dari aktivitas investasi</t>
        </is>
      </c>
      <c r="B92" s="93" t="n"/>
      <c r="C92" s="82" t="n">
        <v/>
      </c>
      <c r="D92" s="82" t="n">
        <v/>
      </c>
      <c r="E92" s="82" t="n">
        <v/>
      </c>
      <c r="F92" s="82" t="n">
        <v/>
      </c>
      <c r="G92" s="82" t="n">
        <v/>
      </c>
      <c r="H92" s="82" t="n">
        <v/>
      </c>
      <c r="I92" s="82" t="n">
        <v/>
      </c>
      <c r="J92" s="82" t="n">
        <v/>
      </c>
      <c r="K92" s="83" t="n">
        <v/>
      </c>
      <c r="L92" s="84" t="n"/>
      <c r="M92" s="82" t="n"/>
      <c r="N92" s="82" t="n"/>
      <c r="O92" s="82" t="n"/>
      <c r="P92" s="82" t="n"/>
      <c r="Q92" s="82" t="n"/>
      <c r="R92" s="82" t="n"/>
      <c r="S92" s="82" t="n"/>
      <c r="T92" s="82" t="n"/>
      <c r="U92" s="83" t="n"/>
      <c r="V92" s="84" t="n"/>
      <c r="W92" s="82" t="n"/>
      <c r="X92" s="82" t="n"/>
      <c r="Y92" s="82" t="n"/>
      <c r="Z92" s="82" t="n"/>
      <c r="AA92" s="82" t="n"/>
      <c r="AB92" s="82" t="n"/>
      <c r="AC92" s="82" t="n"/>
      <c r="AD92" s="82" t="n"/>
      <c r="AE92" s="83" t="n"/>
      <c r="AF92" s="84" t="n"/>
      <c r="AG92" s="82" t="n"/>
      <c r="AH92" s="82" t="n"/>
      <c r="AI92" s="82" t="n"/>
      <c r="AJ92" s="82" t="n"/>
      <c r="AK92" s="82" t="n"/>
      <c r="AL92" s="82" t="n"/>
      <c r="AM92" s="82" t="n"/>
      <c r="AN92" s="82" t="n"/>
      <c r="AO92" s="83" t="n"/>
      <c r="AP92" s="84" t="n"/>
    </row>
    <row r="93" ht="52" customHeight="1" s="164" thickBot="1">
      <c r="A93" s="80" t="inlineStr">
        <is>
          <t>Jumlah arus kas bersih yang diperoleh dari (digunakan untuk) aktivitas investasi</t>
        </is>
      </c>
      <c r="B93" s="80" t="n"/>
      <c r="C93" s="90" t="n">
        <v/>
      </c>
      <c r="D93" s="90" t="n">
        <v>-192.497</v>
      </c>
      <c r="E93" s="90" t="n">
        <v>567.02</v>
      </c>
      <c r="F93" s="90" t="n">
        <v>256.108</v>
      </c>
      <c r="G93" s="90" t="n">
        <v>4.845</v>
      </c>
      <c r="H93" s="90" t="n">
        <v>-677.4109999999999</v>
      </c>
      <c r="I93" s="90" t="n">
        <v>-363.786</v>
      </c>
      <c r="J93" s="90" t="n">
        <v>-1750.461</v>
      </c>
      <c r="K93" s="91" t="n">
        <v>-2712.012</v>
      </c>
      <c r="L93" s="92" t="n"/>
      <c r="M93" s="90" t="n"/>
      <c r="N93" s="90" t="n"/>
      <c r="O93" s="90" t="n"/>
      <c r="P93" s="90" t="n"/>
      <c r="Q93" s="90" t="n"/>
      <c r="R93" s="90" t="n"/>
      <c r="S93" s="90" t="n"/>
      <c r="T93" s="90" t="n"/>
      <c r="U93" s="91" t="n"/>
      <c r="V93" s="92" t="n"/>
      <c r="W93" s="90" t="n"/>
      <c r="X93" s="90" t="n"/>
      <c r="Y93" s="90" t="n"/>
      <c r="Z93" s="90" t="n"/>
      <c r="AA93" s="90" t="n"/>
      <c r="AB93" s="90" t="n"/>
      <c r="AC93" s="90" t="n"/>
      <c r="AD93" s="90" t="n"/>
      <c r="AE93" s="91" t="n"/>
      <c r="AF93" s="92" t="n"/>
      <c r="AG93" s="90" t="n"/>
      <c r="AH93" s="90" t="n"/>
      <c r="AI93" s="90" t="n"/>
      <c r="AJ93" s="90" t="n"/>
      <c r="AK93" s="90" t="n"/>
      <c r="AL93" s="90" t="n"/>
      <c r="AM93" s="90" t="n"/>
      <c r="AN93" s="90" t="n"/>
      <c r="AO93" s="91" t="n"/>
      <c r="AP93" s="92" t="n"/>
    </row>
    <row r="94" ht="18" customHeight="1" s="164" thickBot="1">
      <c r="A94" s="79" t="inlineStr">
        <is>
          <t>Arus kas dari aktivitas pendanaan</t>
        </is>
      </c>
      <c r="B94" s="79" t="n"/>
      <c r="C94" s="76" t="n"/>
      <c r="D94" s="76" t="n"/>
      <c r="E94" s="76" t="n"/>
      <c r="F94" s="76" t="n"/>
      <c r="G94" s="76" t="n"/>
      <c r="H94" s="76" t="n"/>
      <c r="I94" s="76" t="n"/>
      <c r="J94" s="76" t="n"/>
      <c r="K94" s="77" t="n"/>
      <c r="L94" s="78" t="n"/>
      <c r="M94" s="76" t="n"/>
      <c r="N94" s="76" t="n"/>
      <c r="O94" s="76" t="n"/>
      <c r="P94" s="76" t="n"/>
      <c r="Q94" s="76" t="n"/>
      <c r="R94" s="76" t="n"/>
      <c r="S94" s="76" t="n"/>
      <c r="T94" s="76" t="n"/>
      <c r="U94" s="77" t="n"/>
      <c r="V94" s="78" t="n"/>
      <c r="W94" s="76" t="n"/>
      <c r="X94" s="76" t="n"/>
      <c r="Y94" s="76" t="n"/>
      <c r="Z94" s="76" t="n"/>
      <c r="AA94" s="76" t="n"/>
      <c r="AB94" s="76" t="n"/>
      <c r="AC94" s="76" t="n"/>
      <c r="AD94" s="76" t="n"/>
      <c r="AE94" s="77" t="n"/>
      <c r="AF94" s="78" t="n"/>
      <c r="AG94" s="76" t="n"/>
      <c r="AH94" s="76" t="n"/>
      <c r="AI94" s="76" t="n"/>
      <c r="AJ94" s="76" t="n"/>
      <c r="AK94" s="76" t="n"/>
      <c r="AL94" s="76" t="n"/>
      <c r="AM94" s="76" t="n"/>
      <c r="AN94" s="76" t="n"/>
      <c r="AO94" s="77" t="n"/>
      <c r="AP94" s="78" t="n"/>
    </row>
    <row r="95" hidden="1" ht="35" customHeight="1" s="164" thickBot="1">
      <c r="A95" s="93" t="inlineStr">
        <is>
          <t>Kenaikan (penurunan) efek yang diterbitkan</t>
        </is>
      </c>
      <c r="B95" s="93" t="n"/>
      <c r="C95" s="82" t="n">
        <v/>
      </c>
      <c r="D95" s="82" t="n">
        <v/>
      </c>
      <c r="E95" s="82" t="n">
        <v/>
      </c>
      <c r="F95" s="82" t="n">
        <v/>
      </c>
      <c r="G95" s="82" t="n">
        <v/>
      </c>
      <c r="H95" s="82" t="n">
        <v/>
      </c>
      <c r="I95" s="82" t="n">
        <v/>
      </c>
      <c r="J95" s="82" t="n">
        <v/>
      </c>
      <c r="K95" s="83" t="n">
        <v/>
      </c>
      <c r="L95" s="84" t="n"/>
      <c r="M95" s="82" t="n"/>
      <c r="N95" s="82" t="n"/>
      <c r="O95" s="82" t="n"/>
      <c r="P95" s="82" t="n"/>
      <c r="Q95" s="82" t="n"/>
      <c r="R95" s="82" t="n"/>
      <c r="S95" s="82" t="n"/>
      <c r="T95" s="82" t="n"/>
      <c r="U95" s="83" t="n"/>
      <c r="V95" s="84" t="n"/>
      <c r="W95" s="82" t="n"/>
      <c r="X95" s="82" t="n"/>
      <c r="Y95" s="82" t="n"/>
      <c r="Z95" s="82" t="n"/>
      <c r="AA95" s="82" t="n"/>
      <c r="AB95" s="82" t="n"/>
      <c r="AC95" s="82" t="n"/>
      <c r="AD95" s="82" t="n"/>
      <c r="AE95" s="83" t="n"/>
      <c r="AF95" s="84" t="n"/>
      <c r="AG95" s="82" t="n"/>
      <c r="AH95" s="82" t="n"/>
      <c r="AI95" s="82" t="n"/>
      <c r="AJ95" s="82" t="n"/>
      <c r="AK95" s="82" t="n"/>
      <c r="AL95" s="82" t="n"/>
      <c r="AM95" s="82" t="n"/>
      <c r="AN95" s="82" t="n"/>
      <c r="AO95" s="83" t="n"/>
      <c r="AP95" s="84" t="n"/>
    </row>
    <row r="96" hidden="1" ht="18" customHeight="1" s="164" thickBot="1">
      <c r="A96" s="93" t="inlineStr">
        <is>
          <t>Penerbitan sukuk mudharabah</t>
        </is>
      </c>
      <c r="B96" s="93" t="n"/>
      <c r="C96" s="82" t="n">
        <v/>
      </c>
      <c r="D96" s="82" t="n">
        <v/>
      </c>
      <c r="E96" s="82" t="n">
        <v/>
      </c>
      <c r="F96" s="82" t="n">
        <v/>
      </c>
      <c r="G96" s="82" t="n">
        <v/>
      </c>
      <c r="H96" s="82" t="n">
        <v/>
      </c>
      <c r="I96" s="82" t="n">
        <v/>
      </c>
      <c r="J96" s="82" t="n">
        <v/>
      </c>
      <c r="K96" s="83" t="n">
        <v/>
      </c>
      <c r="L96" s="84" t="n"/>
      <c r="M96" s="82" t="n"/>
      <c r="N96" s="82" t="n"/>
      <c r="O96" s="82" t="n"/>
      <c r="P96" s="82" t="n"/>
      <c r="Q96" s="82" t="n"/>
      <c r="R96" s="82" t="n"/>
      <c r="S96" s="82" t="n"/>
      <c r="T96" s="82" t="n"/>
      <c r="U96" s="83" t="n"/>
      <c r="V96" s="84" t="n"/>
      <c r="W96" s="82" t="n"/>
      <c r="X96" s="82" t="n"/>
      <c r="Y96" s="82" t="n"/>
      <c r="Z96" s="82" t="n"/>
      <c r="AA96" s="82" t="n"/>
      <c r="AB96" s="82" t="n"/>
      <c r="AC96" s="82" t="n"/>
      <c r="AD96" s="82" t="n"/>
      <c r="AE96" s="83" t="n"/>
      <c r="AF96" s="84" t="n"/>
      <c r="AG96" s="82" t="n"/>
      <c r="AH96" s="82" t="n"/>
      <c r="AI96" s="82" t="n"/>
      <c r="AJ96" s="82" t="n"/>
      <c r="AK96" s="82" t="n"/>
      <c r="AL96" s="82" t="n"/>
      <c r="AM96" s="82" t="n"/>
      <c r="AN96" s="82" t="n"/>
      <c r="AO96" s="83" t="n"/>
      <c r="AP96" s="84" t="n"/>
    </row>
    <row r="97" hidden="1" ht="35" customHeight="1" s="164" thickBot="1">
      <c r="A97" s="93" t="inlineStr">
        <is>
          <t>Penempatan sertifikat investasi mudharabah</t>
        </is>
      </c>
      <c r="B97" s="93" t="n"/>
      <c r="C97" s="85" t="n">
        <v/>
      </c>
      <c r="D97" s="85" t="n">
        <v/>
      </c>
      <c r="E97" s="85" t="n">
        <v/>
      </c>
      <c r="F97" s="85" t="n">
        <v/>
      </c>
      <c r="G97" s="85" t="n">
        <v/>
      </c>
      <c r="H97" s="85" t="n">
        <v/>
      </c>
      <c r="I97" s="85" t="n">
        <v/>
      </c>
      <c r="J97" s="85" t="n">
        <v/>
      </c>
      <c r="K97" s="86" t="n">
        <v/>
      </c>
      <c r="L97" s="87" t="n"/>
      <c r="M97" s="85" t="n"/>
      <c r="N97" s="85" t="n"/>
      <c r="O97" s="85" t="n"/>
      <c r="P97" s="85" t="n"/>
      <c r="Q97" s="85" t="n"/>
      <c r="R97" s="85" t="n"/>
      <c r="S97" s="85" t="n"/>
      <c r="T97" s="85" t="n"/>
      <c r="U97" s="86" t="n"/>
      <c r="V97" s="87" t="n"/>
      <c r="W97" s="85" t="n"/>
      <c r="X97" s="85" t="n"/>
      <c r="Y97" s="85" t="n"/>
      <c r="Z97" s="85" t="n"/>
      <c r="AA97" s="85" t="n"/>
      <c r="AB97" s="85" t="n"/>
      <c r="AC97" s="85" t="n"/>
      <c r="AD97" s="85" t="n"/>
      <c r="AE97" s="86" t="n"/>
      <c r="AF97" s="87" t="n"/>
      <c r="AG97" s="85" t="n"/>
      <c r="AH97" s="85" t="n"/>
      <c r="AI97" s="85" t="n"/>
      <c r="AJ97" s="85" t="n"/>
      <c r="AK97" s="85" t="n"/>
      <c r="AL97" s="85" t="n"/>
      <c r="AM97" s="85" t="n"/>
      <c r="AN97" s="85" t="n"/>
      <c r="AO97" s="86" t="n"/>
      <c r="AP97" s="87" t="n"/>
    </row>
    <row r="98" hidden="1" ht="18" customHeight="1" s="164" thickBot="1">
      <c r="A98" s="93" t="inlineStr">
        <is>
          <t>Biaya emisi sukuk mudharabah</t>
        </is>
      </c>
      <c r="B98" s="93" t="n"/>
      <c r="C98" s="85" t="n">
        <v/>
      </c>
      <c r="D98" s="85" t="n">
        <v/>
      </c>
      <c r="E98" s="85" t="n">
        <v/>
      </c>
      <c r="F98" s="85" t="n">
        <v/>
      </c>
      <c r="G98" s="85" t="n">
        <v/>
      </c>
      <c r="H98" s="85" t="n">
        <v/>
      </c>
      <c r="I98" s="85" t="n">
        <v/>
      </c>
      <c r="J98" s="85" t="n">
        <v/>
      </c>
      <c r="K98" s="86" t="n">
        <v/>
      </c>
      <c r="L98" s="87" t="n"/>
      <c r="M98" s="85" t="n"/>
      <c r="N98" s="85" t="n"/>
      <c r="O98" s="85" t="n"/>
      <c r="P98" s="85" t="n"/>
      <c r="Q98" s="85" t="n"/>
      <c r="R98" s="85" t="n"/>
      <c r="S98" s="85" t="n"/>
      <c r="T98" s="85" t="n"/>
      <c r="U98" s="86" t="n"/>
      <c r="V98" s="87" t="n"/>
      <c r="W98" s="85" t="n"/>
      <c r="X98" s="85" t="n"/>
      <c r="Y98" s="85" t="n"/>
      <c r="Z98" s="85" t="n"/>
      <c r="AA98" s="85" t="n"/>
      <c r="AB98" s="85" t="n"/>
      <c r="AC98" s="85" t="n"/>
      <c r="AD98" s="85" t="n"/>
      <c r="AE98" s="86" t="n"/>
      <c r="AF98" s="87" t="n"/>
      <c r="AG98" s="85" t="n"/>
      <c r="AH98" s="85" t="n"/>
      <c r="AI98" s="85" t="n"/>
      <c r="AJ98" s="85" t="n"/>
      <c r="AK98" s="85" t="n"/>
      <c r="AL98" s="85" t="n"/>
      <c r="AM98" s="85" t="n"/>
      <c r="AN98" s="85" t="n"/>
      <c r="AO98" s="86" t="n"/>
      <c r="AP98" s="87" t="n"/>
    </row>
    <row r="99" hidden="1" ht="35" customHeight="1" s="164" thickBot="1">
      <c r="A99" s="93" t="inlineStr">
        <is>
          <t>Penerimaan pinjaman yang diterima</t>
        </is>
      </c>
      <c r="B99" s="93" t="n"/>
      <c r="C99" s="82" t="n">
        <v/>
      </c>
      <c r="D99" s="82" t="n">
        <v/>
      </c>
      <c r="E99" s="82" t="n">
        <v/>
      </c>
      <c r="F99" s="82" t="n">
        <v/>
      </c>
      <c r="G99" s="82" t="n">
        <v/>
      </c>
      <c r="H99" s="82" t="n">
        <v/>
      </c>
      <c r="I99" s="82" t="n">
        <v/>
      </c>
      <c r="J99" s="82" t="n">
        <v/>
      </c>
      <c r="K99" s="83" t="n">
        <v/>
      </c>
      <c r="L99" s="84" t="n"/>
      <c r="M99" s="82" t="n"/>
      <c r="N99" s="82" t="n"/>
      <c r="O99" s="82" t="n"/>
      <c r="P99" s="82" t="n"/>
      <c r="Q99" s="82" t="n"/>
      <c r="R99" s="82" t="n"/>
      <c r="S99" s="82" t="n"/>
      <c r="T99" s="82" t="n"/>
      <c r="U99" s="83" t="n"/>
      <c r="V99" s="84" t="n"/>
      <c r="W99" s="82" t="n"/>
      <c r="X99" s="82" t="n"/>
      <c r="Y99" s="82" t="n"/>
      <c r="Z99" s="82" t="n"/>
      <c r="AA99" s="82" t="n"/>
      <c r="AB99" s="82" t="n"/>
      <c r="AC99" s="82" t="n"/>
      <c r="AD99" s="82" t="n"/>
      <c r="AE99" s="83" t="n"/>
      <c r="AF99" s="84" t="n"/>
      <c r="AG99" s="82" t="n"/>
      <c r="AH99" s="82" t="n"/>
      <c r="AI99" s="82" t="n"/>
      <c r="AJ99" s="82" t="n"/>
      <c r="AK99" s="82" t="n"/>
      <c r="AL99" s="82" t="n"/>
      <c r="AM99" s="82" t="n"/>
      <c r="AN99" s="82" t="n"/>
      <c r="AO99" s="83" t="n"/>
      <c r="AP99" s="84" t="n"/>
    </row>
    <row r="100" hidden="1" ht="35" customHeight="1" s="164" thickBot="1">
      <c r="A100" s="93" t="inlineStr">
        <is>
          <t>Pembayaran pinjaman yang diterima</t>
        </is>
      </c>
      <c r="B100" s="93" t="n"/>
      <c r="C100" s="85" t="n">
        <v/>
      </c>
      <c r="D100" s="85" t="n">
        <v/>
      </c>
      <c r="E100" s="85" t="n">
        <v/>
      </c>
      <c r="F100" s="85" t="n">
        <v/>
      </c>
      <c r="G100" s="85" t="n">
        <v/>
      </c>
      <c r="H100" s="85" t="n">
        <v/>
      </c>
      <c r="I100" s="85" t="n">
        <v/>
      </c>
      <c r="J100" s="85" t="n">
        <v/>
      </c>
      <c r="K100" s="86" t="n">
        <v/>
      </c>
      <c r="L100" s="87" t="n"/>
      <c r="M100" s="85" t="n"/>
      <c r="N100" s="85" t="n"/>
      <c r="O100" s="85" t="n"/>
      <c r="P100" s="85" t="n"/>
      <c r="Q100" s="85" t="n"/>
      <c r="R100" s="85" t="n"/>
      <c r="S100" s="85" t="n"/>
      <c r="T100" s="85" t="n"/>
      <c r="U100" s="86" t="n"/>
      <c r="V100" s="87" t="n"/>
      <c r="W100" s="85" t="n"/>
      <c r="X100" s="85" t="n"/>
      <c r="Y100" s="85" t="n"/>
      <c r="Z100" s="85" t="n"/>
      <c r="AA100" s="85" t="n"/>
      <c r="AB100" s="85" t="n"/>
      <c r="AC100" s="85" t="n"/>
      <c r="AD100" s="85" t="n"/>
      <c r="AE100" s="86" t="n"/>
      <c r="AF100" s="87" t="n"/>
      <c r="AG100" s="85" t="n"/>
      <c r="AH100" s="85" t="n"/>
      <c r="AI100" s="85" t="n"/>
      <c r="AJ100" s="85" t="n"/>
      <c r="AK100" s="85" t="n"/>
      <c r="AL100" s="85" t="n"/>
      <c r="AM100" s="85" t="n"/>
      <c r="AN100" s="85" t="n"/>
      <c r="AO100" s="86" t="n"/>
      <c r="AP100" s="87" t="n"/>
    </row>
    <row r="101" hidden="1" ht="35" customHeight="1" s="164" thickBot="1">
      <c r="A101" s="93" t="inlineStr">
        <is>
          <t>Penerimaan pinjaman subordinasi</t>
        </is>
      </c>
      <c r="B101" s="93" t="n"/>
      <c r="C101" s="82" t="n">
        <v/>
      </c>
      <c r="D101" s="82" t="n">
        <v/>
      </c>
      <c r="E101" s="82" t="n">
        <v/>
      </c>
      <c r="F101" s="82" t="n">
        <v/>
      </c>
      <c r="G101" s="82" t="n">
        <v/>
      </c>
      <c r="H101" s="82" t="n">
        <v/>
      </c>
      <c r="I101" s="82" t="n">
        <v/>
      </c>
      <c r="J101" s="82" t="n">
        <v/>
      </c>
      <c r="K101" s="83" t="n">
        <v/>
      </c>
      <c r="L101" s="84" t="n"/>
      <c r="M101" s="82" t="n"/>
      <c r="N101" s="82" t="n"/>
      <c r="O101" s="82" t="n"/>
      <c r="P101" s="82" t="n"/>
      <c r="Q101" s="82" t="n"/>
      <c r="R101" s="82" t="n"/>
      <c r="S101" s="82" t="n"/>
      <c r="T101" s="82" t="n"/>
      <c r="U101" s="83" t="n"/>
      <c r="V101" s="84" t="n"/>
      <c r="W101" s="82" t="n"/>
      <c r="X101" s="82" t="n"/>
      <c r="Y101" s="82" t="n"/>
      <c r="Z101" s="82" t="n"/>
      <c r="AA101" s="82" t="n"/>
      <c r="AB101" s="82" t="n"/>
      <c r="AC101" s="82" t="n"/>
      <c r="AD101" s="82" t="n"/>
      <c r="AE101" s="83" t="n"/>
      <c r="AF101" s="84" t="n"/>
      <c r="AG101" s="82" t="n"/>
      <c r="AH101" s="82" t="n"/>
      <c r="AI101" s="82" t="n"/>
      <c r="AJ101" s="82" t="n"/>
      <c r="AK101" s="82" t="n"/>
      <c r="AL101" s="82" t="n"/>
      <c r="AM101" s="82" t="n"/>
      <c r="AN101" s="82" t="n"/>
      <c r="AO101" s="83" t="n"/>
      <c r="AP101" s="84" t="n"/>
    </row>
    <row r="102" hidden="1" ht="35" customHeight="1" s="164" thickBot="1">
      <c r="A102" s="93" t="inlineStr">
        <is>
          <t>Pembayaran pinjaman subordinasi</t>
        </is>
      </c>
      <c r="B102" s="93" t="n"/>
      <c r="C102" s="85" t="n">
        <v/>
      </c>
      <c r="D102" s="85" t="n">
        <v/>
      </c>
      <c r="E102" s="85" t="n">
        <v/>
      </c>
      <c r="F102" s="85" t="n">
        <v/>
      </c>
      <c r="G102" s="85" t="n">
        <v/>
      </c>
      <c r="H102" s="85" t="n">
        <v/>
      </c>
      <c r="I102" s="85" t="n">
        <v/>
      </c>
      <c r="J102" s="85" t="n">
        <v/>
      </c>
      <c r="K102" s="86" t="n">
        <v/>
      </c>
      <c r="L102" s="87" t="n"/>
      <c r="M102" s="85" t="n"/>
      <c r="N102" s="85" t="n"/>
      <c r="O102" s="85" t="n"/>
      <c r="P102" s="85" t="n"/>
      <c r="Q102" s="85" t="n"/>
      <c r="R102" s="85" t="n"/>
      <c r="S102" s="85" t="n"/>
      <c r="T102" s="85" t="n"/>
      <c r="U102" s="86" t="n"/>
      <c r="V102" s="87" t="n"/>
      <c r="W102" s="85" t="n"/>
      <c r="X102" s="85" t="n"/>
      <c r="Y102" s="85" t="n"/>
      <c r="Z102" s="85" t="n"/>
      <c r="AA102" s="85" t="n"/>
      <c r="AB102" s="85" t="n"/>
      <c r="AC102" s="85" t="n"/>
      <c r="AD102" s="85" t="n"/>
      <c r="AE102" s="86" t="n"/>
      <c r="AF102" s="87" t="n"/>
      <c r="AG102" s="85" t="n"/>
      <c r="AH102" s="85" t="n"/>
      <c r="AI102" s="85" t="n"/>
      <c r="AJ102" s="85" t="n"/>
      <c r="AK102" s="85" t="n"/>
      <c r="AL102" s="85" t="n"/>
      <c r="AM102" s="85" t="n"/>
      <c r="AN102" s="85" t="n"/>
      <c r="AO102" s="86" t="n"/>
      <c r="AP102" s="87" t="n"/>
    </row>
    <row r="103" hidden="1" ht="18" customHeight="1" s="164" thickBot="1">
      <c r="A103" s="93" t="inlineStr">
        <is>
          <t>Pembayaran bunga pinjaman</t>
        </is>
      </c>
      <c r="B103" s="93" t="n"/>
      <c r="C103" s="85" t="n">
        <v/>
      </c>
      <c r="D103" s="85" t="n">
        <v/>
      </c>
      <c r="E103" s="85" t="n">
        <v/>
      </c>
      <c r="F103" s="85" t="n">
        <v/>
      </c>
      <c r="G103" s="85" t="n">
        <v/>
      </c>
      <c r="H103" s="85" t="n">
        <v/>
      </c>
      <c r="I103" s="85" t="n">
        <v/>
      </c>
      <c r="J103" s="85" t="n">
        <v/>
      </c>
      <c r="K103" s="86" t="n">
        <v/>
      </c>
      <c r="L103" s="87" t="n"/>
      <c r="M103" s="85" t="n"/>
      <c r="N103" s="85" t="n"/>
      <c r="O103" s="85" t="n"/>
      <c r="P103" s="85" t="n"/>
      <c r="Q103" s="85" t="n"/>
      <c r="R103" s="85" t="n"/>
      <c r="S103" s="85" t="n"/>
      <c r="T103" s="85" t="n"/>
      <c r="U103" s="86" t="n"/>
      <c r="V103" s="87" t="n"/>
      <c r="W103" s="85" t="n"/>
      <c r="X103" s="85" t="n"/>
      <c r="Y103" s="85" t="n"/>
      <c r="Z103" s="85" t="n"/>
      <c r="AA103" s="85" t="n"/>
      <c r="AB103" s="85" t="n"/>
      <c r="AC103" s="85" t="n"/>
      <c r="AD103" s="85" t="n"/>
      <c r="AE103" s="86" t="n"/>
      <c r="AF103" s="87" t="n"/>
      <c r="AG103" s="85" t="n"/>
      <c r="AH103" s="85" t="n"/>
      <c r="AI103" s="85" t="n"/>
      <c r="AJ103" s="85" t="n"/>
      <c r="AK103" s="85" t="n"/>
      <c r="AL103" s="85" t="n"/>
      <c r="AM103" s="85" t="n"/>
      <c r="AN103" s="85" t="n"/>
      <c r="AO103" s="86" t="n"/>
      <c r="AP103" s="87" t="n"/>
    </row>
    <row r="104" hidden="1" ht="35" customHeight="1" s="164" thickBot="1">
      <c r="A104" s="93" t="inlineStr">
        <is>
          <t>Penerimaan dari penerbitan obligasi</t>
        </is>
      </c>
      <c r="B104" s="93" t="n"/>
      <c r="C104" s="82" t="n">
        <v/>
      </c>
      <c r="D104" s="82" t="n">
        <v/>
      </c>
      <c r="E104" s="82" t="n">
        <v/>
      </c>
      <c r="F104" s="82" t="n">
        <v/>
      </c>
      <c r="G104" s="82" t="n">
        <v/>
      </c>
      <c r="H104" s="82" t="n">
        <v/>
      </c>
      <c r="I104" s="82" t="n">
        <v/>
      </c>
      <c r="J104" s="82" t="n">
        <v/>
      </c>
      <c r="K104" s="83" t="n">
        <v/>
      </c>
      <c r="L104" s="84" t="n"/>
      <c r="M104" s="82" t="n"/>
      <c r="N104" s="82" t="n"/>
      <c r="O104" s="82" t="n"/>
      <c r="P104" s="82" t="n"/>
      <c r="Q104" s="82" t="n"/>
      <c r="R104" s="82" t="n"/>
      <c r="S104" s="82" t="n"/>
      <c r="T104" s="82" t="n"/>
      <c r="U104" s="83" t="n"/>
      <c r="V104" s="84" t="n"/>
      <c r="W104" s="82" t="n"/>
      <c r="X104" s="82" t="n"/>
      <c r="Y104" s="82" t="n"/>
      <c r="Z104" s="82" t="n"/>
      <c r="AA104" s="82" t="n"/>
      <c r="AB104" s="82" t="n"/>
      <c r="AC104" s="82" t="n"/>
      <c r="AD104" s="82" t="n"/>
      <c r="AE104" s="83" t="n"/>
      <c r="AF104" s="84" t="n"/>
      <c r="AG104" s="82" t="n"/>
      <c r="AH104" s="82" t="n"/>
      <c r="AI104" s="82" t="n"/>
      <c r="AJ104" s="82" t="n"/>
      <c r="AK104" s="82" t="n"/>
      <c r="AL104" s="82" t="n"/>
      <c r="AM104" s="82" t="n"/>
      <c r="AN104" s="82" t="n"/>
      <c r="AO104" s="83" t="n"/>
      <c r="AP104" s="84" t="n"/>
    </row>
    <row r="105" hidden="1" ht="18" customHeight="1" s="164" thickBot="1">
      <c r="A105" s="93" t="inlineStr">
        <is>
          <t>Pembayaran utang obligasi</t>
        </is>
      </c>
      <c r="B105" s="93" t="n"/>
      <c r="C105" s="85" t="n">
        <v/>
      </c>
      <c r="D105" s="85" t="n">
        <v/>
      </c>
      <c r="E105" s="85" t="n">
        <v/>
      </c>
      <c r="F105" s="85" t="n">
        <v/>
      </c>
      <c r="G105" s="85" t="n">
        <v/>
      </c>
      <c r="H105" s="85" t="n">
        <v/>
      </c>
      <c r="I105" s="85" t="n">
        <v/>
      </c>
      <c r="J105" s="85" t="n">
        <v/>
      </c>
      <c r="K105" s="86" t="n">
        <v/>
      </c>
      <c r="L105" s="87" t="n"/>
      <c r="M105" s="85" t="n"/>
      <c r="N105" s="85" t="n"/>
      <c r="O105" s="85" t="n"/>
      <c r="P105" s="85" t="n"/>
      <c r="Q105" s="85" t="n"/>
      <c r="R105" s="85" t="n"/>
      <c r="S105" s="85" t="n"/>
      <c r="T105" s="85" t="n"/>
      <c r="U105" s="86" t="n"/>
      <c r="V105" s="87" t="n"/>
      <c r="W105" s="85" t="n"/>
      <c r="X105" s="85" t="n"/>
      <c r="Y105" s="85" t="n"/>
      <c r="Z105" s="85" t="n"/>
      <c r="AA105" s="85" t="n"/>
      <c r="AB105" s="85" t="n"/>
      <c r="AC105" s="85" t="n"/>
      <c r="AD105" s="85" t="n"/>
      <c r="AE105" s="86" t="n"/>
      <c r="AF105" s="87" t="n"/>
      <c r="AG105" s="85" t="n"/>
      <c r="AH105" s="85" t="n"/>
      <c r="AI105" s="85" t="n"/>
      <c r="AJ105" s="85" t="n"/>
      <c r="AK105" s="85" t="n"/>
      <c r="AL105" s="85" t="n"/>
      <c r="AM105" s="85" t="n"/>
      <c r="AN105" s="85" t="n"/>
      <c r="AO105" s="86" t="n"/>
      <c r="AP105" s="87" t="n"/>
    </row>
    <row r="106" hidden="1" ht="35" customHeight="1" s="164" thickBot="1">
      <c r="A106" s="93" t="inlineStr">
        <is>
          <t>Pembayaran biaya emisi penerbitan obligasi</t>
        </is>
      </c>
      <c r="B106" s="93" t="n"/>
      <c r="C106" s="85" t="n">
        <v/>
      </c>
      <c r="D106" s="85" t="n">
        <v/>
      </c>
      <c r="E106" s="85" t="n">
        <v/>
      </c>
      <c r="F106" s="85" t="n">
        <v/>
      </c>
      <c r="G106" s="85" t="n">
        <v/>
      </c>
      <c r="H106" s="85" t="n">
        <v/>
      </c>
      <c r="I106" s="85" t="n">
        <v/>
      </c>
      <c r="J106" s="85" t="n">
        <v/>
      </c>
      <c r="K106" s="86" t="n">
        <v/>
      </c>
      <c r="L106" s="87" t="n"/>
      <c r="M106" s="85" t="n"/>
      <c r="N106" s="85" t="n"/>
      <c r="O106" s="85" t="n"/>
      <c r="P106" s="85" t="n"/>
      <c r="Q106" s="85" t="n"/>
      <c r="R106" s="85" t="n"/>
      <c r="S106" s="85" t="n"/>
      <c r="T106" s="85" t="n"/>
      <c r="U106" s="86" t="n"/>
      <c r="V106" s="87" t="n"/>
      <c r="W106" s="85" t="n"/>
      <c r="X106" s="85" t="n"/>
      <c r="Y106" s="85" t="n"/>
      <c r="Z106" s="85" t="n"/>
      <c r="AA106" s="85" t="n"/>
      <c r="AB106" s="85" t="n"/>
      <c r="AC106" s="85" t="n"/>
      <c r="AD106" s="85" t="n"/>
      <c r="AE106" s="86" t="n"/>
      <c r="AF106" s="87" t="n"/>
      <c r="AG106" s="85" t="n"/>
      <c r="AH106" s="85" t="n"/>
      <c r="AI106" s="85" t="n"/>
      <c r="AJ106" s="85" t="n"/>
      <c r="AK106" s="85" t="n"/>
      <c r="AL106" s="85" t="n"/>
      <c r="AM106" s="85" t="n"/>
      <c r="AN106" s="85" t="n"/>
      <c r="AO106" s="86" t="n"/>
      <c r="AP106" s="87" t="n"/>
    </row>
    <row r="107" hidden="1" ht="35" customHeight="1" s="164" thickBot="1">
      <c r="A107" s="93" t="inlineStr">
        <is>
          <t>Obligasi subordinasi yang diterbitkan</t>
        </is>
      </c>
      <c r="B107" s="93" t="n"/>
      <c r="C107" s="82" t="n">
        <v/>
      </c>
      <c r="D107" s="82" t="n">
        <v/>
      </c>
      <c r="E107" s="82" t="n">
        <v/>
      </c>
      <c r="F107" s="82" t="n">
        <v/>
      </c>
      <c r="G107" s="82" t="n">
        <v/>
      </c>
      <c r="H107" s="82" t="n">
        <v/>
      </c>
      <c r="I107" s="82" t="n">
        <v/>
      </c>
      <c r="J107" s="82" t="n">
        <v/>
      </c>
      <c r="K107" s="83" t="n">
        <v/>
      </c>
      <c r="L107" s="84" t="n"/>
      <c r="M107" s="82" t="n"/>
      <c r="N107" s="82" t="n"/>
      <c r="O107" s="82" t="n"/>
      <c r="P107" s="82" t="n"/>
      <c r="Q107" s="82" t="n"/>
      <c r="R107" s="82" t="n"/>
      <c r="S107" s="82" t="n"/>
      <c r="T107" s="82" t="n"/>
      <c r="U107" s="83" t="n"/>
      <c r="V107" s="84" t="n"/>
      <c r="W107" s="82" t="n"/>
      <c r="X107" s="82" t="n"/>
      <c r="Y107" s="82" t="n"/>
      <c r="Z107" s="82" t="n"/>
      <c r="AA107" s="82" t="n"/>
      <c r="AB107" s="82" t="n"/>
      <c r="AC107" s="82" t="n"/>
      <c r="AD107" s="82" t="n"/>
      <c r="AE107" s="83" t="n"/>
      <c r="AF107" s="84" t="n"/>
      <c r="AG107" s="82" t="n"/>
      <c r="AH107" s="82" t="n"/>
      <c r="AI107" s="82" t="n"/>
      <c r="AJ107" s="82" t="n"/>
      <c r="AK107" s="82" t="n"/>
      <c r="AL107" s="82" t="n"/>
      <c r="AM107" s="82" t="n"/>
      <c r="AN107" s="82" t="n"/>
      <c r="AO107" s="83" t="n"/>
      <c r="AP107" s="84" t="n"/>
    </row>
    <row r="108" hidden="1" ht="18" customHeight="1" s="164" thickBot="1">
      <c r="A108" s="93" t="inlineStr">
        <is>
          <t>Pembayaran obligasi subordinasi</t>
        </is>
      </c>
      <c r="B108" s="93" t="n"/>
      <c r="C108" s="85" t="n">
        <v/>
      </c>
      <c r="D108" s="85" t="n">
        <v/>
      </c>
      <c r="E108" s="85" t="n">
        <v/>
      </c>
      <c r="F108" s="85" t="n">
        <v/>
      </c>
      <c r="G108" s="85" t="n">
        <v/>
      </c>
      <c r="H108" s="85" t="n">
        <v/>
      </c>
      <c r="I108" s="85" t="n">
        <v/>
      </c>
      <c r="J108" s="85" t="n">
        <v/>
      </c>
      <c r="K108" s="86" t="n">
        <v/>
      </c>
      <c r="L108" s="87" t="n"/>
      <c r="M108" s="85" t="n"/>
      <c r="N108" s="85" t="n"/>
      <c r="O108" s="85" t="n"/>
      <c r="P108" s="85" t="n"/>
      <c r="Q108" s="85" t="n"/>
      <c r="R108" s="85" t="n"/>
      <c r="S108" s="85" t="n"/>
      <c r="T108" s="85" t="n"/>
      <c r="U108" s="86" t="n"/>
      <c r="V108" s="87" t="n"/>
      <c r="W108" s="85" t="n"/>
      <c r="X108" s="85" t="n"/>
      <c r="Y108" s="85" t="n"/>
      <c r="Z108" s="85" t="n"/>
      <c r="AA108" s="85" t="n"/>
      <c r="AB108" s="85" t="n"/>
      <c r="AC108" s="85" t="n"/>
      <c r="AD108" s="85" t="n"/>
      <c r="AE108" s="86" t="n"/>
      <c r="AF108" s="87" t="n"/>
      <c r="AG108" s="85" t="n"/>
      <c r="AH108" s="85" t="n"/>
      <c r="AI108" s="85" t="n"/>
      <c r="AJ108" s="85" t="n"/>
      <c r="AK108" s="85" t="n"/>
      <c r="AL108" s="85" t="n"/>
      <c r="AM108" s="85" t="n"/>
      <c r="AN108" s="85" t="n"/>
      <c r="AO108" s="86" t="n"/>
      <c r="AP108" s="87" t="n"/>
    </row>
    <row r="109" hidden="1" ht="35" customHeight="1" s="164" thickBot="1">
      <c r="A109" s="93" t="inlineStr">
        <is>
          <t>Biaya emisi obligasi subordinasi yang diterbitkan</t>
        </is>
      </c>
      <c r="B109" s="93" t="n"/>
      <c r="C109" s="85" t="n">
        <v/>
      </c>
      <c r="D109" s="85" t="n">
        <v/>
      </c>
      <c r="E109" s="85" t="n">
        <v/>
      </c>
      <c r="F109" s="85" t="n">
        <v/>
      </c>
      <c r="G109" s="85" t="n">
        <v/>
      </c>
      <c r="H109" s="85" t="n">
        <v/>
      </c>
      <c r="I109" s="85" t="n">
        <v/>
      </c>
      <c r="J109" s="85" t="n">
        <v/>
      </c>
      <c r="K109" s="86" t="n">
        <v/>
      </c>
      <c r="L109" s="87" t="n"/>
      <c r="M109" s="85" t="n"/>
      <c r="N109" s="85" t="n"/>
      <c r="O109" s="85" t="n"/>
      <c r="P109" s="85" t="n"/>
      <c r="Q109" s="85" t="n"/>
      <c r="R109" s="85" t="n"/>
      <c r="S109" s="85" t="n"/>
      <c r="T109" s="85" t="n"/>
      <c r="U109" s="86" t="n"/>
      <c r="V109" s="87" t="n"/>
      <c r="W109" s="85" t="n"/>
      <c r="X109" s="85" t="n"/>
      <c r="Y109" s="85" t="n"/>
      <c r="Z109" s="85" t="n"/>
      <c r="AA109" s="85" t="n"/>
      <c r="AB109" s="85" t="n"/>
      <c r="AC109" s="85" t="n"/>
      <c r="AD109" s="85" t="n"/>
      <c r="AE109" s="86" t="n"/>
      <c r="AF109" s="87" t="n"/>
      <c r="AG109" s="85" t="n"/>
      <c r="AH109" s="85" t="n"/>
      <c r="AI109" s="85" t="n"/>
      <c r="AJ109" s="85" t="n"/>
      <c r="AK109" s="85" t="n"/>
      <c r="AL109" s="85" t="n"/>
      <c r="AM109" s="85" t="n"/>
      <c r="AN109" s="85" t="n"/>
      <c r="AO109" s="86" t="n"/>
      <c r="AP109" s="87" t="n"/>
    </row>
    <row r="110" hidden="1" ht="35" customHeight="1" s="164" thickBot="1">
      <c r="A110" s="93" t="inlineStr">
        <is>
          <t>Penerimaan dari surat utang jangka menengah</t>
        </is>
      </c>
      <c r="B110" s="93" t="n"/>
      <c r="C110" s="82" t="n">
        <v/>
      </c>
      <c r="D110" s="82" t="n">
        <v/>
      </c>
      <c r="E110" s="82" t="n">
        <v/>
      </c>
      <c r="F110" s="82" t="n">
        <v/>
      </c>
      <c r="G110" s="82" t="n">
        <v/>
      </c>
      <c r="H110" s="82" t="n">
        <v/>
      </c>
      <c r="I110" s="82" t="n">
        <v/>
      </c>
      <c r="J110" s="82" t="n">
        <v/>
      </c>
      <c r="K110" s="83" t="n">
        <v/>
      </c>
      <c r="L110" s="84" t="n"/>
      <c r="M110" s="82" t="n"/>
      <c r="N110" s="82" t="n"/>
      <c r="O110" s="82" t="n"/>
      <c r="P110" s="82" t="n"/>
      <c r="Q110" s="82" t="n"/>
      <c r="R110" s="82" t="n"/>
      <c r="S110" s="82" t="n"/>
      <c r="T110" s="82" t="n"/>
      <c r="U110" s="83" t="n"/>
      <c r="V110" s="84" t="n"/>
      <c r="W110" s="82" t="n"/>
      <c r="X110" s="82" t="n"/>
      <c r="Y110" s="82" t="n"/>
      <c r="Z110" s="82" t="n"/>
      <c r="AA110" s="82" t="n"/>
      <c r="AB110" s="82" t="n"/>
      <c r="AC110" s="82" t="n"/>
      <c r="AD110" s="82" t="n"/>
      <c r="AE110" s="83" t="n"/>
      <c r="AF110" s="84" t="n"/>
      <c r="AG110" s="82" t="n"/>
      <c r="AH110" s="82" t="n"/>
      <c r="AI110" s="82" t="n"/>
      <c r="AJ110" s="82" t="n"/>
      <c r="AK110" s="82" t="n"/>
      <c r="AL110" s="82" t="n"/>
      <c r="AM110" s="82" t="n"/>
      <c r="AN110" s="82" t="n"/>
      <c r="AO110" s="83" t="n"/>
      <c r="AP110" s="84" t="n"/>
    </row>
    <row r="111" hidden="1" ht="35" customHeight="1" s="164" thickBot="1">
      <c r="A111" s="93" t="inlineStr">
        <is>
          <t>Pembayaran dari surat utang jangka menengah</t>
        </is>
      </c>
      <c r="B111" s="93" t="n"/>
      <c r="C111" s="85" t="n">
        <v/>
      </c>
      <c r="D111" s="85" t="n">
        <v/>
      </c>
      <c r="E111" s="85" t="n">
        <v/>
      </c>
      <c r="F111" s="85" t="n">
        <v/>
      </c>
      <c r="G111" s="85" t="n">
        <v/>
      </c>
      <c r="H111" s="85" t="n">
        <v/>
      </c>
      <c r="I111" s="85" t="n">
        <v/>
      </c>
      <c r="J111" s="85" t="n">
        <v/>
      </c>
      <c r="K111" s="86" t="n">
        <v/>
      </c>
      <c r="L111" s="87" t="n"/>
      <c r="M111" s="85" t="n"/>
      <c r="N111" s="85" t="n"/>
      <c r="O111" s="85" t="n"/>
      <c r="P111" s="85" t="n"/>
      <c r="Q111" s="85" t="n"/>
      <c r="R111" s="85" t="n"/>
      <c r="S111" s="85" t="n"/>
      <c r="T111" s="85" t="n"/>
      <c r="U111" s="86" t="n"/>
      <c r="V111" s="87" t="n"/>
      <c r="W111" s="85" t="n"/>
      <c r="X111" s="85" t="n"/>
      <c r="Y111" s="85" t="n"/>
      <c r="Z111" s="85" t="n"/>
      <c r="AA111" s="85" t="n"/>
      <c r="AB111" s="85" t="n"/>
      <c r="AC111" s="85" t="n"/>
      <c r="AD111" s="85" t="n"/>
      <c r="AE111" s="86" t="n"/>
      <c r="AF111" s="87" t="n"/>
      <c r="AG111" s="85" t="n"/>
      <c r="AH111" s="85" t="n"/>
      <c r="AI111" s="85" t="n"/>
      <c r="AJ111" s="85" t="n"/>
      <c r="AK111" s="85" t="n"/>
      <c r="AL111" s="85" t="n"/>
      <c r="AM111" s="85" t="n"/>
      <c r="AN111" s="85" t="n"/>
      <c r="AO111" s="86" t="n"/>
      <c r="AP111" s="87" t="n"/>
    </row>
    <row r="112" ht="35" customHeight="1" s="164" thickBot="1">
      <c r="A112" s="93" t="inlineStr">
        <is>
          <t>Penerimaan dari penerbitan saham baru</t>
        </is>
      </c>
      <c r="B112" s="93" t="n"/>
      <c r="C112" s="82" t="n">
        <v/>
      </c>
      <c r="D112" s="82" t="n">
        <v>0</v>
      </c>
      <c r="E112" s="82" t="n">
        <v>0</v>
      </c>
      <c r="F112" s="82" t="n">
        <v>0</v>
      </c>
      <c r="G112" s="82" t="n">
        <v>0</v>
      </c>
      <c r="H112" s="82" t="n">
        <v>0</v>
      </c>
      <c r="I112" s="82" t="n">
        <v/>
      </c>
      <c r="J112" s="82" t="n">
        <v/>
      </c>
      <c r="K112" s="83" t="n">
        <v/>
      </c>
      <c r="L112" s="84" t="n"/>
      <c r="M112" s="82" t="n"/>
      <c r="N112" s="82" t="n"/>
      <c r="O112" s="82" t="n"/>
      <c r="P112" s="82" t="n"/>
      <c r="Q112" s="82" t="n"/>
      <c r="R112" s="82" t="n"/>
      <c r="S112" s="82" t="n"/>
      <c r="T112" s="82" t="n"/>
      <c r="U112" s="83" t="n"/>
      <c r="V112" s="84" t="n"/>
      <c r="W112" s="82" t="n"/>
      <c r="X112" s="82" t="n"/>
      <c r="Y112" s="82" t="n"/>
      <c r="Z112" s="82" t="n"/>
      <c r="AA112" s="82" t="n"/>
      <c r="AB112" s="82" t="n"/>
      <c r="AC112" s="82" t="n"/>
      <c r="AD112" s="82" t="n"/>
      <c r="AE112" s="83" t="n"/>
      <c r="AF112" s="84" t="n"/>
      <c r="AG112" s="82" t="n"/>
      <c r="AH112" s="82" t="n"/>
      <c r="AI112" s="82" t="n"/>
      <c r="AJ112" s="82" t="n"/>
      <c r="AK112" s="82" t="n"/>
      <c r="AL112" s="82" t="n"/>
      <c r="AM112" s="82" t="n"/>
      <c r="AN112" s="82" t="n"/>
      <c r="AO112" s="83" t="n"/>
      <c r="AP112" s="84" t="n"/>
    </row>
    <row r="113" ht="18" customHeight="1" s="164" thickBot="1">
      <c r="A113" s="93" t="inlineStr">
        <is>
          <t>Pembayaran biaya emisi saham</t>
        </is>
      </c>
      <c r="B113" s="93" t="n"/>
      <c r="C113" s="85" t="n">
        <v/>
      </c>
      <c r="D113" s="85" t="n">
        <v>0</v>
      </c>
      <c r="E113" s="85" t="n">
        <v>0</v>
      </c>
      <c r="F113" s="85" t="n">
        <v>0</v>
      </c>
      <c r="G113" s="85" t="n">
        <v>0</v>
      </c>
      <c r="H113" s="85" t="n">
        <v>2.632</v>
      </c>
      <c r="I113" s="85" t="n">
        <v>0.66</v>
      </c>
      <c r="J113" s="85" t="n">
        <v>0</v>
      </c>
      <c r="K113" s="86" t="n">
        <v>0</v>
      </c>
      <c r="L113" s="87" t="n"/>
      <c r="M113" s="85" t="n"/>
      <c r="N113" s="85" t="n"/>
      <c r="O113" s="85" t="n"/>
      <c r="P113" s="85" t="n"/>
      <c r="Q113" s="85" t="n"/>
      <c r="R113" s="85" t="n"/>
      <c r="S113" s="85" t="n"/>
      <c r="T113" s="85" t="n"/>
      <c r="U113" s="86" t="n"/>
      <c r="V113" s="87" t="n"/>
      <c r="W113" s="85" t="n"/>
      <c r="X113" s="85" t="n"/>
      <c r="Y113" s="85" t="n"/>
      <c r="Z113" s="85" t="n"/>
      <c r="AA113" s="85" t="n"/>
      <c r="AB113" s="85" t="n"/>
      <c r="AC113" s="85" t="n"/>
      <c r="AD113" s="85" t="n"/>
      <c r="AE113" s="86" t="n"/>
      <c r="AF113" s="87" t="n"/>
      <c r="AG113" s="85" t="n"/>
      <c r="AH113" s="85" t="n"/>
      <c r="AI113" s="85" t="n"/>
      <c r="AJ113" s="85" t="n"/>
      <c r="AK113" s="85" t="n"/>
      <c r="AL113" s="85" t="n"/>
      <c r="AM113" s="85" t="n"/>
      <c r="AN113" s="85" t="n"/>
      <c r="AO113" s="86" t="n"/>
      <c r="AP113" s="87" t="n"/>
    </row>
    <row r="114" ht="18" customHeight="1" s="164" thickBot="1">
      <c r="A114" s="93" t="inlineStr">
        <is>
          <t>Penerimaan setoran modal</t>
        </is>
      </c>
      <c r="B114" s="93" t="n"/>
      <c r="C114" s="82" t="n">
        <v/>
      </c>
      <c r="D114" s="82" t="n">
        <v/>
      </c>
      <c r="E114" s="82" t="n">
        <v/>
      </c>
      <c r="F114" s="82" t="n">
        <v/>
      </c>
      <c r="G114" s="82" t="n">
        <v/>
      </c>
      <c r="H114" s="82" t="n">
        <v>5.062</v>
      </c>
      <c r="I114" s="82" t="n">
        <v>35</v>
      </c>
      <c r="J114" s="82" t="n">
        <v>900.1079999999999</v>
      </c>
      <c r="K114" s="83" t="n">
        <v>0</v>
      </c>
      <c r="L114" s="84" t="n"/>
      <c r="M114" s="82" t="n"/>
      <c r="N114" s="82" t="n"/>
      <c r="O114" s="82" t="n"/>
      <c r="P114" s="82" t="n"/>
      <c r="Q114" s="82" t="n"/>
      <c r="R114" s="82" t="n"/>
      <c r="S114" s="82" t="n"/>
      <c r="T114" s="82" t="n"/>
      <c r="U114" s="83" t="n"/>
      <c r="V114" s="84" t="n"/>
      <c r="W114" s="82" t="n"/>
      <c r="X114" s="82" t="n"/>
      <c r="Y114" s="82" t="n"/>
      <c r="Z114" s="82" t="n"/>
      <c r="AA114" s="82" t="n"/>
      <c r="AB114" s="82" t="n"/>
      <c r="AC114" s="82" t="n"/>
      <c r="AD114" s="82" t="n"/>
      <c r="AE114" s="83" t="n"/>
      <c r="AF114" s="84" t="n"/>
      <c r="AG114" s="82" t="n"/>
      <c r="AH114" s="82" t="n"/>
      <c r="AI114" s="82" t="n"/>
      <c r="AJ114" s="82" t="n"/>
      <c r="AK114" s="82" t="n"/>
      <c r="AL114" s="82" t="n"/>
      <c r="AM114" s="82" t="n"/>
      <c r="AN114" s="82" t="n"/>
      <c r="AO114" s="83" t="n"/>
      <c r="AP114" s="84" t="n"/>
    </row>
    <row r="115" hidden="1" ht="35" customHeight="1" s="164" thickBot="1">
      <c r="A115" s="93" t="inlineStr">
        <is>
          <t>Penerimaan dari penambahan kepemilikan dari non-pengendali</t>
        </is>
      </c>
      <c r="B115" s="93" t="n"/>
      <c r="C115" s="82" t="n">
        <v/>
      </c>
      <c r="D115" s="82" t="n">
        <v/>
      </c>
      <c r="E115" s="82" t="n">
        <v/>
      </c>
      <c r="F115" s="82" t="n">
        <v/>
      </c>
      <c r="G115" s="82" t="n">
        <v/>
      </c>
      <c r="H115" s="82" t="n">
        <v/>
      </c>
      <c r="I115" s="82" t="n">
        <v/>
      </c>
      <c r="J115" s="82" t="n">
        <v/>
      </c>
      <c r="K115" s="83" t="n">
        <v/>
      </c>
      <c r="L115" s="84" t="n"/>
      <c r="M115" s="82" t="n"/>
      <c r="N115" s="82" t="n"/>
      <c r="O115" s="82" t="n"/>
      <c r="P115" s="82" t="n"/>
      <c r="Q115" s="82" t="n"/>
      <c r="R115" s="82" t="n"/>
      <c r="S115" s="82" t="n"/>
      <c r="T115" s="82" t="n"/>
      <c r="U115" s="83" t="n"/>
      <c r="V115" s="84" t="n"/>
      <c r="W115" s="82" t="n"/>
      <c r="X115" s="82" t="n"/>
      <c r="Y115" s="82" t="n"/>
      <c r="Z115" s="82" t="n"/>
      <c r="AA115" s="82" t="n"/>
      <c r="AB115" s="82" t="n"/>
      <c r="AC115" s="82" t="n"/>
      <c r="AD115" s="82" t="n"/>
      <c r="AE115" s="83" t="n"/>
      <c r="AF115" s="84" t="n"/>
      <c r="AG115" s="82" t="n"/>
      <c r="AH115" s="82" t="n"/>
      <c r="AI115" s="82" t="n"/>
      <c r="AJ115" s="82" t="n"/>
      <c r="AK115" s="82" t="n"/>
      <c r="AL115" s="82" t="n"/>
      <c r="AM115" s="82" t="n"/>
      <c r="AN115" s="82" t="n"/>
      <c r="AO115" s="83" t="n"/>
      <c r="AP115" s="84" t="n"/>
    </row>
    <row r="116" hidden="1" ht="35" customHeight="1" s="164" thickBot="1">
      <c r="A116" s="93" t="inlineStr">
        <is>
          <t>Penjualan (pembelian) dari saham tresuri</t>
        </is>
      </c>
      <c r="B116" s="93" t="n"/>
      <c r="C116" s="82" t="n">
        <v/>
      </c>
      <c r="D116" s="82" t="n">
        <v/>
      </c>
      <c r="E116" s="82" t="n">
        <v/>
      </c>
      <c r="F116" s="82" t="n">
        <v/>
      </c>
      <c r="G116" s="82" t="n">
        <v/>
      </c>
      <c r="H116" s="82" t="n">
        <v/>
      </c>
      <c r="I116" s="82" t="n">
        <v/>
      </c>
      <c r="J116" s="82" t="n">
        <v/>
      </c>
      <c r="K116" s="83" t="n">
        <v/>
      </c>
      <c r="L116" s="84" t="n"/>
      <c r="M116" s="82" t="n"/>
      <c r="N116" s="82" t="n"/>
      <c r="O116" s="82" t="n"/>
      <c r="P116" s="82" t="n"/>
      <c r="Q116" s="82" t="n"/>
      <c r="R116" s="82" t="n"/>
      <c r="S116" s="82" t="n"/>
      <c r="T116" s="82" t="n"/>
      <c r="U116" s="83" t="n"/>
      <c r="V116" s="84" t="n"/>
      <c r="W116" s="82" t="n"/>
      <c r="X116" s="82" t="n"/>
      <c r="Y116" s="82" t="n"/>
      <c r="Z116" s="82" t="n"/>
      <c r="AA116" s="82" t="n"/>
      <c r="AB116" s="82" t="n"/>
      <c r="AC116" s="82" t="n"/>
      <c r="AD116" s="82" t="n"/>
      <c r="AE116" s="83" t="n"/>
      <c r="AF116" s="84" t="n"/>
      <c r="AG116" s="82" t="n"/>
      <c r="AH116" s="82" t="n"/>
      <c r="AI116" s="82" t="n"/>
      <c r="AJ116" s="82" t="n"/>
      <c r="AK116" s="82" t="n"/>
      <c r="AL116" s="82" t="n"/>
      <c r="AM116" s="82" t="n"/>
      <c r="AN116" s="82" t="n"/>
      <c r="AO116" s="83" t="n"/>
      <c r="AP116" s="84" t="n"/>
    </row>
    <row r="117" hidden="1" ht="35" customHeight="1" s="164" thickBot="1">
      <c r="A117" s="93" t="inlineStr">
        <is>
          <t>Penerimaan dari program opsi saham karyawan</t>
        </is>
      </c>
      <c r="B117" s="93" t="n"/>
      <c r="C117" s="82" t="n">
        <v/>
      </c>
      <c r="D117" s="82" t="n">
        <v/>
      </c>
      <c r="E117" s="82" t="n">
        <v/>
      </c>
      <c r="F117" s="82" t="n">
        <v/>
      </c>
      <c r="G117" s="82" t="n">
        <v/>
      </c>
      <c r="H117" s="82" t="n">
        <v/>
      </c>
      <c r="I117" s="82" t="n">
        <v/>
      </c>
      <c r="J117" s="82" t="n">
        <v/>
      </c>
      <c r="K117" s="83" t="n">
        <v/>
      </c>
      <c r="L117" s="84" t="n"/>
      <c r="M117" s="82" t="n"/>
      <c r="N117" s="82" t="n"/>
      <c r="O117" s="82" t="n"/>
      <c r="P117" s="82" t="n"/>
      <c r="Q117" s="82" t="n"/>
      <c r="R117" s="82" t="n"/>
      <c r="S117" s="82" t="n"/>
      <c r="T117" s="82" t="n"/>
      <c r="U117" s="83" t="n"/>
      <c r="V117" s="84" t="n"/>
      <c r="W117" s="82" t="n"/>
      <c r="X117" s="82" t="n"/>
      <c r="Y117" s="82" t="n"/>
      <c r="Z117" s="82" t="n"/>
      <c r="AA117" s="82" t="n"/>
      <c r="AB117" s="82" t="n"/>
      <c r="AC117" s="82" t="n"/>
      <c r="AD117" s="82" t="n"/>
      <c r="AE117" s="83" t="n"/>
      <c r="AF117" s="84" t="n"/>
      <c r="AG117" s="82" t="n"/>
      <c r="AH117" s="82" t="n"/>
      <c r="AI117" s="82" t="n"/>
      <c r="AJ117" s="82" t="n"/>
      <c r="AK117" s="82" t="n"/>
      <c r="AL117" s="82" t="n"/>
      <c r="AM117" s="82" t="n"/>
      <c r="AN117" s="82" t="n"/>
      <c r="AO117" s="83" t="n"/>
      <c r="AP117" s="84" t="n"/>
    </row>
    <row r="118" hidden="1" ht="35" customHeight="1" s="164" thickBot="1">
      <c r="A118" s="93" t="inlineStr">
        <is>
          <t>Penyelesaian (penempatan) transaksi derivatif</t>
        </is>
      </c>
      <c r="B118" s="93" t="n"/>
      <c r="C118" s="82" t="n">
        <v/>
      </c>
      <c r="D118" s="82" t="n">
        <v/>
      </c>
      <c r="E118" s="82" t="n">
        <v/>
      </c>
      <c r="F118" s="82" t="n">
        <v/>
      </c>
      <c r="G118" s="82" t="n">
        <v/>
      </c>
      <c r="H118" s="82" t="n">
        <v/>
      </c>
      <c r="I118" s="82" t="n">
        <v/>
      </c>
      <c r="J118" s="82" t="n">
        <v/>
      </c>
      <c r="K118" s="83" t="n">
        <v/>
      </c>
      <c r="L118" s="84" t="n"/>
      <c r="M118" s="82" t="n"/>
      <c r="N118" s="82" t="n"/>
      <c r="O118" s="82" t="n"/>
      <c r="P118" s="82" t="n"/>
      <c r="Q118" s="82" t="n"/>
      <c r="R118" s="82" t="n"/>
      <c r="S118" s="82" t="n"/>
      <c r="T118" s="82" t="n"/>
      <c r="U118" s="83" t="n"/>
      <c r="V118" s="84" t="n"/>
      <c r="W118" s="82" t="n"/>
      <c r="X118" s="82" t="n"/>
      <c r="Y118" s="82" t="n"/>
      <c r="Z118" s="82" t="n"/>
      <c r="AA118" s="82" t="n"/>
      <c r="AB118" s="82" t="n"/>
      <c r="AC118" s="82" t="n"/>
      <c r="AD118" s="82" t="n"/>
      <c r="AE118" s="83" t="n"/>
      <c r="AF118" s="84" t="n"/>
      <c r="AG118" s="82" t="n"/>
      <c r="AH118" s="82" t="n"/>
      <c r="AI118" s="82" t="n"/>
      <c r="AJ118" s="82" t="n"/>
      <c r="AK118" s="82" t="n"/>
      <c r="AL118" s="82" t="n"/>
      <c r="AM118" s="82" t="n"/>
      <c r="AN118" s="82" t="n"/>
      <c r="AO118" s="83" t="n"/>
      <c r="AP118" s="84" t="n"/>
    </row>
    <row r="119" hidden="1" ht="35" customHeight="1" s="164" thickBot="1">
      <c r="A119" s="93" t="inlineStr">
        <is>
          <t>Pembayaran dividen dari aktivitas pendanaan</t>
        </is>
      </c>
      <c r="B119" s="93" t="n"/>
      <c r="C119" s="85" t="n">
        <v/>
      </c>
      <c r="D119" s="85" t="n">
        <v/>
      </c>
      <c r="E119" s="85" t="n">
        <v/>
      </c>
      <c r="F119" s="85" t="n">
        <v/>
      </c>
      <c r="G119" s="85" t="n">
        <v/>
      </c>
      <c r="H119" s="85" t="n">
        <v/>
      </c>
      <c r="I119" s="85" t="n">
        <v/>
      </c>
      <c r="J119" s="85" t="n">
        <v/>
      </c>
      <c r="K119" s="86" t="n">
        <v/>
      </c>
      <c r="L119" s="87" t="n"/>
      <c r="M119" s="85" t="n"/>
      <c r="N119" s="85" t="n"/>
      <c r="O119" s="85" t="n"/>
      <c r="P119" s="85" t="n"/>
      <c r="Q119" s="85" t="n"/>
      <c r="R119" s="85" t="n"/>
      <c r="S119" s="85" t="n"/>
      <c r="T119" s="85" t="n"/>
      <c r="U119" s="86" t="n"/>
      <c r="V119" s="87" t="n"/>
      <c r="W119" s="85" t="n"/>
      <c r="X119" s="85" t="n"/>
      <c r="Y119" s="85" t="n"/>
      <c r="Z119" s="85" t="n"/>
      <c r="AA119" s="85" t="n"/>
      <c r="AB119" s="85" t="n"/>
      <c r="AC119" s="85" t="n"/>
      <c r="AD119" s="85" t="n"/>
      <c r="AE119" s="86" t="n"/>
      <c r="AF119" s="87" t="n"/>
      <c r="AG119" s="85" t="n"/>
      <c r="AH119" s="85" t="n"/>
      <c r="AI119" s="85" t="n"/>
      <c r="AJ119" s="85" t="n"/>
      <c r="AK119" s="85" t="n"/>
      <c r="AL119" s="85" t="n"/>
      <c r="AM119" s="85" t="n"/>
      <c r="AN119" s="85" t="n"/>
      <c r="AO119" s="86" t="n"/>
      <c r="AP119" s="87" t="n"/>
    </row>
    <row r="120" ht="35" customHeight="1" s="164" thickBot="1">
      <c r="A120" s="93" t="inlineStr">
        <is>
          <t>Penerimaan (pengeluaran) kas lainnya dari aktivitas pendanaan</t>
        </is>
      </c>
      <c r="B120" s="93" t="n"/>
      <c r="C120" s="82" t="n">
        <v/>
      </c>
      <c r="D120" s="82" t="n">
        <v/>
      </c>
      <c r="E120" s="82" t="n">
        <v/>
      </c>
      <c r="F120" s="82" t="n">
        <v/>
      </c>
      <c r="G120" s="82" t="n">
        <v>-8.211</v>
      </c>
      <c r="H120" s="82" t="n">
        <v>-6.767</v>
      </c>
      <c r="I120" s="82" t="n">
        <v>-8.619999999999999</v>
      </c>
      <c r="J120" s="82" t="n">
        <v>-14.609</v>
      </c>
      <c r="K120" s="83" t="n">
        <v>-22.844</v>
      </c>
      <c r="L120" s="84" t="n"/>
      <c r="M120" s="82" t="n"/>
      <c r="N120" s="82" t="n"/>
      <c r="O120" s="82" t="n"/>
      <c r="P120" s="82" t="n"/>
      <c r="Q120" s="82" t="n"/>
      <c r="R120" s="82" t="n"/>
      <c r="S120" s="82" t="n"/>
      <c r="T120" s="82" t="n"/>
      <c r="U120" s="83" t="n"/>
      <c r="V120" s="84" t="n"/>
      <c r="W120" s="82" t="n"/>
      <c r="X120" s="82" t="n"/>
      <c r="Y120" s="82" t="n"/>
      <c r="Z120" s="82" t="n"/>
      <c r="AA120" s="82" t="n"/>
      <c r="AB120" s="82" t="n"/>
      <c r="AC120" s="82" t="n"/>
      <c r="AD120" s="82" t="n"/>
      <c r="AE120" s="83" t="n"/>
      <c r="AF120" s="84" t="n"/>
      <c r="AG120" s="82" t="n"/>
      <c r="AH120" s="82" t="n"/>
      <c r="AI120" s="82" t="n"/>
      <c r="AJ120" s="82" t="n"/>
      <c r="AK120" s="82" t="n"/>
      <c r="AL120" s="82" t="n"/>
      <c r="AM120" s="82" t="n"/>
      <c r="AN120" s="82" t="n"/>
      <c r="AO120" s="83" t="n"/>
      <c r="AP120" s="84" t="n"/>
    </row>
    <row r="121" ht="52" customHeight="1" s="164" thickBot="1">
      <c r="A121" s="80" t="inlineStr">
        <is>
          <t>Jumlah arus kas bersih yang diperoleh dari (digunakan untuk) aktivitas pendanaan</t>
        </is>
      </c>
      <c r="B121" s="80" t="n"/>
      <c r="C121" s="90" t="n">
        <v/>
      </c>
      <c r="D121" s="90" t="n">
        <v>0</v>
      </c>
      <c r="E121" s="90" t="n">
        <v>0</v>
      </c>
      <c r="F121" s="90" t="n">
        <v>0</v>
      </c>
      <c r="G121" s="90" t="n">
        <v>-8.211</v>
      </c>
      <c r="H121" s="90" t="n">
        <v>-4.337</v>
      </c>
      <c r="I121" s="90" t="n">
        <v>25.72</v>
      </c>
      <c r="J121" s="90" t="n">
        <v>885.499</v>
      </c>
      <c r="K121" s="91" t="n">
        <v>-22.844</v>
      </c>
      <c r="L121" s="92" t="n"/>
      <c r="M121" s="90" t="n"/>
      <c r="N121" s="90" t="n"/>
      <c r="O121" s="90" t="n"/>
      <c r="P121" s="90" t="n"/>
      <c r="Q121" s="90" t="n"/>
      <c r="R121" s="90" t="n"/>
      <c r="S121" s="90" t="n"/>
      <c r="T121" s="90" t="n"/>
      <c r="U121" s="91" t="n"/>
      <c r="V121" s="92" t="n"/>
      <c r="W121" s="90" t="n"/>
      <c r="X121" s="90" t="n"/>
      <c r="Y121" s="90" t="n"/>
      <c r="Z121" s="90" t="n"/>
      <c r="AA121" s="90" t="n"/>
      <c r="AB121" s="90" t="n"/>
      <c r="AC121" s="90" t="n"/>
      <c r="AD121" s="90" t="n"/>
      <c r="AE121" s="91" t="n"/>
      <c r="AF121" s="92" t="n"/>
      <c r="AG121" s="90" t="n"/>
      <c r="AH121" s="90" t="n"/>
      <c r="AI121" s="90" t="n"/>
      <c r="AJ121" s="90" t="n"/>
      <c r="AK121" s="90" t="n"/>
      <c r="AL121" s="90" t="n"/>
      <c r="AM121" s="90" t="n"/>
      <c r="AN121" s="90" t="n"/>
      <c r="AO121" s="91" t="n"/>
      <c r="AP121" s="92" t="n"/>
    </row>
    <row r="122" ht="35" customHeight="1" s="164" thickBot="1">
      <c r="A122" s="79" t="inlineStr">
        <is>
          <t>Jumlah kenaikan (penurunan) bersih kas dan setara kas</t>
        </is>
      </c>
      <c r="B122" s="79" t="n"/>
      <c r="C122" s="90" t="n">
        <v/>
      </c>
      <c r="D122" s="90" t="n">
        <v>776.576</v>
      </c>
      <c r="E122" s="90" t="n">
        <v>777.662</v>
      </c>
      <c r="F122" s="90" t="n">
        <v>-1844.99</v>
      </c>
      <c r="G122" s="90" t="n">
        <v>-843.252</v>
      </c>
      <c r="H122" s="90" t="n">
        <v>2009.436</v>
      </c>
      <c r="I122" s="90" t="n">
        <v>-624.934</v>
      </c>
      <c r="J122" s="90" t="n">
        <v>478.934</v>
      </c>
      <c r="K122" s="91" t="n">
        <v>-987.043</v>
      </c>
      <c r="L122" s="92" t="n"/>
      <c r="M122" s="90" t="n"/>
      <c r="N122" s="90" t="n"/>
      <c r="O122" s="90" t="n"/>
      <c r="P122" s="90" t="n"/>
      <c r="Q122" s="90" t="n"/>
      <c r="R122" s="90" t="n"/>
      <c r="S122" s="90" t="n"/>
      <c r="T122" s="90" t="n"/>
      <c r="U122" s="91" t="n"/>
      <c r="V122" s="92" t="n"/>
      <c r="W122" s="90" t="n"/>
      <c r="X122" s="90" t="n"/>
      <c r="Y122" s="90" t="n"/>
      <c r="Z122" s="90" t="n"/>
      <c r="AA122" s="90" t="n"/>
      <c r="AB122" s="90" t="n"/>
      <c r="AC122" s="90" t="n"/>
      <c r="AD122" s="90" t="n"/>
      <c r="AE122" s="91" t="n"/>
      <c r="AF122" s="92" t="n"/>
      <c r="AG122" s="90" t="n"/>
      <c r="AH122" s="90" t="n"/>
      <c r="AI122" s="90" t="n"/>
      <c r="AJ122" s="90" t="n"/>
      <c r="AK122" s="90" t="n"/>
      <c r="AL122" s="90" t="n"/>
      <c r="AM122" s="90" t="n"/>
      <c r="AN122" s="90" t="n"/>
      <c r="AO122" s="91" t="n"/>
      <c r="AP122" s="92" t="n"/>
    </row>
    <row r="123" ht="35" customHeight="1" s="164" thickBot="1">
      <c r="A123" s="94" t="inlineStr">
        <is>
          <t>Kas dan setara kas arus kas, awal periode</t>
        </is>
      </c>
      <c r="B123" s="94" t="n"/>
      <c r="C123" s="82" t="n"/>
      <c r="D123" s="84">
        <f>C127</f>
        <v/>
      </c>
      <c r="E123" s="84">
        <f>D127</f>
        <v/>
      </c>
      <c r="F123" s="84">
        <f>E127</f>
        <v/>
      </c>
      <c r="G123" s="84">
        <f>F127</f>
        <v/>
      </c>
      <c r="H123" s="84">
        <f>G127</f>
        <v/>
      </c>
      <c r="I123" s="84">
        <f>H127</f>
        <v/>
      </c>
      <c r="J123" s="84">
        <f>I127</f>
        <v/>
      </c>
      <c r="K123" s="84">
        <f>J127</f>
        <v/>
      </c>
      <c r="L123" s="84">
        <f>K127</f>
        <v/>
      </c>
      <c r="M123" s="82" t="n"/>
      <c r="N123" s="84">
        <f>M127</f>
        <v/>
      </c>
      <c r="O123" s="84">
        <f>N127</f>
        <v/>
      </c>
      <c r="P123" s="84">
        <f>O127</f>
        <v/>
      </c>
      <c r="Q123" s="84">
        <f>P127</f>
        <v/>
      </c>
      <c r="R123" s="84">
        <f>Q127</f>
        <v/>
      </c>
      <c r="S123" s="84">
        <f>R127</f>
        <v/>
      </c>
      <c r="T123" s="84">
        <f>S127</f>
        <v/>
      </c>
      <c r="U123" s="84">
        <f>T127</f>
        <v/>
      </c>
      <c r="V123" s="84">
        <f>U127</f>
        <v/>
      </c>
      <c r="W123" s="82" t="n"/>
      <c r="X123" s="84">
        <f>W127</f>
        <v/>
      </c>
      <c r="Y123" s="84">
        <f>X127</f>
        <v/>
      </c>
      <c r="Z123" s="84">
        <f>Y127</f>
        <v/>
      </c>
      <c r="AA123" s="84">
        <f>Z127</f>
        <v/>
      </c>
      <c r="AB123" s="84">
        <f>AA127</f>
        <v/>
      </c>
      <c r="AC123" s="84">
        <f>AB127</f>
        <v/>
      </c>
      <c r="AD123" s="84">
        <f>AC127</f>
        <v/>
      </c>
      <c r="AE123" s="84">
        <f>AD127</f>
        <v/>
      </c>
      <c r="AF123" s="84">
        <f>AE127</f>
        <v/>
      </c>
      <c r="AG123" s="82" t="n"/>
      <c r="AH123" s="84">
        <f>AG127</f>
        <v/>
      </c>
      <c r="AI123" s="84">
        <f>AH127</f>
        <v/>
      </c>
      <c r="AJ123" s="84">
        <f>AI127</f>
        <v/>
      </c>
      <c r="AK123" s="84">
        <f>AJ127</f>
        <v/>
      </c>
      <c r="AL123" s="84">
        <f>AK127</f>
        <v/>
      </c>
      <c r="AM123" s="84">
        <f>AL127</f>
        <v/>
      </c>
      <c r="AN123" s="84">
        <f>AM127</f>
        <v/>
      </c>
      <c r="AO123" s="84">
        <f>AN127</f>
        <v/>
      </c>
      <c r="AP123" s="84">
        <f>AO127</f>
        <v/>
      </c>
    </row>
    <row r="124" ht="35" customHeight="1" s="164" thickBot="1">
      <c r="A124" s="94" t="inlineStr">
        <is>
          <t>Efek perubahan nilai kurs pada kas dan setara kas</t>
        </is>
      </c>
      <c r="B124" s="94" t="n"/>
      <c r="C124" s="82" t="n">
        <v/>
      </c>
      <c r="D124" s="82" t="n">
        <v>-1.646</v>
      </c>
      <c r="E124" s="82" t="n">
        <v>18.585</v>
      </c>
      <c r="F124" s="82" t="n">
        <v>-25.672</v>
      </c>
      <c r="G124" s="82" t="n">
        <v>9.891999999999999</v>
      </c>
      <c r="H124" s="82" t="n">
        <v>2.315</v>
      </c>
      <c r="I124" s="82" t="n">
        <v>2.892</v>
      </c>
      <c r="J124" s="82" t="n">
        <v>3.32</v>
      </c>
      <c r="K124" s="83" t="n">
        <v>2.819</v>
      </c>
      <c r="L124" s="84" t="n"/>
      <c r="M124" s="82" t="n"/>
      <c r="N124" s="82" t="n"/>
      <c r="O124" s="82" t="n"/>
      <c r="P124" s="82" t="n"/>
      <c r="Q124" s="82" t="n"/>
      <c r="R124" s="82" t="n"/>
      <c r="S124" s="82" t="n"/>
      <c r="T124" s="82" t="n"/>
      <c r="U124" s="83" t="n"/>
      <c r="V124" s="84" t="n"/>
      <c r="W124" s="82" t="n"/>
      <c r="X124" s="82" t="n"/>
      <c r="Y124" s="82" t="n"/>
      <c r="Z124" s="82" t="n"/>
      <c r="AA124" s="82" t="n"/>
      <c r="AB124" s="82" t="n"/>
      <c r="AC124" s="82" t="n"/>
      <c r="AD124" s="82" t="n"/>
      <c r="AE124" s="83" t="n"/>
      <c r="AF124" s="84" t="n"/>
      <c r="AG124" s="82" t="n"/>
      <c r="AH124" s="82" t="n"/>
      <c r="AI124" s="82" t="n"/>
      <c r="AJ124" s="82" t="n"/>
      <c r="AK124" s="82" t="n"/>
      <c r="AL124" s="82" t="n"/>
      <c r="AM124" s="82" t="n"/>
      <c r="AN124" s="82" t="n"/>
      <c r="AO124" s="83" t="n"/>
      <c r="AP124" s="84" t="n"/>
    </row>
    <row r="125" hidden="1" ht="35" customHeight="1" s="164" thickBot="1">
      <c r="A125" s="94" t="inlineStr">
        <is>
          <t>Kas dan setara kas dari entitas anak yang didekonsolidasikan</t>
        </is>
      </c>
      <c r="B125" s="94" t="n"/>
      <c r="C125" s="82" t="n">
        <v/>
      </c>
      <c r="D125" s="82" t="n">
        <v/>
      </c>
      <c r="E125" s="82" t="n">
        <v/>
      </c>
      <c r="F125" s="82" t="n">
        <v/>
      </c>
      <c r="G125" s="82" t="n">
        <v/>
      </c>
      <c r="H125" s="82" t="n">
        <v/>
      </c>
      <c r="I125" s="82" t="n">
        <v/>
      </c>
      <c r="J125" s="82" t="n">
        <v/>
      </c>
      <c r="K125" s="83" t="n">
        <v/>
      </c>
      <c r="L125" s="84" t="n"/>
      <c r="M125" s="82" t="n"/>
      <c r="N125" s="82" t="n"/>
      <c r="O125" s="82" t="n"/>
      <c r="P125" s="82" t="n"/>
      <c r="Q125" s="82" t="n"/>
      <c r="R125" s="82" t="n"/>
      <c r="S125" s="82" t="n"/>
      <c r="T125" s="82" t="n"/>
      <c r="U125" s="83" t="n"/>
      <c r="V125" s="84" t="n"/>
      <c r="W125" s="82" t="n"/>
      <c r="X125" s="82" t="n"/>
      <c r="Y125" s="82" t="n"/>
      <c r="Z125" s="82" t="n"/>
      <c r="AA125" s="82" t="n"/>
      <c r="AB125" s="82" t="n"/>
      <c r="AC125" s="82" t="n"/>
      <c r="AD125" s="82" t="n"/>
      <c r="AE125" s="83" t="n"/>
      <c r="AF125" s="84" t="n"/>
      <c r="AG125" s="82" t="n"/>
      <c r="AH125" s="82" t="n"/>
      <c r="AI125" s="82" t="n"/>
      <c r="AJ125" s="82" t="n"/>
      <c r="AK125" s="82" t="n"/>
      <c r="AL125" s="82" t="n"/>
      <c r="AM125" s="82" t="n"/>
      <c r="AN125" s="82" t="n"/>
      <c r="AO125" s="83" t="n"/>
      <c r="AP125" s="84" t="n"/>
    </row>
    <row r="126" hidden="1" ht="35" customHeight="1" s="164" thickBot="1">
      <c r="A126" s="94" t="inlineStr">
        <is>
          <t>Kenaikan (penurunan) kas dan setara kas lainnya</t>
        </is>
      </c>
      <c r="B126" s="94" t="n"/>
      <c r="C126" s="82" t="n">
        <v/>
      </c>
      <c r="D126" s="82" t="n">
        <v/>
      </c>
      <c r="E126" s="82" t="n">
        <v/>
      </c>
      <c r="F126" s="82" t="n">
        <v/>
      </c>
      <c r="G126" s="82" t="n">
        <v/>
      </c>
      <c r="H126" s="82" t="n">
        <v/>
      </c>
      <c r="I126" s="82" t="n">
        <v/>
      </c>
      <c r="J126" s="82" t="n">
        <v/>
      </c>
      <c r="K126" s="83" t="n">
        <v/>
      </c>
      <c r="L126" s="84" t="n"/>
      <c r="M126" s="82" t="n"/>
      <c r="N126" s="82" t="n"/>
      <c r="O126" s="82" t="n"/>
      <c r="P126" s="82" t="n"/>
      <c r="Q126" s="82" t="n"/>
      <c r="R126" s="82" t="n"/>
      <c r="S126" s="82" t="n"/>
      <c r="T126" s="82" t="n"/>
      <c r="U126" s="83" t="n"/>
      <c r="V126" s="84" t="n"/>
      <c r="W126" s="82" t="n"/>
      <c r="X126" s="82" t="n"/>
      <c r="Y126" s="82" t="n"/>
      <c r="Z126" s="82" t="n"/>
      <c r="AA126" s="82" t="n"/>
      <c r="AB126" s="82" t="n"/>
      <c r="AC126" s="82" t="n"/>
      <c r="AD126" s="82" t="n"/>
      <c r="AE126" s="83" t="n"/>
      <c r="AF126" s="84" t="n"/>
      <c r="AG126" s="82" t="n"/>
      <c r="AH126" s="82" t="n"/>
      <c r="AI126" s="82" t="n"/>
      <c r="AJ126" s="82" t="n"/>
      <c r="AK126" s="82" t="n"/>
      <c r="AL126" s="82" t="n"/>
      <c r="AM126" s="82" t="n"/>
      <c r="AN126" s="82" t="n"/>
      <c r="AO126" s="83" t="n"/>
      <c r="AP126" s="84" t="n"/>
    </row>
    <row r="127" ht="35" customHeight="1" s="164" thickBot="1">
      <c r="A127" s="79" t="inlineStr">
        <is>
          <t>Kas dan setara kas arus kas, akhir periode</t>
        </is>
      </c>
      <c r="B127" s="79" t="n"/>
      <c r="C127" s="90" t="n">
        <v>2515.054</v>
      </c>
      <c r="D127" s="90" t="n">
        <v>3289.984</v>
      </c>
      <c r="E127" s="90" t="n">
        <v>4086.231</v>
      </c>
      <c r="F127" s="90" t="n">
        <v>2476.014</v>
      </c>
      <c r="G127" s="90" t="n">
        <v>1642.654</v>
      </c>
      <c r="H127" s="90" t="n">
        <v>3654.405</v>
      </c>
      <c r="I127" s="90" t="n">
        <v>3032.363</v>
      </c>
      <c r="J127" s="90" t="n">
        <v>3514.617</v>
      </c>
      <c r="K127" s="91" t="n">
        <v>2530.394</v>
      </c>
      <c r="L127" s="92" t="n"/>
      <c r="M127" s="90" t="n"/>
      <c r="N127" s="90" t="n"/>
      <c r="O127" s="90" t="n"/>
      <c r="P127" s="90" t="n"/>
      <c r="Q127" s="90" t="n"/>
      <c r="R127" s="90" t="n"/>
      <c r="S127" s="90" t="n"/>
      <c r="T127" s="90" t="n"/>
      <c r="U127" s="91" t="n"/>
      <c r="V127" s="92" t="n"/>
      <c r="W127" s="90" t="n"/>
      <c r="X127" s="90" t="n"/>
      <c r="Y127" s="90" t="n"/>
      <c r="Z127" s="90" t="n"/>
      <c r="AA127" s="90" t="n"/>
      <c r="AB127" s="90" t="n"/>
      <c r="AC127" s="90" t="n"/>
      <c r="AD127" s="90" t="n"/>
      <c r="AE127" s="91" t="n"/>
      <c r="AF127" s="92" t="n"/>
      <c r="AG127" s="90" t="n"/>
      <c r="AH127" s="90" t="n"/>
      <c r="AI127" s="90" t="n"/>
      <c r="AJ127" s="90" t="n"/>
      <c r="AK127" s="90" t="n"/>
      <c r="AL127" s="90" t="n"/>
      <c r="AM127" s="90" t="n"/>
      <c r="AN127" s="90" t="n"/>
      <c r="AO127" s="91" t="n"/>
      <c r="AP127" s="92" t="n"/>
    </row>
  </sheetData>
  <mergeCells count="2">
    <mergeCell ref="A1:C1"/>
    <mergeCell ref="A2:C2"/>
  </mergeCells>
  <dataValidations count="1">
    <dataValidation sqref="C75:J93 C58:J73 C7:J32 C34:J43 C45:J56 C95:C127 D95:J122 D124:J127 M75:T93 M58:T73 M7:T32 M34:T43 M45:T56 M95:M127 N95:T122 N124:T127 W75:AD93 W58:AD73 W7:AD32 W34:AD43 W45:AD56 W95:W127 X95:AD122 X124:AD127 AG75:AN93 AG58:AN73 AG7:AN32 AG34:AN43 AG45:AN56 AG95:AG127 AH95:AN122 AH124:AN127"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7.xml><?xml version="1.0" encoding="utf-8"?>
<worksheet xmlns="http://schemas.openxmlformats.org/spreadsheetml/2006/main">
  <sheetPr>
    <outlinePr summaryBelow="1" summaryRight="1"/>
    <pageSetUpPr/>
  </sheetPr>
  <dimension ref="A1:R51"/>
  <sheetViews>
    <sheetView showGridLines="0" topLeftCell="A1" workbookViewId="0">
      <pane xSplit="2" ySplit="3" topLeftCell="C4" activePane="bottomRight" state="frozen"/>
      <selection pane="topRight"/>
      <selection pane="bottomLeft"/>
      <selection pane="bottomRight" activeCell="D35" sqref="D35"/>
    </sheetView>
  </sheetViews>
  <sheetFormatPr baseColWidth="10" defaultColWidth="9.3984375" defaultRowHeight="15"/>
  <cols>
    <col collapsed="1" width="42.59765625" bestFit="1" customWidth="1" style="97" min="1" max="1"/>
    <col width="26" customWidth="1" style="97" min="2" max="2"/>
    <col collapsed="1" width="36" customWidth="1" style="97" min="3" max="18"/>
    <col collapsed="1" width="9.3984375" customWidth="1" style="97" min="19" max="16384"/>
  </cols>
  <sheetData>
    <row r="1" ht="38" customHeight="1" s="164">
      <c r="A1" s="96" t="inlineStr">
        <is>
          <t>Kebijakan akuntansi signifikan</t>
        </is>
      </c>
      <c r="B1" s="96" t="n"/>
    </row>
    <row r="2">
      <c r="A2" s="98" t="n">
        <v>1</v>
      </c>
      <c r="B2" s="98" t="n"/>
    </row>
    <row r="3" ht="17" customHeight="1" s="164">
      <c r="A3" s="99" t="inlineStr">
        <is>
          <t>Period</t>
        </is>
      </c>
      <c r="B3" s="100" t="n"/>
      <c r="C3" s="101" t="inlineStr">
        <is>
          <t>2022-12-31</t>
        </is>
      </c>
      <c r="D3" s="101" t="inlineStr">
        <is>
          <t>2023-12-31</t>
        </is>
      </c>
      <c r="E3" s="101" t="inlineStr">
        <is>
          <t>2024-12-31</t>
        </is>
      </c>
      <c r="F3" s="101" t="n"/>
      <c r="G3" s="101" t="n"/>
      <c r="H3" s="101" t="n"/>
      <c r="I3" s="101" t="n"/>
      <c r="J3" s="101" t="n"/>
      <c r="K3" s="101" t="n"/>
      <c r="L3" s="101" t="n"/>
      <c r="M3" s="101" t="n"/>
      <c r="N3" s="101" t="n"/>
      <c r="O3" s="101" t="n"/>
      <c r="P3" s="101" t="n"/>
      <c r="Q3" s="101" t="n"/>
      <c r="R3" s="101" t="n"/>
    </row>
    <row r="4" ht="18" customHeight="1" s="164" thickBot="1">
      <c r="A4" s="102" t="inlineStr">
        <is>
          <t>Kebijakan akuntansi signifikan</t>
        </is>
      </c>
      <c r="B4" s="102" t="n"/>
      <c r="C4" s="103" t="n"/>
      <c r="D4" s="103" t="n"/>
      <c r="E4" s="103" t="n"/>
      <c r="F4" s="103" t="n"/>
      <c r="G4" s="103" t="n"/>
      <c r="H4" s="103" t="n"/>
      <c r="I4" s="103" t="n"/>
      <c r="J4" s="103" t="n"/>
      <c r="K4" s="103" t="n"/>
      <c r="L4" s="103" t="n"/>
      <c r="M4" s="103" t="n"/>
      <c r="N4" s="103" t="n"/>
      <c r="O4" s="103" t="n"/>
      <c r="P4" s="103" t="n"/>
      <c r="Q4" s="103" t="n"/>
      <c r="R4" s="103" t="n"/>
    </row>
    <row r="5" ht="75" customHeight="1" s="164" thickBot="1">
      <c r="A5" s="104" t="inlineStr">
        <is>
          <t>Dasar penyusunan laporan keuangan konsolidasian</t>
        </is>
      </c>
      <c r="B5" s="104" t="n"/>
      <c r="C5" s="105" t="inlineStr">
        <is>
          <t>Laporan keuangan Bank disusun dan disajikan berdasarkan asumsi kelangsungan usaha serta atas dasar akrual, kecuali laporan arus kas Bank. Dasar pengukuran dalam penyusunan laporan keuangan ini adalah konsep biaya perolehan, kecuali beberapa akun tertentu yang didasarkan pengukuran lain sebagaimana dijelaskan dalam kebijakan akuntansi masing-masing akun tersebut. Biaya perolehan umumnya didasarkan pada nilai wajar imbalan yang diserahkan dalam pemerolehan aset.</t>
        </is>
      </c>
      <c r="D5" s="105" t="inlineStr">
        <is>
          <t>Laporan keuangan Bank disusun dan disajikan berdasarkan asumsi kelangsungan usaha serta atas dasar akrual, kecuali laporan arus kas Bank. Dasar pengukuran dalam penyusunan laporan keuangan ini adalah konsep biaya perolehan, kecuali beberapa akun tertentu yang didasarkan pengukuran lain sebagaimana dijelaskan dalam kebijakan akuntansi masing-masing akun tersebut. Biaya perolehan umumnya didasarkan pada nilai wajar imbalan yang diserahkan dalam pemerolehan aset.</t>
        </is>
      </c>
      <c r="E5" s="105" t="inlineStr">
        <is>
          <t>Laporan keuangan Bank disusun dan disajikan berdasarkan asumsi kelangsungan usaha serta atas dasar akrual, kecuali laporan arus kas Bank. Dasar pengukuran dalam penyusunan laporan keuangan ini adalah konsep biaya perolehan, kecuali beberapa akun tertentu yang didasarkan pengukuran lain sebagaimana dijelaskan dalam kebijakan akuntansi masing-masing akun tersebut. Biaya perolehan umumnya didasarkan pada nilai wajar imbalan yang diserahkan dalam pemerolehan aset.</t>
        </is>
      </c>
      <c r="F5" s="105" t="n"/>
      <c r="G5" s="105" t="n"/>
      <c r="H5" s="105" t="n"/>
      <c r="I5" s="105" t="n"/>
      <c r="J5" s="105" t="n"/>
      <c r="K5" s="105" t="n"/>
      <c r="L5" s="105" t="n"/>
      <c r="M5" s="105" t="n"/>
      <c r="N5" s="105" t="n"/>
      <c r="O5" s="105" t="n"/>
      <c r="P5" s="105" t="n"/>
      <c r="Q5" s="105" t="n"/>
      <c r="R5" s="105" t="n"/>
    </row>
    <row r="6" ht="75" customHeight="1" s="164" thickBot="1">
      <c r="A6" s="104" t="inlineStr">
        <is>
          <t>Prinsip-prinsip konsolidasi</t>
        </is>
      </c>
      <c r="B6" s="104" t="n"/>
      <c r="C6" s="105" t="inlineStr">
        <is>
          <t>N/A, bank merupakan entitas tunggal</t>
        </is>
      </c>
      <c r="D6" s="105" t="inlineStr">
        <is>
          <t>N/A, bank merupakan entitas tunggal</t>
        </is>
      </c>
      <c r="E6" s="105" t="inlineStr">
        <is>
          <t>N/A, bank merupakan entitas tunggal</t>
        </is>
      </c>
      <c r="F6" s="105" t="n"/>
      <c r="G6" s="105" t="n"/>
      <c r="H6" s="105" t="n"/>
      <c r="I6" s="105" t="n"/>
      <c r="J6" s="105" t="n"/>
      <c r="K6" s="105" t="n"/>
      <c r="L6" s="105" t="n"/>
      <c r="M6" s="105" t="n"/>
      <c r="N6" s="105" t="n"/>
      <c r="O6" s="105" t="n"/>
      <c r="P6" s="105" t="n"/>
      <c r="Q6" s="105" t="n"/>
      <c r="R6" s="105" t="n"/>
    </row>
    <row r="7" ht="75" customHeight="1" s="164" thickBot="1">
      <c r="A7" s="104" t="inlineStr">
        <is>
          <t>Kas dan setara kas</t>
        </is>
      </c>
      <c r="B7" s="104" t="n"/>
      <c r="C7" s="105" t="inlineStr">
        <is>
          <t>Kas meliputi kas kecil, kas besar, dan kas di dalam Anjungan Tunai Mandiri (ATM).</t>
        </is>
      </c>
      <c r="D7" s="105" t="inlineStr">
        <is>
          <t>Kas meliputi kas kecil, kas besar, dan kas di dalam Anjungan Tunai Mandiri (ATM).</t>
        </is>
      </c>
      <c r="E7" s="105" t="inlineStr">
        <is>
          <t>Kas meliputi kas kecil, kas besar, dan kas di dalam Anjungan Tunai Mandiri (ATM).</t>
        </is>
      </c>
      <c r="F7" s="105" t="n"/>
      <c r="G7" s="105" t="n"/>
      <c r="H7" s="105" t="n"/>
      <c r="I7" s="105" t="n"/>
      <c r="J7" s="105" t="n"/>
      <c r="K7" s="105" t="n"/>
      <c r="L7" s="105" t="n"/>
      <c r="M7" s="105" t="n"/>
      <c r="N7" s="105" t="n"/>
      <c r="O7" s="105" t="n"/>
      <c r="P7" s="105" t="n"/>
      <c r="Q7" s="105" t="n"/>
      <c r="R7" s="105" t="n"/>
    </row>
    <row r="8" ht="75" customHeight="1" s="164" thickBot="1">
      <c r="A8" s="104" t="inlineStr">
        <is>
          <t>Aset tetap</t>
        </is>
      </c>
      <c r="B8" s="104" t="n"/>
      <c r="C8" s="105" t="inlineStr">
        <is>
          <t>Aset tetap pada awalnya diakui sebesar biaya perolehan yang meliputi harga perolehannya dan setiap biaya yang dapat diatribusikan langsung untuk membawa aset ke kondisi dan lokasi yang diinginkan agar aset siap digunakan sesuai intensi manajemen.</t>
        </is>
      </c>
      <c r="D8" s="105" t="inlineStr">
        <is>
          <t>Aset tetap pada awalnya diakui sebesar biaya perolehan yang meliputi harga perolehannya dan setiap biaya yang dapat diatribusikan langsung untuk membawa aset ke kondisi dan lokasi yang diinginkan agar aset siap digunakan sesuai intensi manajemen.</t>
        </is>
      </c>
      <c r="E8" s="105" t="inlineStr">
        <is>
          <t>Aset tetap pada awalnya diakui sebesar biaya perolehan yang meliputi harga perolehannya dan setiap biaya yang dapat diatribusikan langsung untuk membawa aset ke kondisi dan lokasi yang diinginkan agar aset siap digunakan sesuai intensi manajemen.</t>
        </is>
      </c>
      <c r="F8" s="105" t="n"/>
      <c r="G8" s="105" t="n"/>
      <c r="H8" s="105" t="n"/>
      <c r="I8" s="105" t="n"/>
      <c r="J8" s="105" t="n"/>
      <c r="K8" s="105" t="n"/>
      <c r="L8" s="105" t="n"/>
      <c r="M8" s="105" t="n"/>
      <c r="N8" s="105" t="n"/>
      <c r="O8" s="105" t="n"/>
      <c r="P8" s="105" t="n"/>
      <c r="Q8" s="105" t="n"/>
      <c r="R8" s="105" t="n"/>
    </row>
    <row r="9" ht="75" customHeight="1" s="164" thickBot="1">
      <c r="A9" s="104" t="inlineStr">
        <is>
          <t>Penurunan nilai aset nonkeuangan</t>
        </is>
      </c>
      <c r="B9" s="104" t="n"/>
      <c r="C9" s="105" t="inlineStr">
        <is>
          <t>Bank mengakui penyisihan kerugian untuk kerugian kredit ekspektasian pada:
i. Aset keuangan yang diukur pada biaya perolehan diamortisasi sesuai persyaratan PSAK 71;
ii.Aset keuangan yang diukur pada nilai wajar melalui penghasilan komprehensif sesuai persyaratan PSAK 71.
Bank menerapkan persyaratan penurunan nilai untuk pengakuan dan pengukuran penyisihan kerugian untuk aset keuangan yang diukur pada nilai wajar melalui penghasilan komprehensif lain. Akan tetapi, penyisihan kerugian diakui dalam penghasilan komprehensif lainnya dan tidak mengurangi jumlah tercatat aset keuangan dalam laporan posisi keuangan.</t>
        </is>
      </c>
      <c r="D9" s="105" t="inlineStr">
        <is>
          <t>Bank mengakui penyisihan kerugian untuk kerugian kredit ekspektasian pada: i. Aset keuangan yang diukur pada biaya perolehan diamortisasi sesuai persyaratan PSAK 71;ii.Aset keuangan yang diukur pada nilai wajar melalui penghasilan komprehensif sesuai persyaratan PSAK 71.Bank menerapkan persyaratan penurunan nilai untuk pengakuan dan pengukuran penyisihan kerugian untuk aset keuangan yang diukur pada nilai wajar melalui penghasilan komprehensif lain. Akan tetapi, penyisihan kerugian diakui dalam penghasilan komprehensif lainnya dan tidak mengurangi jumlah tercatat aset keuangan dalam laporan posisi keuangan.</t>
        </is>
      </c>
      <c r="E9" s="105" t="inlineStr">
        <is>
          <t>Bank mengakui penyisihan kerugian untuk kerugian kredit ekspektasian pada: i. Aset keuangan yang diukur pada biaya perolehan diamortisasi sesuai persyaratan PSAK 71;ii.Aset keuangan yang diukur pada nilai wajar melalui penghasilan komprehensif sesuai persyaratan PSAK 71.Bank menerapkan persyaratan penurunan nilai untuk pengakuan dan pengukuran penyisihan kerugian untuk aset keuangan yang diukur pada nilai wajar melalui penghasilan komprehensif lain. Akan tetapi, penyisihan kerugian diakui dalam penghasilan komprehensif lainnya dan tidak mengurangi jumlah tercatat aset keuangan dalam laporan posisi keuangan.</t>
        </is>
      </c>
      <c r="F9" s="105" t="n"/>
      <c r="G9" s="105" t="n"/>
      <c r="H9" s="105" t="n"/>
      <c r="I9" s="105" t="n"/>
      <c r="J9" s="105" t="n"/>
      <c r="K9" s="105" t="n"/>
      <c r="L9" s="105" t="n"/>
      <c r="M9" s="105" t="n"/>
      <c r="N9" s="105" t="n"/>
      <c r="O9" s="105" t="n"/>
      <c r="P9" s="105" t="n"/>
      <c r="Q9" s="105" t="n"/>
      <c r="R9" s="105" t="n"/>
    </row>
    <row r="10" ht="75" customHeight="1" s="164" thickBot="1">
      <c r="A10" s="104" t="inlineStr">
        <is>
          <t>Beban tangguhan</t>
        </is>
      </c>
      <c r="B10" s="104" t="n"/>
      <c r="C10" s="105" t="inlineStr">
        <is>
          <t>N/A</t>
        </is>
      </c>
      <c r="D10" s="105" t="inlineStr">
        <is>
          <t>N/A</t>
        </is>
      </c>
      <c r="E10" s="105" t="inlineStr">
        <is>
          <t>N/A</t>
        </is>
      </c>
      <c r="F10" s="105" t="n"/>
      <c r="G10" s="105" t="n"/>
      <c r="H10" s="105" t="n"/>
      <c r="I10" s="105" t="n"/>
      <c r="J10" s="105" t="n"/>
      <c r="K10" s="105" t="n"/>
      <c r="L10" s="105" t="n"/>
      <c r="M10" s="105" t="n"/>
      <c r="N10" s="105" t="n"/>
      <c r="O10" s="105" t="n"/>
      <c r="P10" s="105" t="n"/>
      <c r="Q10" s="105" t="n"/>
      <c r="R10" s="105" t="n"/>
    </row>
    <row r="11" ht="75" customHeight="1" s="164" thickBot="1">
      <c r="A11" s="104" t="inlineStr">
        <is>
          <t>Pengakuan pendapatan dan beban</t>
        </is>
      </c>
      <c r="B11" s="104" t="n"/>
      <c r="C11" s="105" t="inlineStr">
        <is>
          <t>Pendapatan dan beban bunga untuk semua instrumen keuangan yang dikenakan suku bunga diakui sebagai “pendapatan bunga” dan “beban bunga” di dalam laba rugi menggunakan metode suku bunga efektif.
Metode suku bunga efektif adalah metode yang digunakan untuk menghitung biaya perolehan diamortisasi dari aset keuangan atau liabilitas keuangan dan metode untuk mengalokasikan pendapatan bunga atau beban bunga selama periode yang relevan. Suku bunga efektif adalah suku bunga yang secara tepat mendiskontokan estimasi pembayaran atau penerimaan kas di masa datang selama perkiraan umur dari instrumen keuangan, atau jika lebih tepat, digunakan periode yang lebih singkat untuk memperoleh nilai tercatat bersih dari aset keuangan atau liabilitas keuangan. Pada saat menghitung suku bunga efektif, Bank mengestimasi arus kas dengan mempertimbangkan seluruh persyaratan kontraktual dalam instrumen keuangan tersebut, namun tidak mempertimbangkan kerugian kredit di masa datang. 
Perhitungan ini mencakup komisi, provisi yang material, dan bentuk lain yang dibayarkan atau diterima oleh para pihak dalam kontrak yang merupakan bagian tak terpisahkan dari suku bunga efektif, biaya transaksi, dan seluruh premi atau diskon lainnya.
Jika aset keuangan atau kelompok aset keuangan serupa telah diturunkan nilainya sebagai akibat kerugian penurunan nilai, maka pendapatan bunga yang diperoleh setelahnya diakui berdasarkan suku bunga efektif yang digunakan untuk mendiskonto arus kas masa datang dalam menghitung kerugian penurunan nilai.
Pendapatan bunga atas kredit yang diberikan atau aset produktif lainnya yang diklasifikasikan sebagai bermasalah diakui pada saat pendapatan tersebut diterima. Pada saat aset keuangan diklasifikasikan sebagai bermasalah, bunga yang telah diakui tetapi belum ditagih akan dibatalkan pengakuannya. Selanjutnya, bunga yang dibatalkan tersebut diakui sebagai tagihan kontinjensi.</t>
        </is>
      </c>
      <c r="D11" s="105" t="inlineStr">
        <is>
          <t>Pendapatan dan beban bunga untuk semua instrumen keuangan yang dikenakan suku bunga diakui sebagai “pendapatan bunga” dan “beban bunga” di dalam laba rugi menggunakan metode suku bunga efektif.Metode suku bunga efektif adalah metode yang digunakan untuk menghitung biaya perolehan diamortisasi dari aset keuangan atau liabilitas keuangan dan metode untuk mengalokasikan pendapatan bunga atau beban bunga selama periode yang relevan. Suku bunga efektif adalah suku bunga yang secara tepat mendiskontokan estimasi pembayaran atau penerimaan kas di masa datang selama perkiraan umur dari instrumen keuangan, atau jika lebih tepat, digunakan periode yang lebih singkat untuk memperoleh nilai tercatat bersih dari aset keuangan atau liabilitas keuangan. Pada saat menghitung suku bunga efektif, Bank mengestimasi arus kas dengan mempertimbangkan seluruh persyaratan kontraktual dalam instrumen keuangan tersebut, namun tidak mempertimbangkan kerugian kredit di masa datang. Perhitungan ini mencakup komisi, provisi yang material, dan bentuk lain yang dibayarkan atau diterima oleh para pihak dalam kontrak yang merupakan bagian tak terpisahkan dari suku bunga efektif, biaya transaksi, dan seluruh premi atau diskon lainnya.Jika aset keuangan atau kelompok aset keuangan serupa telah diturunkan nilainya sebagai akibat kerugian penurunan nilai, maka pendapatan bunga yang diperoleh setelahnya diakui berdasarkan suku bunga efektif yang digunakan untuk mendiskonto arus kas masa datang dalam menghitung kerugian penurunan nilai.Pendapatan bunga atas kredit yang diberikan atau aset produktif lainnya yang diklasifikasikan sebagai bermasalah diakui pada saat pendapatan tersebut diterima. Pada saat aset keuangan diklasifikasikan sebagai bermasalah, bunga yang telah diakui tetapi belum ditagih akan dibatalkan pengakuannya. Selanjutnya, bunga yang dibatalkan tersebut diakui sebagai tagihan kontinjensi.</t>
        </is>
      </c>
      <c r="E11" s="105" t="inlineStr">
        <is>
          <t>Pendapatan dan beban bunga untuk semua instrumen keuangan yang dikenakan suku bunga diakui sebagai  bunga dan  bunga di dalam laba rugi menggunakan metode suku bunga efektif.Metode suku bunga efektif adalah metode yang digunakan untuk menghitung biaya perolehan diamortisasi dari aset keuangan atau liabilitas keuangan dan metode untuk mengalokasikan pendapatan bunga atau beban bunga selama periode yang relevan. Suku bunga efektif adalah suku bunga yang secara tepat mendiskontokan estimasi pembayaran atau penerimaan kas di masa datang selama perkiraan umur dari instrumen keuangan, atau jika lebih tepat, digunakan periode yang lebih singkat untuk memperoleh nilai tercatat bersih dari aset keuangan atau liabilitas keuangan. Pada saat menghitung suku bunga efektif, Bank mengestimasi arus kas dengan mempertimbangkan seluruh persyaratan kontraktual dalam instrumen keuangan tersebut, namun tidak mempertimbangkan kerugian kredit di masa datang. Perhitungan ini mencakup komisi, provisi yang material, dan bentuk lain yang dibayarkan atau diterima oleh para pihak dalam kontrak yang merupakan bagian tak terpisahkan dari suku bunga efektif, biaya transaksi, dan seluruh premi atau diskon lainnya.Jika aset keuangan atau kelompok aset keuangan serupa telah diturunkan nilainya sebagai akibat kerugian penurunan nilai, maka pendapatan bunga yang diperoleh setelahnya diakui berdasarkan suku bunga efektif yang digunakan untuk mendiskonto arus kas masa datang dalam menghitung kerugian penurunan nilai.Pendapatan bunga atas kredit yang diberikan atau aset produktif lainnya yang diklasifikasikan sebagai bermasalah diakui pada saat pendapatan tersebut diterima. Pada saat aset keuangan diklasifikasikan sebagai bermasalah, bunga yang telah diakui tetapi belum ditagih akan dibatalkan pengakuannya. Selanjutnya, bunga yang dibatalkan tersebut diakui sebagai tagihan kontinjensi.</t>
        </is>
      </c>
      <c r="F11" s="105" t="n"/>
      <c r="G11" s="105" t="n"/>
      <c r="H11" s="105" t="n"/>
      <c r="I11" s="105" t="n"/>
      <c r="J11" s="105" t="n"/>
      <c r="K11" s="105" t="n"/>
      <c r="L11" s="105" t="n"/>
      <c r="M11" s="105" t="n"/>
      <c r="N11" s="105" t="n"/>
      <c r="O11" s="105" t="n"/>
      <c r="P11" s="105" t="n"/>
      <c r="Q11" s="105" t="n"/>
      <c r="R11" s="105" t="n"/>
    </row>
    <row r="12" ht="75" customHeight="1" s="164" thickBot="1">
      <c r="A12" s="104" t="inlineStr">
        <is>
          <t>Penjabaran mata uang asing</t>
        </is>
      </c>
      <c r="B12" s="104" t="n"/>
      <c r="C12" s="105" t="inlineStr">
        <is>
          <t>Dalam menyiapkan laporan keuangan , Bank mencatat dengan menggunakan mata uang dari lingkungan ekonomi utama di mana Bank beroperasi (“mata uang fungsional”). Mata uang fungsional Bank adalah Rupiah.
Transaksi-transaksi selama tahun berjalan dalam mata uang asing dicatat dalam Rupiah dengan kurs spot antara Rupiah dan valuta asing pada tanggal transaksi. Pada akhir periode pelaporan, pos moneter dalam mata uang asing dijabarkan ke dalam Rupiah menggunakan kurs penutup, yaitu kurs spot Reuters pada pukul 16.00 WIB pada 31 Desember 2022 dan 2021.
Aset dan liabilitas non-moneter yang diukur berdasarkan nilai wajar dijabarkan ke dalam Rupiah menggunakan kurs pada tanggal nilai wajar ditentukan.
Keuntungan atau kerugian selisih kurs yang timbul dari transaksi dalam mata uang asing dan dari penjabaran aset dan liabilitas moneter dalam mata uang asing diakui sebagai laba/rugi.</t>
        </is>
      </c>
      <c r="D12" s="105" t="inlineStr">
        <is>
          <t>Dalam menyiapkan laporan keuangan , Bank mencatat dengan menggunakan mata uang dari lingkungan ekonomi utama di mana Bank beroperasi (“mata uang fungsional”). Mata uang fungsional Bank adalah Rupiah.Transaksi-transaksi selama tahun berjalan dalam mata uang asing dicatat dalam Rupiah dengan kurs spot antara Rupiah dan valuta asing pada tanggal transaksi. Pada akhir periode pelaporan, pos moneter dalam mata uang asing dijabarkan ke dalam Rupiah menggunakan kurs penutup, yaitu kurs spot Reuters pada pukul 16.00 WIB pada 31 Desember 2023 dan 2022. Aset dan liabilitas non-moneter yang diukur berdasarkan nilai wajar dijabarkan ke dalam Rupiah menggunakan kurs pada tanggal nilai wajar ditentukan.Keuntungan atau kerugian selisih kurs yang timbul dari transaksi dalam mata uang asing dan dari penjabaran aset dan liabilitas moneter dalam mata uang asing diakui sebagai laba/rugi.</t>
        </is>
      </c>
      <c r="E12" s="105" t="inlineStr">
        <is>
          <t>Dalam menyiapkan laporan keuangan, Bank mencatat dengan menggunakan mata uang dari lingkungan ekonomi utama di mana Bank beroperasi ( uang fungsional). Mata uang fungsional Bank adalah Rupiah.
Transaksi-transaksi selama tahun berjalan dalam mata uang asing dicatat dalam Rupiah dengan kurs spot antara Rupiah dan valuta asing pada tanggal transaksi. Pada akhir periode pelaporan, pos moneter dalam mata uang asing dijabarkan ke dalam Rupiah menggunakan kurs penutup, yaitu kurs spot Reuters pada pukul 16.00 WIB.
Aset dan liabilitas non-moneter yang diukur berdasarkan nilai wajar dijabarkan ke dalam Rupiah menggunakan kurs pada tanggal nilai wajar ditentukan.
Keuntungan atau kerugian selisih kurs yang timbul dari transaksi dalam mata uang asing dan dari penjabaran aset dan liabilitas moneter dalam mata uang asing diakui sebagai laba/rugi.</t>
        </is>
      </c>
      <c r="F12" s="105" t="n"/>
      <c r="G12" s="105" t="n"/>
      <c r="H12" s="105" t="n"/>
      <c r="I12" s="105" t="n"/>
      <c r="J12" s="105" t="n"/>
      <c r="K12" s="105" t="n"/>
      <c r="L12" s="105" t="n"/>
      <c r="M12" s="105" t="n"/>
      <c r="N12" s="105" t="n"/>
      <c r="O12" s="105" t="n"/>
      <c r="P12" s="105" t="n"/>
      <c r="Q12" s="105" t="n"/>
      <c r="R12" s="105" t="n"/>
    </row>
    <row r="13" ht="75" customHeight="1" s="164" thickBot="1">
      <c r="A13" s="104" t="inlineStr">
        <is>
          <t>Transaksi dengan pihak berelasi</t>
        </is>
      </c>
      <c r="B13" s="104" t="n"/>
      <c r="C13" s="105" t="inlineStr">
        <is>
          <t>Pihak berelasi adalah orang atau entitas yang terkait dengan entitas pelapor:
a. Orang atau anggota keluarga dekatnya mempunyai relasi dengan entitas pelapor jika orang tersebut:
i. Memiliki pengendalian atau pengendalian bersama atas entitas pelapor;
ii. Memiliki pengaruh signifikan atas entitas pelapor; atau
iii. Merupakan personil manajemen kunci entitas pelapor atau entitas induk dari entitas pelapor.
b. Suatu entitas berelasi dengan entitas pelapor jika memenuhi salah satu hal berikut:
i. Entitas dan entitas pelapor adalah anggota dari kelompok usaha yang sama (artinya entitas induk, entitas anak, dan sesama entitas anak saling berelasi dengan entitas anak lainnya);
ii. Satu entitas adalah entitas asosiasi atau ventura bersama dari entitas lain (atau entitas asosiasi atau 
ventura bersama yang merupakan anggota suatu kelompok usaha, yang mana entitas lain tersebut adalah anggotanya);
iii. Kedua entitas tersebut adalah ventura bersama dari pihak ketiga yang sama;
iv. Satu entitas adalah ventura bersama dari entitas ketiga dan entitas yang lain adalah entitas asosiasi dari entitas ketiga;
v. Entitas tersebut adalah suatu program imbalan pascakerja untuk imbalan kerja dari salah satu entitas pelapor atau entitas yang terkait dengan entitas pelapor. Jika entitas pelapor adalah entitas yang menyelenggarakan program tersebut, maka entitas sponsor juga berelasi dengan entitas pelapor;
vi. Entitas yang dikendalikan atau dikendalikan bersama oleh orang yang diidentifikasi dalam huruf (a);
vii. Orang yang diidentifikasi dalam huruf (a) (i) memiliki pengaruh signifikan atas entitas atau merupakan personil manajemen kunci entitas (atau entitas induk dari entitas); atau
viii. Entitas atau anggota dari kelompok yang mana entitas merupakan bagian dari kelompok tersebut, menyediakan jasa personil manajemen kunci kepada entitas pelapor atau kepada entitas induk dari entitas pelapor.
Seluruh transaksi dan saldo yang signifikan dengan pihak berelasi diungkapkan dalam Catatan 36.</t>
        </is>
      </c>
      <c r="D13" s="105" t="inlineStr">
        <is>
          <t>Pihak berelasi adalah orang atau entitas yang terkait dengan entitas pelapor:a. Orang atau anggota keluarga dekatnya mempunyai relasi dengan entitas pelapor jika orang tersebut:i. Memiliki pengendalian atau pengendalian bersama atas entitas pelapor;ii. Memiliki pengaruh signifikan atas entitas pelapor; atauiii. Merupakan personil manajemen kunci entitas pelapor atau entitas induk dari entitas pelapor.b. Suatu entitas berelasi dengan entitas pelapor jika memenuhi salah satu hal berikut:i. Entitas dan entitas pelapor adalah anggota dari kelompok usaha yang sama (artinya entitas induk, entitas anak, dan sesama entitas anak saling berelasi dengan entitas anak lainnya);ii. Satu entitas adalah entitas asosiasi atau ventura bersama dari entitas lain (atau entitas asosiasi atau ventura bersama yang merupakan anggota suatu kelompok usaha, yang mana entitas lain tersebut adalah anggotanya);iii. Kedua entitas tersebut adalah ventura bersama dari pihak ketiga yang sama;iv. Satu entitas adalah ventura bersama dari entitas ketiga dan entitas yang lain adalah entitas asosiasi dari entitas ketiga;v. Entitas tersebut adalah suatu program imbalan pascakerja untuk imbalan kerja dari salah satu entitas pelapor atau entitas yang terkait dengan entitas pelapor. Jika entitas pelapor adalah entitas yang menyelenggarakan program tersebut, maka entitas sponsor juga berelasi dengan entitas pelapor;vi. Entitas yang dikendalikan atau dikendalikan bersama oleh orang yang diidentifikasi dalam huruf (a);vii. Orang yang diidentifikasi dalam huruf (a) (i) memiliki pengaruh signifikan atas entitas atau merupakan personil manajemen kunci entitas (atau entitas induk dari entitas); atauviii. Entitas atau anggota dari kelompok yang mana entitas merupakan bagian dari kelompok tersebut, menyediakan jasa personil manajemen kunci kepada entitas pelapor atau kepada entitas induk dari entitas pelapor.Seluruh transaksi dan saldo yang signifikan dengan pihak berelasi diungkapkan dalam Catatan 36.</t>
        </is>
      </c>
      <c r="E13" s="105" t="inlineStr">
        <is>
          <t>Pihak berelasi adalah orang atau entitas yang terkait dengan entitas pelapor:a. Orang atau anggota keluarga dekatnya mempunyai relasi dengan entitas pelapor jika orang tersebut:i. Memiliki pengendalian atau pengendalian bersama atas entitas pelapor;ii. Memiliki pengaruh signifikan atas entitas pelapor; atauiii. Merupakan personil manajemen kunci entitas pelapor atau entitas induk dari entitas pelapor.b. Suatu entitas berelasi dengan entitas pelapor jika memenuhi salah satu hal berikut:i. Entitas dan entitas pelapor adalah anggota dari kelompok usaha yang sama (artinya entitas induk, entitas anak, dan sesama entitas anak saling berelasi dengan entitas anak lainnya);ii. Satu entitas adalah entitas asosiasi atau ventura bersama dari entitas lain (atau entitas asosiasi atau ventura bersama yang merupakan anggota suatu kelompok usaha, yang mana entitas lain tersebut adalah anggotanya);iii. Kedua entitas tersebut adalah ventura bersama dari pihak ketiga yang sama;iv. Satu entitas adalah ventura bersama dari entitas ketiga dan entitas yang lain adalah entitas asosiasi dari entitas ketiga;v. Entitas tersebut adalah suatu program imbalan pascakerja untuk imbalan kerja dari salah satu entitas pelapor atau entitas yang terkait dengan entitas pelapor. Jika entitas pelapor adalah entitas yang menyelenggarakan program tersebut, maka entitas sponsor juga berelasi dengan entitas pelapor;vi. Entitas yang dikendalikan atau dikendalikan bersama oleh orang yang diidentifikasi dalam huruf (a);vii. Orang yang diidentifikasi dalam huruf (a) (i) memiliki pengaruh signifikan atas entitas atau merupakan personil manajemen kunci entitas (atau entitas induk dari entitas); atauviii. Entitas atau anggota dari kelompok yang mana entitas merupakan bagian dari kelompok tersebut, menyediakan jasa personil manajemen kunci kepada entitas pelapor atau kepada entitas induk dari entitas pelapor.Seluruh transaksi dan saldo yang signifikan dengan pihak berelasi diungkapkan dalam Catatan 36.</t>
        </is>
      </c>
      <c r="F13" s="105" t="n"/>
      <c r="G13" s="105" t="n"/>
      <c r="H13" s="105" t="n"/>
      <c r="I13" s="105" t="n"/>
      <c r="J13" s="105" t="n"/>
      <c r="K13" s="105" t="n"/>
      <c r="L13" s="105" t="n"/>
      <c r="M13" s="105" t="n"/>
      <c r="N13" s="105" t="n"/>
      <c r="O13" s="105" t="n"/>
      <c r="P13" s="105" t="n"/>
      <c r="Q13" s="105" t="n"/>
      <c r="R13" s="105" t="n"/>
    </row>
    <row r="14" ht="75" customHeight="1" s="164" thickBot="1">
      <c r="A14" s="104" t="inlineStr">
        <is>
          <t>Pajak penghasilan</t>
        </is>
      </c>
      <c r="B14" s="104" t="n"/>
      <c r="C14" s="105" t="inlineStr">
        <is>
          <t>Beban pajak adalah jumlah gabungan pajak kini dan pajak tangguhan yang diperhitungkan dalam menentukan laba rugi pada suatu periode. Pajak kini dan pajak tangguhan diakui dalam laba rugi, kecuali pajak penghasilan yang timbul dari transaksi atau peristiwa yang diakui dalam penghasilan komprehensif lain atau secara langsung di ekuitas. Dalam hal ini, pajak tersebut masing-masing diakui dalam penghasilan komprehensif lain atau ekuitas.
Jumlah pajak kini untuk periode berjalan dan periode sebelumnya yang belum dibayar diakui sebagai liabilitas. Jika jumlah pajak yang telah dibayar untuk periode berjalan dan periode-periode sebelumnya melebihi jumlah pajak yang terutang untuk periode tersebut, maka kelebihannya diakui sebagai aset. 
Liabilitas (aset) pajak kini untuk periode berjalan dan periode sebelumnya diukur sebesar jumlah yang diperkirakan akan dibayar kepada (direstitusi dari) otoritas perpajakan, yang dihitung menggunakan tarif pajak (dan undang-undang pajak) yang telah berlaku atau secara substantif telah berlaku pada akhir periode pelaporan.
Manfaat terkait dengan rugi pajak yang dapat ditarik untuk memulihkan pajak kini dari periode sebelumnya diakui sebagai aset. Aset pajak tangguhan diakui untuk akumulasi rugi pajak belum dikompensasi dan kredit pajak belum dimanfaatkan sepanjang kemungkinan besar laba kena pajak masa depan akan tersedia untuk dimanfaatkan dengan rugi pajak belum dikompensasi dan kredit pajak belum dimanfaatkan.
Seluruh perbedaan temporer kena pajak diakui sebagai liabilitas pajak tangguhan, kecuali perbedaan temporer kena pajak yang berasal dari:
a. Pengakuan awal goodwill; atau
b. Pengakuan awal aset atau liabilitas dari transaksi yang bukan kombinasi bisnis dan pada saat transaksi tidak memengaruhi laba akuntansi atau laba kena pajak (rugi pajak).
Aset pajak tangguhan diakui untuk seluruh perbedaan temporer dapat dikurangkan sepanjang kemungkinan besar laba kena pajak akan tersedia sehingga perbedaan temporer dapat dimanfaatkan untuk mengurangi laba dimaksud, kecuali jika aset pajak tangguhan timbul dari pengakuan awal aset atau pengakuan awal liabilitas dalam transaksi yang bukan kombinasi bisnis dan pada saat transaksi tidak memengaruhi laba akuntansi atau laba kena pajak (rugi pajak).
Aset dan liabilitas pajak tangguhan diukur dengan menggunakan tarif pajak yang diharapkan berlaku ketika aset dipulihkan atau liabilitas diselesaikan, berdasarkan tarif pajak (dan peraturan pajak) yang telah berlaku atau secara substantif telah berlaku pada akhir periode pelaporan. 
Pengukuran aset dan liabilitas pajak tangguhan mencerminkan konsekuensi pajak yang sesuai dengan cara Bank memperkirakan, pada akhir periode pelaporan, untuk memulihkan atau menyelesaikan jumlah tercatat aset dan liabilitasnya.
Jumlah tercatat aset pajak tangguhan ditelaah ulang pada akhir periode pelaporan. Bank mengurangi jumlah tercatat aset pajak tangguhan jika kemungkinan besar laba kena pajak tidak lagi tersedia dalam jumlah yang memadai untuk mengompensasikan sebagian atau seluruh aset pajak tangguhan tersebut. Setiap pengurangan tersebut dilakukan pembalikan atas aset pajak tangguhan hingga kemungkinan besar laba kena pajak yang tersedia jumlahnya memadai.
Bank melakukan saling hapus aset pajak tangguhan dan liabilitas pajak tangguhan jika dan hanya jika:
a. Bank memiliki hak yang dapat dipaksakan secara hukum untuk melakukan saling hapus aset pajak kini terhadap liabilitas pajak kini; dan
b. Aset pajak tangguhan dan liabilitas pajak tangguhan terkait dengan pajak penghasilan yang dikenakan oleh otoritas perpajakan yang sama atas:
i. Entitas kena pajak yang sama; atau
ii. Entitas kena pajak yang berbeda yang bermaksud untuk memulihkan aset dan liabilitas pajak kini dengan dasar neto, atau merealisasikan aset dan menyelesaikan liabilitas secara bersamaan, pada setiap periode masa depan dimana jumlah signifikan atas aset atau liabilitas pajak tangguhan diperkirakan untuk diselesaikan atau dipulihkan.
Bank melakukan saling hapus atas aset pajak kini dan liabilitas pajak kini jika dan hanya jika, Bank:
a. Memiliki hak yang dapat dipaksakan secara hukum untuk melakukan saling hapus atas jumlah yang diakui; dan
b. Bermaksud untuk menyelesaikan dengan dasar neto atau merealisasikan aset 
dan menyelesaikan liabilitas secara bersamaan.</t>
        </is>
      </c>
      <c r="D14" s="105" t="inlineStr">
        <is>
          <t>Beban pajak adalah jumlah gabungan pajak kini dan pajak tangguhan yang diperhitungkan dalam menentukan laba rugi pada suatu periode. Pajak kini dan pajak tangguhan diakui dalam laba rugi, kecuali pajak penghasilan yang timbul dari transaksi atau peristiwa yang diakui dalam penghasilan komprehensif lain atau secara langsung di ekuitas. Dalam hal ini, pajak tersebut masing-masing diakui dalam penghasilan komprehensif lain atau ekuitas.Jumlah pajak kini untuk periode berjalan dan periode sebelumnya yang belum dibayar diakui sebagai liabilitas. Jika jumlah pajak yang telah dibayar untuk periode berjalan dan periode-periode sebelumnya melebihi jumlah pajak yang terutang untuk periode tersebut, maka kelebihannya diakui sebagai aset. Liabilitas (aset) pajak kini untuk periode berjalan dan periode sebelumnya diukur sebesar jumlah yang diperkirakan akan dibayar kepada (direstitusi dari) otoritas perpajakan, yang dihitung menggunakan tarif pajak (dan undang-undang pajak) yang telah berlaku atau secara substantif telah berlaku pada akhir periode pelaporan.Manfaat terkait dengan rugi pajak yang dapat ditarik untuk memulihkan pajak kini dari periode sebelumnya diakui sebagai aset. Aset pajak tangguhan diakui untuk akumulasi rugi pajak belum dikompensasi dan kredit pajak belum dimanfaatkan sepanjang kemungkinan besar laba kena pajak masa depan akan tersedia untuk dimanfaatkan dengan rugi pajak belum dikompensasi dan kredit pajak belum dimanfaatkan.Seluruh perbedaan temporer kena pajak diakui sebagai liabilitas pajak tangguhan, kecuali perbedaan temporer kena pajak yang berasal dari:a. Pengakuan awal goodwill; ataub. Pengakuan awal aset atau liabilitas dari transaksi yang bukan kombinasi bisnis dan pada saat transaksi tidak memengaruhi laba akuntansi atau laba kena pajak (rugi pajak).Aset pajak tangguhan diakui untuk seluruh perbedaan temporer dapat dikurangkan sepanjang kemungkinan besar laba kena pajak akan tersedia sehingga perbedaan temporer dapat dimanfaatkan untuk mengurangi laba dimaksud, kecuali jika aset pajak tangguhan timbul dari pengakuan awal aset atau pengakuan awal liabilitas dalam transaksi yang bukan kombinasi bisnis dan pada saat transaksi tidak memengaruhi laba akuntansi atau laba kena pajak (rugi pajak).Aset dan liabilitas pajak tangguhan diukur dengan menggunakan tarif pajak yang diharapkan berlaku ketika aset dipulihkan atau liabilitas diselesaikan, berdasarkan tarif pajak (dan peraturan pajak) yang telah berlaku atau secara substantif telah berlaku pada akhir periode pelaporan. Pengukuran aset dan liabilitas pajak tangguhan mencerminkan konsekuensi pajak yang sesuai dengan cara Bank memperkirakan, pada akhir periode pelaporan, untuk memulihkan atau menyelesaikan jumlah tercatat aset dan liabilitasnya.Jumlah tercatat aset pajak tangguhan ditelaah ulang pada akhir periode pelaporan. Bank mengurangi jumlah tercatat aset pajak tangguhan jika kemungkinan besar laba kena pajak tidak lagi tersedia dalam jumlah yang memadai untuk mengompensasikan sebagian atau seluruh aset pajak tangguhan tersebut. Setiap pengurangan tersebut dilakukan pembalikan atas aset pajak tangguhan hingga kemungkinan besar laba kena pajak yang tersedia jumlahnya memadai.Bank melakukan saling hapus aset pajak tangguhan dan liabilitas pajak tangguhan jika dan hanya jika:a. Bank memiliki hak yang dapat dipaksakan secara hukum untuk melakukan saling hapus aset pajak kini terhadap liabilitas pajak kini; danb. Aset pajak tangguhan dan liabilitas pajak tangguhan terkait dengan pajak penghasilan yang dikenakan oleh otoritas perpajakan yang sama atas:i. Entitas kena pajak yang sama; atauii. Entitas kena pajak yang berbeda yang bermaksud untuk memulihkan aset dan liabilitas pajak kini dengan dasar neto, atau merealisasikan aset dan menyelesaikan liabilitas secara bersamaan, pada setiap periode masa depan dimana jumlah signifikan atas aset atau liabilitas pajak tangguhan diperkirakan untuk diselesaikan atau dipulihkan.Bank melakukan saling hapus atas aset pajak kini dan liabilitas pajak kini jika dan hanya jika, Bank:a. Memiliki hak yang dapat dipaksakan secara hukum untuk melakukan saling hapus atas jumlah yang diakui; danb. Bermaksud untuk menyelesaikan dengan dasar neto atau merealisasikan aset dan menyelesaikan liabilitas secara bersamaan.</t>
        </is>
      </c>
      <c r="E14" s="105" t="inlineStr">
        <is>
          <t>Beban pajak adalah jumlah gabungan pajak kini dan pajak tangguhan yang diperhitungkan dalam menentukan laba rugi pada suatu periode. Pajak kini dan pajak tangguhan diakui dalam laba rugi, kecuali pajak penghasilan yang timbul dari transaksi atau peristiwa yang diakui dalam penghasilan komprehensif lain atau secara langsung di ekuitas. Dalam hal ini, pajak tersebut masing-masing diakui dalam penghasilan komprehensif lain atau ekuitas.Jumlah pajak kini untuk periode berjalan dan periode sebelumnya yang belum dibayar diakui sebagai liabilitas. Jika jumlah pajak yang telah dibayar untuk periode berjalan dan periode-periode sebelumnya melebihi jumlah pajak yang terutang untuk periode tersebut, maka kelebihannya diakui sebagai aset. Liabilitas (aset) pajak kini untuk periode berjalan dan periode sebelumnya diukur sebesar jumlah yang diperkirakan akan dibayar kepada (direstitusi dari) otoritas perpajakan, yang dihitung menggunakan tarif pajak (dan undang-undang pajak) yang telah berlaku atau secara substantif telah berlaku pada akhir periode pelaporan.Manfaat terkait dengan rugi pajak yang dapat ditarik untuk memulihkan pajak kini dari periode sebelumnya diakui sebagai aset. Aset pajak tangguhan diakui untuk akumulasi rugi pajak belum dikompensasi dan kredit pajak belum dimanfaatkan sepanjang kemungkinan besar laba kena pajak masa depan akan tersedia untuk dimanfaatkan dengan rugi pajak belum dikompensasi dan kredit pajak belum dimanfaatkan.Seluruh perbedaan temporer kena pajak diakui sebagai liabilitas pajak tangguhan, kecuali perbedaan temporer kena pajak yang berasal dari:a. Pengakuan awal goodwill; ataub. Pengakuan awal aset atau liabilitas dari transaksi yang bukan kombinasi bisnis dan pada saat transaksi tidak memengaruhi laba akuntansi atau laba kena pajak (rugi pajak).Aset pajak tangguhan diakui untuk seluruh perbedaan temporer dapat dikurangkan sepanjang kemungkinan besar laba kena pajak akan tersedia sehingga perbedaan temporer dapat dimanfaatkan untuk mengurangi laba dimaksud, kecuali jika aset pajak tangguhan timbul dari pengakuan awal aset atau pengakuan awal liabilitas dalam transaksi yang bukan kombinasi bisnis dan pada saat transaksi tidak memengaruhi laba akuntansi atau laba kena pajak (rugi pajak).Aset dan liabilitas pajak tangguhan diukur dengan menggunakan tarif pajak yang diharapkan berlaku ketika aset dipulihkan atau liabilitas diselesaikan, berdasarkan tarif pajak (dan peraturan pajak) yang telah berlaku atau secara substantif telah berlaku pada akhir periode pelaporan. Pengukuran aset dan liabilitas pajak tangguhan mencerminkan konsekuensi pajak yang sesuai dengan cara Bank memperkirakan, pada akhir periode pelaporan, untuk memulihkan atau menyelesaikan jumlah tercatat aset dan liabilitasnya.Jumlah tercatat aset pajak tangguhan ditelaah ulang pada akhir periode pelaporan. Bank mengurangi jumlah tercatat aset pajak tangguhan jika kemungkinan besar laba kena pajak tidak lagi tersedia dalam jumlah yang memadai untuk mengompensasikan sebagian atau seluruh aset pajak tangguhan tersebut. Setiap pengurangan tersebut dilakukan pembalikan atas aset pajak tangguhan hingga kemungkinan besar laba kena pajak yang tersedia jumlahnya memadai.Bank melakukan saling hapus aset pajak tangguhan dan liabilitas pajak tangguhan jika dan hanya jika:a. Bank memiliki hak yang dapat dipaksakan secara hukum untuk melakukan saling hapus aset pajak kini terhadap liabilitas pajak kini; danb. Aset pajak tangguhan dan liabilitas pajak tangguhan terkait dengan pajak penghasilan yang dikenakan oleh otoritas perpajakan yang sama atas:i. Entitas kena pajak yang sama; atauii. Entitas kena pajak yang berbeda yang bermaksud untuk memulihkan aset dan liabilitas pajak kini dengan dasar neto, atau merealisasikan aset dan menyelesaikan liabilitas secara bersamaan, pada setiap periode masa depan dimana jumlah signifikan atas aset atau liabilitas pajak tangguhan diperkirakan untuk diselesaikan atau dipulihkan.Bank melakukan saling hapus atas aset pajak kini dan liabilitas pajak kini jika dan hanya jika, Bank:a. Memiliki hak yang dapat dipaksakan secara hukum untuk melakukan saling hapus atas jumlah yang diakui; danb. Bermaksud untuk menyelesaikan dengan dasar neto atau merealisasikan aset dan menyelesaikan liabilitas secara bersamaan.</t>
        </is>
      </c>
      <c r="F14" s="105" t="n"/>
      <c r="G14" s="105" t="n"/>
      <c r="H14" s="105" t="n"/>
      <c r="I14" s="105" t="n"/>
      <c r="J14" s="105" t="n"/>
      <c r="K14" s="105" t="n"/>
      <c r="L14" s="105" t="n"/>
      <c r="M14" s="105" t="n"/>
      <c r="N14" s="105" t="n"/>
      <c r="O14" s="105" t="n"/>
      <c r="P14" s="105" t="n"/>
      <c r="Q14" s="105" t="n"/>
      <c r="R14" s="105" t="n"/>
    </row>
    <row r="15" ht="75" customHeight="1" s="164" thickBot="1">
      <c r="A15" s="104" t="inlineStr">
        <is>
          <t>Pinjaman</t>
        </is>
      </c>
      <c r="B15" s="104" t="n"/>
      <c r="C15" s="105" t="inlineStr">
        <is>
          <t>Pinjaman (kredit yang diberikan) adalah penyediaan uang atau tagihan yang dapat disetarakan dengan kas, berdasarkan persetujuan atau kesepakatan pinjam-meminjam dengan peminjam, mewajibkan pihak peminjam untuk melunasi utang berikut bunganya setelah jangka waktu tertentu.
Kredit yang diberikan pada awalnya diukur pada nilai wajar ditambah dengan biaya transaksi yang dapat diatribusikan secara langsung dan merupakan biaya tambahan untuk memperoleh aset keuangan tersebut dan setelah pengakuan awal diukur pada biaya perolehan diamortisasi menggunakan metode suku bunga efektif dikurangi dengan cadangan kerugian penurunan nilai.</t>
        </is>
      </c>
      <c r="D15" s="105" t="inlineStr">
        <is>
          <t>Pinjaman (kredit yang diberikan) adalah penyediaan uang atau tagihan yang dapat disetarakan dengan kas, berdasarkan persetujuan atau kesepakatan pinjam-meminjam dengan peminjam, mewajibkan pihak peminjam untuk melunasi utang berikut bunganya setelah jangka waktu tertentu.Kredit yang diberikan pada awalnya diukur pada nilai wajar ditambah dengan biaya transaksi yang dapat diatribusikan secara langsung dan merupakan biaya tambahan untuk memperoleh aset keuangan tersebut dan setelah pengakuan awal diukur pada biaya perolehan diamortisasi menggunakan metode suku bunga efektif dikurangi dengan cadangan kerugian penurunan nilai.</t>
        </is>
      </c>
      <c r="E15" s="105" t="inlineStr">
        <is>
          <t>Pinjaman (kredit yang diberikan) adalah penyediaan uang atau tagihan yang dapat disetarakan dengan kas, berdasarkan persetujuan atau kesepakatan pinjam-meminjam dengan peminjam, mewajibkan pihak peminjam untuk melunasi utang berikut bunganya setelah jangka waktu tertentu.Kredit yang diberikan pada awalnya diukur pada nilai wajar ditambah dengan biaya transaksi yang dapat diatribusikan secara langsung dan merupakan biaya tambahan untuk memperoleh aset keuangan tersebut dan setelah pengakuan awal diukur pada biaya perolehan diamortisasi menggunakan metode suku bunga efektif dikurangi dengan cadangan kerugian penurunan nilai.</t>
        </is>
      </c>
      <c r="F15" s="105" t="n"/>
      <c r="G15" s="105" t="n"/>
      <c r="H15" s="105" t="n"/>
      <c r="I15" s="105" t="n"/>
      <c r="J15" s="105" t="n"/>
      <c r="K15" s="105" t="n"/>
      <c r="L15" s="105" t="n"/>
      <c r="M15" s="105" t="n"/>
      <c r="N15" s="105" t="n"/>
      <c r="O15" s="105" t="n"/>
      <c r="P15" s="105" t="n"/>
      <c r="Q15" s="105" t="n"/>
      <c r="R15" s="105" t="n"/>
    </row>
    <row r="16" ht="75" customHeight="1" s="164" thickBot="1">
      <c r="A16" s="104" t="inlineStr">
        <is>
          <t>Provisi</t>
        </is>
      </c>
      <c r="B16" s="104" t="n"/>
      <c r="C16" s="105" t="inlineStr">
        <is>
          <t>Pendapatan dan beban provisi dan komisi merupakan bagian tak terpisahkan dari suku bunga efektif atas aset keuangan atau liabilitas keuangan dimasukkan dalam suku bunga efektif.
Pendapatan provisi dan komisi yang jumlahnya signifikan yang berkaitan langsung dengan kegiatan pemberian kredit diakui sebagai bagian/(pengurang) dari biaya perolehan kredit dan akan diakui sebagai pendapatan bunga dengan cara diamortisasi berdasarkan suku bunga efektif dan diklasifikasikan sebagai bagian dari pendapatan bunga pada laba rugi.
Pendapatan provisi dan komisi yang tidak berkaitan dengan kegiatan pemberian kredit atau suatu jangka waktu diakui dan/atau terkait dengan pemberian suatu jasa, sebagai pendapatan pada saat terjadinya transaksi dan dicatat pada akun pendapatan operasional lainnya.
Beban provisi dan komisi lainnya sehubungan dengan transaksi antar bank diakui sebagai beban pada saat jasa tersebut diterima.
Apabila pinjaman diselesaikan sebelum jatuh tempo, maka saldo pendapatan provisi dan komisi yang belum diamortisasi diakui pada saat pinjaman diselesaikan.</t>
        </is>
      </c>
      <c r="D16" s="105" t="inlineStr">
        <is>
          <t>Pendapatan dan beban provisi dan komisi merupakan bagian tak terpisahkan dari suku bunga efektif atas aset keuangan atau liabilitas keuangan dimasukkan dalam suku bunga efektif.Pendapatan provisi dan komisi yang jumlahnya signifikan yang berkaitan langsung dengan kegiatan pemberian kredit diakui sebagai bagian/(pengurang) dari biaya perolehan kredit dan akan diakui sebagai pendapatan bunga dengan cara diamortisasi berdasarkan suku bunga efektif dan diklasifikasikan sebagai bagian dari pendapatan bunga pada laba rugi.Pendapatan provisi dan komisi yang tidak berkaitan dengan kegiatan pemberian kredit atau suatu jangka waktu diakui dan/atau terkait dengan pemberian suatu jasa, sebagai pendapatan pada saat terjadinya transaksi dan dicatat pada akun pendapatan operasional lainnya.Beban provisi dan komisi lainnya sehubungan dengan transaksi antar bank diakui sebagai beban pada saat jasa tersebut diterima.Apabila pinjaman diselesaikan sebelum jatuh tempo, maka saldo pendapatan provisi dan komisi yang belum diamortisasi diakui pada saat pinjaman diselesaikan.</t>
        </is>
      </c>
      <c r="E16" s="105" t="inlineStr">
        <is>
          <t>Pendapatan dan beban provisi dan komisi merupakan bagian tak terpisahkan dari suku bunga efektif atas aset keuangan atau liabilitas keuangan dimasukkan dalam suku bunga efektif.Pendapatan provisi dan komisi yang jumlahnya signifikan yang berkaitan langsung dengan kegiatan pemberian kredit diakui sebagai bagian/(pengurang) dari biaya perolehan kredit dan akan diakui sebagai pendapatan bunga dengan cara diamortisasi berdasarkan suku bunga efektif dan diklasifikasikan sebagai bagian dari pendapatan bunga pada laba rugi.Pendapatan provisi dan komisi yang tidak berkaitan dengan kegiatan pemberian kredit atau suatu jangka waktu diakui dan/atau terkait dengan pemberian suatu jasa, sebagai pendapatan pada saat terjadinya transaksi dan dicatat pada akun pendapatan operasional lainnya.Beban provisi dan komisi lainnya sehubungan dengan transaksi antar bank diakui sebagai beban pada saat jasa tersebut diterima.Apabila pinjaman diselesaikan sebelum jatuh tempo, maka saldo pendapatan provisi dan komisi yang belum diamortisasi diakui pada saat pinjaman diselesaikan.</t>
        </is>
      </c>
      <c r="F16" s="105" t="n"/>
      <c r="G16" s="105" t="n"/>
      <c r="H16" s="105" t="n"/>
      <c r="I16" s="105" t="n"/>
      <c r="J16" s="105" t="n"/>
      <c r="K16" s="105" t="n"/>
      <c r="L16" s="105" t="n"/>
      <c r="M16" s="105" t="n"/>
      <c r="N16" s="105" t="n"/>
      <c r="O16" s="105" t="n"/>
      <c r="P16" s="105" t="n"/>
      <c r="Q16" s="105" t="n"/>
      <c r="R16" s="105" t="n"/>
    </row>
    <row r="17" ht="75" customHeight="1" s="164" thickBot="1">
      <c r="A17" s="104" t="inlineStr">
        <is>
          <t>Imbalan kerja karyawan</t>
        </is>
      </c>
      <c r="B17" s="104" t="n"/>
      <c r="C17" s="105" t="inlineStr">
        <is>
          <t>Imbalan kerja jangka pendek diakui ketika pekerja telah memberikan jasanya dalam suatu periode akuntansi, sebesar jumlah tidak terdiskonto dari imbalan kerja jangka pendek yang diharapkan akan dibayar sebagai imbalan atas jasa tersebut.
Imbalan kerja jangka pendek mencakup antara lain upah, gaji, dan bonus.
Imbalan pascakerja seperti pensiun, uang pisah, dan uang penghargaan masa kerja dihitung sesuai dengan Undang-Undang Ketenagakerjaan yang berlaku.
Imbalan kerja jangka panjang lainnya seperti cuti besar dihitung dan diakui sesuai dengan ketentuan yang berlaku.
Bank mengakui jumlah liabilitas imbalan pasti neto sebesar nilai kini kewajiban imbalan pasti pada akhir periode pelaporan dikurangi 
nilai wajar aset program yang dihitung oleh aktuaris independen dengan menggunakan metode Projected Unit Credit. Nilai kini 
liabilitas imbalan pasti ditentukan dengan mendiskontokan imbalan tersebut.
Bank mencatat tidak hanya kewajiban hukum berdasarkan persyaratan formal program imbalan pasti, tetapi juga kewajiban konstruktif yang timbul dari praktik informal entitas.
Biaya jasa kini, biaya jasa lalu dan keuntungan atau kerugian atas penyelesaian, serta bunga neto atas liabilitas (aset) imbalan pasti neto diakui dalam laba rugi.
Pengukuran kembali atas liabilitas (aset) imbalan pasti neto yang terdiri dari keuntungan dan kerugian aktuarial, imbal hasil atas aset program, dan setiap perubahan dampak batas atas aset diakui sebagai penghasilan komprehensif lain.
Bank mengakui pesangon sebagai liabilitas dan beban pada tanggal yang lebih awal di antara:
a. Ketika Bank tidak dapat lagi menarik tawaran atas imbalan tersebut; dan
b. Ketika Bank mengakui biaya untuk restrukturisasi yang berada dalam ruang lingkup PSAK 57 dan melibatkan pembayaran pesangon.
Bank mengukur pesangon pada saat pengakuan awal, mengukur, dan mengakui perubahan selanjutnya, sesuai dengan sifat imbalan kerja.</t>
        </is>
      </c>
      <c r="D17" s="105" t="inlineStr">
        <is>
          <t>Imbalan kerja jangka pendek diakui ketika pekerja telah memberikan jasanya dalam suatu periode akuntansi, sebesar jumlah tidak terdiskonto dari imbalan kerja jangka pendek yang diharapkan akan dibayar sebagai imbalan atas jasa tersebut.Imbalan kerja jangka pendek mencakup antara lain upah, gaji, dan bonus.Imbalan pascakerja seperti pensiun, uang pisah, dan uang penghargaan masa kerja dihitung sesuai dengan Undang-Undang Ketenagakerjaan yang berlaku.Imbalan kerja jangka panjang lainnya seperti cuti besar dihitung dan diakui sesuai dengan ketentuan yang berlaku.Bank mengakui jumlah liabilitas imbalan pasti neto sebesar nilai kini kewajiban imbalan pasti pada akhir periode pelaporan dikurangi nilai wajar aset program yang dihitung oleh aktuaris independen dengan menggunakan metode Projected Unit Credit. Nilai kini liabilitas imbalan pasti ditentukan dengan mendiskontokan imbalan tersebut.Bank mencatat tidak hanya kewajiban hukum berdasarkan persyaratan formal program imbalan pasti, tetapi juga kewajiban konstruktif yang timbul dari praktik informal entitas.Biaya jasa kini, biaya jasa lalu dan keuntungan atau kerugian atas penyelesaian, serta bunga neto atas liabilitas (aset) imbalan pasti neto diakui dalam laba rugi.Pengukuran kembali atas liabilitas (aset) imbalan pasti neto yang terdiri dari keuntungan dan kerugian aktuarial, imbal hasil atas aset program, dan setiap perubahan dampak batas atas aset diakui sebagai penghasilan komprehensif lain.Bank mengakui pesangon sebagai liabilitas dan beban pada tanggal yang lebih awal di antara:a. Ketika Bank tidak dapat lagi menarik tawaran atas imbalan tersebut; danb. Ketika Bank mengakui biaya untuk restrukturisasi yang berada dalam ruang lingkup PSAK 57 dan melibatkan pembayaran pesangon.Bank mengukur pesangon pada saat pengakuan awal, mengukur, dan mengakui perubahan selanjutnya, sesuai dengan sifat imbalan kerja.</t>
        </is>
      </c>
      <c r="E17" s="105" t="inlineStr">
        <is>
          <t>Imbalan kerja jangka pendek diakui ketika pekerja telah memberikan jasanya dalam suatu periode akuntansi, sebesar jumlah tidak terdiskonto dari imbalan kerja jangka pendek yang diharapkan akan dibayar sebagai imbalan atas jasa tersebut.Imbalan kerja jangka pendek mencakup antara lain upah, gaji, dan bonus.Imbalan pascakerja seperti pensiun, uang pisah, dan uang penghargaan masa kerja dihitung sesuai dengan Undang-Undang Ketenagakerjaan yang berlaku.Imbalan kerja jangka panjang lainnya seperti cuti besar dihitung dan diakui sesuai dengan ketentuan yang berlaku.Bank mengakui jumlah liabilitas imbalan pasti neto sebesar nilai kini kewajiban imbalan pasti pada akhir periode pelaporan dikurangi nilai wajar aset program yang dihitung oleh aktuaris independen dengan menggunakan metode Projected Unit Credit. Nilai kini liabilitas imbalan pasti ditentukan dengan mendiskontokan imbalan tersebut.Bank mencatat tidak hanya kewajiban hukum berdasarkan persyaratan formal program imbalan pasti, tetapi juga kewajiban konstruktif yang timbul dari praktik informal entitas.Biaya jasa kini, biaya jasa lalu dan keuntungan atau kerugian atas penyelesaian, serta bunga neto atas liabilitas (aset) imbalan pasti neto diakui dalam laba rugi.Pengukuran kembali atas liabilitas (aset) imbalan pasti neto yang terdiri dari keuntungan dan kerugian aktuarial, imbal hasil atas aset program, dan setiap perubahan dampak batas atas aset diakui sebagai penghasilan komprehensif lain.Bank mengakui pesangon sebagai liabilitas dan beban pada tanggal yang lebih awal di antara:a. Ketika Bank tidak dapat lagi menarik tawaran atas imbalan tersebut; danb. Ketika Bank mengakui biaya untuk restrukturisasi yang berada dalam ruang lingkup PSAK 57 dan melibatkan pembayaran pesangon.Bank mengukur pesangon pada saat pengakuan awal, mengukur, dan mengakui perubahan selanjutnya, sesuai dengan sifat imbalan kerja.</t>
        </is>
      </c>
      <c r="F17" s="105" t="n"/>
      <c r="G17" s="105" t="n"/>
      <c r="H17" s="105" t="n"/>
      <c r="I17" s="105" t="n"/>
      <c r="J17" s="105" t="n"/>
      <c r="K17" s="105" t="n"/>
      <c r="L17" s="105" t="n"/>
      <c r="M17" s="105" t="n"/>
      <c r="N17" s="105" t="n"/>
      <c r="O17" s="105" t="n"/>
      <c r="P17" s="105" t="n"/>
      <c r="Q17" s="105" t="n"/>
      <c r="R17" s="105" t="n"/>
    </row>
    <row r="18" ht="75" customHeight="1" s="164" thickBot="1">
      <c r="A18" s="104" t="inlineStr">
        <is>
          <t>Laba per saham</t>
        </is>
      </c>
      <c r="B18" s="104" t="n"/>
      <c r="C18" s="105" t="inlineStr">
        <is>
          <t>Laba per saham dasar dihitung dengan membagi laba atau rugi yang dapat diatribusikan kepada pemegang saham biasa dengan jumlah rata-rata tertimbang saham biasa yang beredar dalam suatu periode.</t>
        </is>
      </c>
      <c r="D18" s="105" t="inlineStr">
        <is>
          <t>Laba per saham dasar dihitung dengan membagi laba atau rugi yang dapat diatribusikan kepada pemegang saham biasa dengan jumlah rata-rata tertimbang saham biasa yang beredar dalam suatu periode.</t>
        </is>
      </c>
      <c r="E18" s="105" t="inlineStr">
        <is>
          <t>Laba per saham dasar dihitung dengan membagi laba atau rugi yang dapat diatribusikan kepada pemegang saham biasa dengan jumlah rata-rata tertimbang saham biasa yang beredar dalam suatu periode.</t>
        </is>
      </c>
      <c r="F18" s="105" t="n"/>
      <c r="G18" s="105" t="n"/>
      <c r="H18" s="105" t="n"/>
      <c r="I18" s="105" t="n"/>
      <c r="J18" s="105" t="n"/>
      <c r="K18" s="105" t="n"/>
      <c r="L18" s="105" t="n"/>
      <c r="M18" s="105" t="n"/>
      <c r="N18" s="105" t="n"/>
      <c r="O18" s="105" t="n"/>
      <c r="P18" s="105" t="n"/>
      <c r="Q18" s="105" t="n"/>
      <c r="R18" s="105" t="n"/>
    </row>
    <row r="19" ht="75" customHeight="1" s="164" thickBot="1">
      <c r="A19" s="104" t="inlineStr">
        <is>
          <t>Dividen</t>
        </is>
      </c>
      <c r="B19" s="104" t="n"/>
      <c r="C19" s="105" t="inlineStr">
        <is>
          <t>N/A</t>
        </is>
      </c>
      <c r="D19" s="105" t="inlineStr">
        <is>
          <t>N/A</t>
        </is>
      </c>
      <c r="E19" s="105" t="inlineStr">
        <is>
          <t>N/A</t>
        </is>
      </c>
      <c r="F19" s="105" t="n"/>
      <c r="G19" s="105" t="n"/>
      <c r="H19" s="105" t="n"/>
      <c r="I19" s="105" t="n"/>
      <c r="J19" s="105" t="n"/>
      <c r="K19" s="105" t="n"/>
      <c r="L19" s="105" t="n"/>
      <c r="M19" s="105" t="n"/>
      <c r="N19" s="105" t="n"/>
      <c r="O19" s="105" t="n"/>
      <c r="P19" s="105" t="n"/>
      <c r="Q19" s="105" t="n"/>
      <c r="R19" s="105" t="n"/>
    </row>
    <row r="20" ht="75" customHeight="1" s="164" thickBot="1">
      <c r="A20" s="104" t="inlineStr">
        <is>
          <t>Pelaporan segmen</t>
        </is>
      </c>
      <c r="B20" s="104" t="n"/>
      <c r="C20" s="105" t="inlineStr">
        <is>
          <t>Bank menyajikan segmen operasi berdasarkan informasi keuangan yang digunakan oleh pengambil keputusan operasional dalam menilai kinerja segmen dan menentukan alokasi sumber daya yang dimilikinya. Segmentasi berdasarkan aktivitas dari setiap kegiatan operasi entitas legal di dalam Bank.
Segmen operasi adalah suatu komponen dari entitas:
• Yang terlihat dalam aktivitas bisnis yang memperoleh pendapatan dan menimbulkan beban (termasuk pendapatan dan beban yang terkait dengan transaksi dengan komponen lain dari entitas yang sama);
• Hasil operasinya dikaji ulang secara berkala oleh kepala operasional untuk pembuatan keputusan tentang sumber daya yang dialokasikan pada segmen tersebut dan menilai kinerjanya; dan
• Tersedia informasi keuangan yang dapat dipisahkan.</t>
        </is>
      </c>
      <c r="D20" s="105" t="inlineStr">
        <is>
          <t>Bank menyajikan segmen operasi berdasarkan informasi keuangan yang digunakan oleh pengambil keputusan operasional dalam menilai kinerja segmen dan menentukan alokasi sumber daya yang dimilikinya. Segmentasi berdasarkan aktivitas dari setiap kegiatan operasi entitas legal di dalam Bank.Segmen operasi adalah suatu komponen dari entitas: 
• Yang terlihat dalam aktivitas bisnis yang memperoleh pendapatan dan menimbulkan beban (termasuk pendapatan dan beban yang terkait dengan transaksi dengan komponen lain dari entitas yang sama); 
• Hasil operasinya dikaji ulang secara berkala oleh kepala operasional untuk pembuatan keputusan tentang sumber daya yang dialokasikan pada segmen tersebut dan menilai kinerjanya; dan 
• Tersedia informasi keuangan yang dapat dipisahkan.</t>
        </is>
      </c>
      <c r="E20" s="105" t="inlineStr">
        <is>
          <t>Bank menyajikan segmen operasi berdasarkan informasi keuangan yang digunakan oleh pengambil keputusan operasional dalam menilai kinerja segmen dan menentukan alokasi sumber daya yang dimilikinya. Segmentasi berdasarkan aktivitas dari setiap kegiatan operasi entitas legal di dalam Bank.Segmen operasi adalah suatu komponen dari entitas: 
 Yang terlihat dalam aktivitas bisnis yang memperoleh pendapatan dan menimbulkan beban (termasuk pendapatan dan beban yang terkait dengan transaksi dengan komponen lain dari entitas yang sama); 
 Hasil operasinya dikaji ulang secara berkala oleh kepala operasional untuk pembuatan keputusan tentang sumber daya yang dialokasikan pada segmen tersebut dan menilai kinerjanya; dan 
 Tersedia informasi keuangan yang dapat dipisahkan.</t>
        </is>
      </c>
      <c r="F20" s="105" t="n"/>
      <c r="G20" s="105" t="n"/>
      <c r="H20" s="105" t="n"/>
      <c r="I20" s="105" t="n"/>
      <c r="J20" s="105" t="n"/>
      <c r="K20" s="105" t="n"/>
      <c r="L20" s="105" t="n"/>
      <c r="M20" s="105" t="n"/>
      <c r="N20" s="105" t="n"/>
      <c r="O20" s="105" t="n"/>
      <c r="P20" s="105" t="n"/>
      <c r="Q20" s="105" t="n"/>
      <c r="R20" s="105" t="n"/>
    </row>
    <row r="21" ht="75" customHeight="1" s="164" thickBot="1">
      <c r="A21" s="104" t="inlineStr">
        <is>
          <t>Instrumen keuangan derivatif</t>
        </is>
      </c>
      <c r="B21" s="104" t="n"/>
      <c r="C21" s="105" t="inlineStr">
        <is>
          <t>Seluruh instrumen derivatif (termasuk transaksi valuta asing untuk tujuan pendanaan dan perdagangan) dicatat dalam laporan posisi keuangan berdasarkan nilai wajarnya. Nilai wajar tersebut ditentukan berdasarkan harga pasar dengan menggunakan kurs Reuters pada tanggal laporan atau metode diskonto arus kas.
Instrumen keuangan derivatif diakui di laporan posisi keuangan pada nilai wajar. Setiap kenaikan nilai wajar kontrak derivatif dicatat sebagai aset apabila memiliki nilai wajar positif dan sebagai liabilitas apabila memiliki nilai wajar negatif.
Tagihan dan liabilitas derivatif diklasifikasikan sebagai aset dan liabilitas keuangan yang diukur pada nilai wajar melalui laba rugi.
Keuntungan atau kerugian dari kontrak derivatif disajikan dalam laporan keuangan berdasarkan tujuan Bank atas transaksi yaitu untuk (1) lindung nilai atas nilai wajar, 
(2) lindung nilai atas arus kas, (3) lindung nilai atas investasi bersih pada kegiatan operasi luar negeri dan (4) instrumen perdagangan, sebagai berikut:
a. Keuntungan atau kerugian dari kontrak derivatif yang ditujukan dan memenuhi syarat sebagai instrumen lindung nilai atas nilai wajar dan keuntungan atau kerugian atas perubahan nilai wajar aset dan liabilitas yang dilindungi, diakui sebagai laba atau rugi yang dapat saling hapus dalam periode akuntansi yang sama. Setiap selisih yang terjadi menunjukkan terjadinya ketidakefektifan lindung nilai dan secara langsung diakui sebagai laba atau rugi tahun berjalan.
b. Bagian efektif dari keuntungan atau  kerugian atas kontrak derivatif yang ditujukan sebagai lindung nilai atas arus kas dilaporkan sebagai penghasilan komprehensif lainnya. Bagian yang tidak efektif dari lindung nilai dilaporkan sebagai laba atau rugi tahun berjalan.
c. Keuntungan atau kerugian dari kontrak derivatif yang ditujukan sebagai lindung nilai atas investasi bersih pada kegiatan operasi luar negeri dilaporkan sebagai pendapatan komprehensif lainnya, sepanjang transaksi tersebut dianggap efektif sebagai transaksi lindung nilai.
d. Keuntungan atau kerugian dari kontrak derivatif yang tidak ditujukan sebagai instrumen lindung nilai (atau kontrak derivatif yang tidak memenuhi persyaratan sebagai instrumen lindung nilai) diakui sebagai laba atau rugi pada tahun berjalan.</t>
        </is>
      </c>
      <c r="D21" s="105" t="inlineStr">
        <is>
          <t>Seluruh instrumen derivatif (termasuk transaksi valuta asing untuk tujuan pendanaan dan perdagangan) dicatat dalam laporan posisi keuangan berdasarkan nilai wajarnya. Nilai wajar tersebut ditentukan berdasarkan harga pasar dengan menggunakan kurs Reuters pada tanggal laporan atau metode diskonto arus kas.Instrumen keuangan derivatif diakui di laporan posisi keuangan pada nilai wajar. Setiap kenaikan nilai wajar kontrak derivatif dicatat sebagai aset apabila memiliki nilai wajar positif dan sebagai liabilitas apabila memiliki nilai wajar negatif.Tagihan dan liabilitas derivatif diklasifikasikan sebagai aset dan liabilitas keuangan yang diukur pada nilai wajar melalui laba rugi.Keuntungan atau kerugian dari kontrak derivatif disajikan dalam laporan keuangan berdasarkan tujuan Bank atas transaksi yaitu untuk (1) lindung nilai atas nilai wajar, (2) lindung nilai atas arus kas, (3) lindung nilai atas investasi bersih pada kegiatan operasi luar negeri dan (4) instrumen perdagangan, sebagai berikut:a. Keuntungan atau kerugian dari kontrak derivatif yang ditujukan dan memenuhi syarat sebagai instrumen lindung nilai atas nilai wajar dan keuntungan atau kerugian atas perubahan nilai wajar aset dan liabilitas yang dilindungi, diakui sebagai laba atau rugi yang dapat saling hapus dalam periode akuntansi yang sama. Setiap selisih yang terjadi menunjukkan terjadinya ketidakefektifan lindung nilai dan secara langsung diakui sebagai laba atau rugi tahun berjalan.b. Bagian efektif dari keuntungan atau  kerugian atas kontrak derivatif yang ditujukan sebagai lindung nilai atas arus kas dilaporkan sebagai penghasilan komprehensif lainnya. Bagian yang tidak efektif dari lindung nilai dilaporkan sebagai laba atau rugi tahun berjalan.c. Keuntungan atau kerugian dari kontrak derivatif yang ditujukan sebagai lindung nilai atas investasi bersih pada kegiatan operasi luar negeri dilaporkan sebagai pendapatan komprehensif lainnya, sepanjang transaksi tersebut dianggap efektif sebagai transaksi lindung nilai.d. Keuntungan atau kerugian dari kontrak derivatif yang tidak ditujukan sebagai instrumen lindung nilai (atau kontrak derivatif yang tidak memenuhi persyaratan sebagai instrumen lindung nilai) diakui sebagai laba atau rugi pada tahun berjalan.</t>
        </is>
      </c>
      <c r="E21" s="105" t="inlineStr">
        <is>
          <t>Seluruh instrumen derivatif (termasuk transaksi valuta asing untuk tujuan pendanaan dan perdagangan) dicatat dalam laporan posisi keuangan berdasarkan nilai wajarnya. Nilai wajar tersebut ditentukan berdasarkan harga pasar dengan menggunakan kurs Reuters pada tanggal laporan atau metode diskonto arus kas.Instrumen keuangan derivatif diakui di laporan posisi keuangan pada nilai wajar. Setiap kenaikan nilai wajar kontrak derivatif dicatat sebagai aset apabila memiliki nilai wajar positif dan sebagai liabilitas apabila memiliki nilai wajar negatif.Tagihan dan liabilitas derivatif diklasifikasikan sebagai aset dan liabilitas keuangan yang diukur pada nilai wajar melalui laba rugi.Keuntungan atau kerugian dari kontrak derivatif disajikan dalam laporan keuangan berdasarkan tujuan Bank atas transaksi yaitu untuk (1) lindung nilai atas nilai wajar, (2) lindung nilai atas arus kas, (3) lindung nilai atas investasi bersih pada kegiatan operasi luar negeri dan (4) instrumen perdagangan, sebagai berikut:a. Keuntungan atau kerugian dari kontrak derivatif yang ditujukan dan memenuhi syarat sebagai instrumen lindung nilai atas nilai wajar dan keuntungan atau kerugian atas perubahan nilai wajar aset dan liabilitas yang dilindungi, diakui sebagai laba atau rugi yang dapat saling hapus dalam periode akuntansi yang sama. Setiap selisih yang terjadi menunjukkan terjadinya ketidakefektifan lindung nilai dan secara langsung diakui sebagai laba atau rugi tahun berjalan.b. Bagian efektif dari keuntungan atau  kerugian atas kontrak derivatif yang ditujukan sebagai lindung nilai atas arus kas dilaporkan sebagai penghasilan komprehensif lainnya. Bagian yang tidak efektif dari lindung nilai dilaporkan sebagai laba atau rugi tahun berjalan.c. Keuntungan atau kerugian dari kontrak derivatif yang ditujukan sebagai lindung nilai atas investasi bersih pada kegiatan operasi luar negeri dilaporkan sebagai pendapatan komprehensif lainnya, sepanjang transaksi tersebut dianggap efektif sebagai transaksi lindung nilai.d. Keuntungan atau kerugian dari kontrak derivatif yang tidak ditujukan sebagai instrumen lindung nilai (atau kontrak derivatif yang tidak memenuhi persyaratan sebagai instrumen lindung nilai) diakui sebagai laba atau rugi pada tahun berjalan.</t>
        </is>
      </c>
      <c r="F21" s="105" t="n"/>
      <c r="G21" s="105" t="n"/>
      <c r="H21" s="105" t="n"/>
      <c r="I21" s="105" t="n"/>
      <c r="J21" s="105" t="n"/>
      <c r="K21" s="105" t="n"/>
      <c r="L21" s="105" t="n"/>
      <c r="M21" s="105" t="n"/>
      <c r="N21" s="105" t="n"/>
      <c r="O21" s="105" t="n"/>
      <c r="P21" s="105" t="n"/>
      <c r="Q21" s="105" t="n"/>
      <c r="R21" s="105" t="n"/>
    </row>
    <row r="22" ht="75" customHeight="1" s="164" thickBot="1">
      <c r="A22" s="104" t="inlineStr">
        <is>
          <t>Penerapan standar akutansi baru</t>
        </is>
      </c>
      <c r="B22" s="104" t="n"/>
      <c r="C22" s="105" t="inlineStr">
        <is>
          <t>Berikut amendemen dan penyesuaian atas standar yang berlaku efektif untuk periode yang dimulai pada atau setelah 1 Januari 2022, dengan penerapan dini diperkenankan yaitu:
• Amendemen PSAK 22: Kombinasi Bisnis tentang Referensi ke Kerangka Konseptual;
• Amendemen PSAK 57: Provisi, Liabilitas Kontinjensi, dan Aset Kontinjensi tentang Kontrak Merugi - Biaya Memenuhi Kontrak;
• Amendemen PSAK 16: Aset Tetap tentang Hasil Sebelum Penggunaan yang Diintensikan;
• PSAK 69 (Penyesuaian Tahunan 2020): Agrikultur;
• PSAK 71 (Penyesuaian Tahunan 2020): Instrumen Keuangan; dan
• PSAK 73 (Penyesuaian Tahunan 2020): Sewa.
Implementasi standar-standar tersebut tidak memiliki dampak yang signifikan terhadap jumlah yang dilaporkan di periode berjalan atau periode sebelumnya.</t>
        </is>
      </c>
      <c r="D22" s="105" t="inlineStr">
        <is>
          <t>Berikut amendemen dan penyesuaian atas standar yang berlaku efektif untuk periode yang dimulai pada atau setelah 1 Januari 2023, dengan penerapan dini diperkenankan yaitu:
• Amendemen PSAK 1: Penyajian Laporan Keuangan tentang Pengungkapan Kebijakan Akuntansi;
• Amendemen PSAK 25: Kebijakan Akuntansi, Perubahan Estimasi Akuntansi dan Kesalahan tentang Definisi Estimasi Akuntansi; 
• Amendemen PSAK 46: Pajak Penghasilan tentang Pajak Tangguhan Terkait Aset dan Liabilitas Yang Timbul Dari Transaksi Tunggal; dan
• Revisi PSAK 107: Akuntansi Ijarah.
Implementasi standar-standar tersebut tidak memiliki dampak yang material terhadap jumlah yang dilaporkan di periode berjalan atau periode sebelumnya.</t>
        </is>
      </c>
      <c r="E22" s="105" t="inlineStr">
        <is>
          <t>Berikut amendemen dan penyesuaian atas standar yang berlaku efektif untuk periode yang dimulai pada atau setelah 1 Januari 2023, dengan penerapan dini diperkenankan yaitu:
 Amendemen PSAK 1: Penyajian Laporan Keuangan tentang Pengungkapan Kebijakan Akuntansi;
 Amendemen PSAK 25: Kebijakan Akuntansi, Perubahan Estimasi Akuntansi dan Kesalahan tentang Definisi Estimasi Akuntansi; 
 Amendemen PSAK 46: Pajak Penghasilan tentang Pajak Tangguhan Terkait Aset dan Liabilitas Yang Timbul Dari Transaksi Tunggal; dan
 Revisi PSAK 107: Akuntansi Ijarah.
Implementasi standar-standar tersebut tidak memiliki dampak yang material terhadap jumlah yang dilaporkan di periode berjalan atau periode sebelumnya.</t>
        </is>
      </c>
      <c r="F22" s="105" t="n"/>
      <c r="G22" s="105" t="n"/>
      <c r="H22" s="105" t="n"/>
      <c r="I22" s="105" t="n"/>
      <c r="J22" s="105" t="n"/>
      <c r="K22" s="105" t="n"/>
      <c r="L22" s="105" t="n"/>
      <c r="M22" s="105" t="n"/>
      <c r="N22" s="105" t="n"/>
      <c r="O22" s="105" t="n"/>
      <c r="P22" s="105" t="n"/>
      <c r="Q22" s="105" t="n"/>
      <c r="R22" s="105" t="n"/>
    </row>
    <row r="23" ht="75" customHeight="1" s="164" thickBot="1">
      <c r="A23" s="104" t="inlineStr">
        <is>
          <t>Kombinasi bisnis</t>
        </is>
      </c>
      <c r="B23" s="104" t="n"/>
      <c r="C23" s="105" t="inlineStr">
        <is>
          <t>N/A</t>
        </is>
      </c>
      <c r="D23" s="105" t="inlineStr">
        <is>
          <t>N/A</t>
        </is>
      </c>
      <c r="E23" s="105" t="inlineStr">
        <is>
          <t>N/A</t>
        </is>
      </c>
      <c r="F23" s="105" t="n"/>
      <c r="G23" s="105" t="n"/>
      <c r="H23" s="105" t="n"/>
      <c r="I23" s="105" t="n"/>
      <c r="J23" s="105" t="n"/>
      <c r="K23" s="105" t="n"/>
      <c r="L23" s="105" t="n"/>
      <c r="M23" s="105" t="n"/>
      <c r="N23" s="105" t="n"/>
      <c r="O23" s="105" t="n"/>
      <c r="P23" s="105" t="n"/>
      <c r="Q23" s="105" t="n"/>
      <c r="R23" s="105" t="n"/>
    </row>
    <row r="24" ht="75" customHeight="1" s="164" thickBot="1">
      <c r="A24" s="104" t="inlineStr">
        <is>
          <t>Penentuan nilai wajar</t>
        </is>
      </c>
      <c r="B24" s="104" t="n"/>
      <c r="C24" s="105" t="inlineStr">
        <is>
          <t>Nilai wajar adalah harga yang akan diterima untuk menjual suatu aset atau harga yang akan dibayar untuk mengalihkan suatu liabilitas dalam transaksi teratur antara pelaku pasar pada tanggal pengukuran. Nilai wajar aset dan liabillitas keuangan diestimasi untuk keperluan pengakuan dan pengukuran atau untuk keperluan pengungkapan.
Nilai wajar dikategorikan dalam level yang berbeda dalam suatu hierarki nilai wajar berdasarkan pada apakah input suatu pengukuran dapat diobservasi dan signifikansi input terhadap keseluruhan pengukuran nilai wajar:
(i) Harga kuotasian (tanpa penyesuaian) di pasar aktif untuk aset atau liabilitas yang identik yang dapat diakses pada tanggal pengukuran (Level 1).
(ii) Input selain harga kuotasian yang termasuk dalam Level 1 yang dapat diobservasi untuk aset atau liabilitas, baik secara langsung maupun tidak langsung (Level 2).
(iii) Input yang tidak dapat diobservasi untuk aset atau liabilitas (Level 3).
Dalam mengukur nilai wajar aset atau liabilitas, Bank sebisa mungkin menggunakan data pasar yang dapat diobservasi. Apabila nilai wajar aset atau liabilitas tidak dapat diobservasi secara langsung, Bank menggunakan teknik penilaian yang sesuai dengan keadaannya dan memaksimalkan penggunaan input yang dapat diobservasi yang relevan dan meminimalkan penggunaan input yang tidak dapat diobservasi.
Perpindahan antara level hierarki wajar diakui oleh Bank pada akhir periode pelaporan dimana perpindahan terjadi.</t>
        </is>
      </c>
      <c r="D24" s="105" t="inlineStr">
        <is>
          <t>Nilai wajar adalah harga yang akan diterima untuk menjual suatu aset atau harga yang akan dibayar untuk mengalihkan suatu liabilitas dalam transaksi teratur antara pelaku pasar pada tanggal pengukuran. Nilai wajar aset dan liabillitas keuangan diestimasi untuk keperluan pengakuan dan pengukuran atau untuk keperluan pengungkapan.Nilai wajar dikategorikan dalam level yang berbeda dalam suatu hierarki nilai wajar berdasarkan pada apakah input suatu pengukuran dapat diobservasi dan signifikansi input terhadap keseluruhan pengukuran nilai wajar:(i) Harga kuotasian (tanpa penyesuaian) di pasar aktif untuk aset atau liabilitas yang identik yang dapat diakses pada tanggal pengukuran (Level 1).(ii) Input selain harga kuotasian yang termasuk dalam Level 1 yang dapat diobservasi untuk aset atau liabilitas, baik secara langsung maupun tidak langsung (Level 2).(iii) Input yang tidak dapat diobservasi untuk aset atau liabilitas (Level 3).Dalam mengukur nilai wajar aset atau liabilitas, Bank sebisa mungkin menggunakan data pasar yang dapat diobservasi. Apabila nilai wajar aset atau liabilitas tidak dapat diobservasi secara langsung, Bank menggunakan teknik penilaian yang sesuai dengan keadaannya dan memaksimalkan penggunaan input yang dapat diobservasi yang relevan dan meminimalkan penggunaan input yang tidak dapat diobservasi.Perpindahan antara level hierarki wajar diakui oleh Bank pada akhir periode pelaporan dimana perpindahan terjadi.</t>
        </is>
      </c>
      <c r="E24" s="105" t="inlineStr">
        <is>
          <t>Nilai wajar adalah harga yang akan diterima untuk menjual suatu aset atau harga yang akan dibayar untuk mengalihkan suatu liabilitas dalam transaksi teratur antara pelaku pasar pada tanggal pengukuran. Nilai wajar aset dan liabillitas keuangan diestimasi untuk keperluan pengakuan dan pengukuran atau untuk keperluan pengungkapan.Nilai wajar dikategorikan dalam level yang berbeda dalam suatu hierarki nilai wajar berdasarkan pada apakah input suatu pengukuran dapat diobservasi dan signifikansi input terhadap keseluruhan pengukuran nilai wajar:(i) Harga kuotasian (tanpa penyesuaian) di pasar aktif untuk aset atau liabilitas yang identik yang dapat diakses pada tanggal pengukuran (Level 1).(ii) Input selain harga kuotasian yang termasuk dalam Level 1 yang dapat diobservasi untuk aset atau liabilitas, baik secara langsung maupun tidak langsung (Level 2).(iii) Input yang tidak dapat diobservasi untuk aset atau liabilitas (Level 3).Dalam mengukur nilai wajar aset atau liabilitas, Bank sebisa mungkin menggunakan data pasar yang dapat diobservasi. Apabila nilai wajar aset atau liabilitas tidak dapat diobservasi secara langsung, Bank menggunakan teknik penilaian yang sesuai dengan keadaannya dan memaksimalkan penggunaan input yang dapat diobservasi yang relevan dan meminimalkan penggunaan input yang tidak dapat diobservasi.Perpindahan antara level hierarki wajar diakui oleh Bank pada akhir periode pelaporan dimana perpindahan terjadi.</t>
        </is>
      </c>
      <c r="F24" s="105" t="n"/>
      <c r="G24" s="105" t="n"/>
      <c r="H24" s="105" t="n"/>
      <c r="I24" s="105" t="n"/>
      <c r="J24" s="105" t="n"/>
      <c r="K24" s="105" t="n"/>
      <c r="L24" s="105" t="n"/>
      <c r="M24" s="105" t="n"/>
      <c r="N24" s="105" t="n"/>
      <c r="O24" s="105" t="n"/>
      <c r="P24" s="105" t="n"/>
      <c r="Q24" s="105" t="n"/>
      <c r="R24" s="105" t="n"/>
    </row>
    <row r="25" ht="75" customHeight="1" s="164" thickBot="1">
      <c r="A25" s="104" t="inlineStr">
        <is>
          <t>Transaksi dan saldo dalam mata uang asing</t>
        </is>
      </c>
      <c r="B25" s="104" t="n"/>
      <c r="C25" s="105" t="inlineStr">
        <is>
          <t>Dalam menyiapkan laporan keuangan , Bank mencatat dengan menggunakan mata uang dari lingkungan ekonomi utama di mana Bank beroperasi (“mata uang fungsional”). Mata uang fungsional Bank adalah Rupiah.
Transaksi-transaksi selama tahun berjalan dalam mata uang asing dicatat dalam Rupiah dengan kurs spot antara Rupiah dan valuta asing pada tanggal transaksi. Pada akhir periode pelaporan, pos moneter dalam mata uang asing dijabarkan ke dalam Rupiah menggunakan kurs penutup, yaitu kurs spot Reuters pada pukul 16.00 WIB pada 31 Desember 2022 dan 2021.
Aset dan liabilitas non-moneter yang diukur berdasarkan nilai wajar dijabarkan ke dalam Rupiah menggunakan kurs pada tanggal nilai wajar ditentukan.
Keuntungan atau kerugian selisih kurs yang timbul dari transaksi dalam mata uang asing dan dari penjabaran aset dan liabilitas moneter dalam mata uang asing diakui sebagai laba/rugi.</t>
        </is>
      </c>
      <c r="D25" s="105" t="inlineStr">
        <is>
          <t>Dalam menyiapkan laporan keuangan , Bank mencatat dengan menggunakan mata uang dari lingkungan ekonomi utama di mana Bank beroperasi (“mata uang fungsional”). Mata uang fungsional Bank adalah Rupiah.Transaksi-transaksi selama tahun berjalan dalam mata uang asing dicatat dalam Rupiah dengan kurs spot antara Rupiah dan valuta asing pada tanggal transaksi. Pada akhir periode pelaporan, pos moneter dalam mata uang asing dijabarkan ke dalam Rupiah menggunakan kurs penutup, yaitu kurs spot Reuters pada pukul 16.00 WIB pada 31 Desember 2023 dab 2022.Aset dan liabilitas non-moneter yang diukur berdasarkan nilai wajar dijabarkan ke dalam Rupiah menggunakan kurs pada tanggal nilai wajar ditentukan.Keuntungan atau kerugian selisih kurs yang timbul dari transaksi dalam mata uang asing dan dari penjabaran aset dan liabilitas moneter dalam mata uang asing diakui sebagai laba/rugi.</t>
        </is>
      </c>
      <c r="E25" s="105" t="inlineStr">
        <is>
          <t>Dalam menyiapkan laporan keuangan, Bank mencatat dengan menggunakan mata uang dari lingkungan ekonomi utama di mana Bank beroperasi ( uang fungsional). Mata uang fungsional Bank adalah Rupiah.
Transaksi-transaksi selama tahun berjalan dalam mata uang asing dicatat dalam Rupiah dengan kurs spot antara Rupiah dan valuta asing pada tanggal transaksi. Pada akhir periode pelaporan, pos moneter dalam mata uang asing dijabarkan ke dalam Rupiah menggunakan kurs penutup, yaitu kurs spot Reuters pada pukul 16.00 WIB.
Aset dan liabilitas non-moneter yang diukur berdasarkan nilai wajar dijabarkan ke dalam Rupiah menggunakan kurs pada tanggal nilai wajar ditentukan.
Keuntungan atau kerugian selisih kurs yang timbul dari transaksi dalam mata uang asing dan dari penjabaran aset dan liabilitas moneter dalam mata uang asing diakui sebagai laba/rugi.</t>
        </is>
      </c>
      <c r="F25" s="105" t="n"/>
      <c r="G25" s="105" t="n"/>
      <c r="H25" s="105" t="n"/>
      <c r="I25" s="105" t="n"/>
      <c r="J25" s="105" t="n"/>
      <c r="K25" s="105" t="n"/>
      <c r="L25" s="105" t="n"/>
      <c r="M25" s="105" t="n"/>
      <c r="N25" s="105" t="n"/>
      <c r="O25" s="105" t="n"/>
      <c r="P25" s="105" t="n"/>
      <c r="Q25" s="105" t="n"/>
      <c r="R25" s="105" t="n"/>
    </row>
    <row r="26" ht="75" customHeight="1" s="164" thickBot="1">
      <c r="A26" s="104" t="inlineStr">
        <is>
          <t>Giro pada Bank Indonesia dan bank lain</t>
        </is>
      </c>
      <c r="B26" s="104" t="n"/>
      <c r="C26" s="105" t="inlineStr">
        <is>
          <t>Giro pada Bank Indonesia dan bank lain diklasifikasikan sebagai biaya perolehan yang diamortisasi dan dinyatakan sebesar biaya perolehan diamortisasi menggunakan metode suku bunga efektif.</t>
        </is>
      </c>
      <c r="D26" s="105" t="inlineStr">
        <is>
          <t>Giro pada Bank Indonesia dan bank lain diklasifikasikan sebagai biaya perolehan yang diamortisasi dan dinyatakan sebesar biaya perolehan diamortisasi menggunakan metode suku bunga efektif.</t>
        </is>
      </c>
      <c r="E26" s="105" t="inlineStr">
        <is>
          <t>Giro pada Bank Indonesia dan bank lain diklasifikasikan sebagai biaya perolehan yang diamortisasi dan dinyatakan sebesar biaya perolehan diamortisasi menggunakan metode suku bunga efektif.</t>
        </is>
      </c>
      <c r="F26" s="105" t="n"/>
      <c r="G26" s="105" t="n"/>
      <c r="H26" s="105" t="n"/>
      <c r="I26" s="105" t="n"/>
      <c r="J26" s="105" t="n"/>
      <c r="K26" s="105" t="n"/>
      <c r="L26" s="105" t="n"/>
      <c r="M26" s="105" t="n"/>
      <c r="N26" s="105" t="n"/>
      <c r="O26" s="105" t="n"/>
      <c r="P26" s="105" t="n"/>
      <c r="Q26" s="105" t="n"/>
      <c r="R26" s="105" t="n"/>
    </row>
    <row r="27" ht="75" customHeight="1" s="164" thickBot="1">
      <c r="A27" s="104" t="inlineStr">
        <is>
          <t>Penempatan pada Bank Indonesia dan bank lain</t>
        </is>
      </c>
      <c r="B27" s="104" t="n"/>
      <c r="C27" s="105" t="inlineStr">
        <is>
          <t>Penempatan pada Bank Indonesia dan bank lain diklasifikasikan sebagai biaya perolehan diamortisasi yang dinyatakan sebesar biaya perolehan diamortisasi menggunakan metode suku bunga efektif.</t>
        </is>
      </c>
      <c r="D27" s="105" t="inlineStr">
        <is>
          <t>Penempatan pada Bank Indonesia dan bank lain diklasifikasikan sebagai biaya perolehan diamortisasi yang dinyatakan sebesar biaya perolehan diamortisasi menggunakan metode suku bunga efektif.</t>
        </is>
      </c>
      <c r="E27" s="105" t="inlineStr">
        <is>
          <t>Penempatan pada Bank Indonesia dan bank lain diklasifikasikan sebagai biaya perolehan diamortisasi yang dinyatakan sebesar biaya perolehan diamortisasi menggunakan metode suku bunga efektif.</t>
        </is>
      </c>
      <c r="F27" s="105" t="n"/>
      <c r="G27" s="105" t="n"/>
      <c r="H27" s="105" t="n"/>
      <c r="I27" s="105" t="n"/>
      <c r="J27" s="105" t="n"/>
      <c r="K27" s="105" t="n"/>
      <c r="L27" s="105" t="n"/>
      <c r="M27" s="105" t="n"/>
      <c r="N27" s="105" t="n"/>
      <c r="O27" s="105" t="n"/>
      <c r="P27" s="105" t="n"/>
      <c r="Q27" s="105" t="n"/>
      <c r="R27" s="105" t="n"/>
    </row>
    <row r="28" ht="75" customHeight="1" s="164" thickBot="1">
      <c r="A28" s="104" t="inlineStr">
        <is>
          <t>Efek-efek</t>
        </is>
      </c>
      <c r="B28" s="104" t="n"/>
      <c r="C28" s="105" t="inlineStr">
        <is>
          <t>Efek-efek yang dimiliki terdiri dari obligasi pemerintah yang dibeli di pasar dan obligasi korporasi.
Efek-efek disajikan sebesar nilai wajar ditambah dengan biaya transaksi yang dapat diatribusikan secara langsung.
Pada saat pengakuan awal, efek-efek dicatat sesuai dengan kategorinya yaitu aset keuangan diklasifikasikan pada biaya perolehan yang diamortisasi, nilai wajar melalui penghasilan komprehensif lain atau nilai wajar melalui laba rugi.</t>
        </is>
      </c>
      <c r="D28" s="105" t="inlineStr">
        <is>
          <t>Efek-efek yang dimiliki terdiri dari obligasi pemerintah yang dibeli di pasar dan obligasi korporasi.Efek-efek disajikan sebesar nilai wajar ditambah dengan biaya transaksi yang dapat diatribusikan secara langsung.Pada saat pengakuan awal, efek-efek dicatat sesuai dengan kategorinya yaitu aset keuangan diklasifikasikan pada biaya perolehan yang diamortisasi, nilai wajar melalui penghasilan komprehensif lain atau nilai wajar melalui laba rugi.</t>
        </is>
      </c>
      <c r="E28" s="105" t="inlineStr">
        <is>
          <t>Efek-efek yang dimiliki terdiri dari obligasi pemerintah yang dibeli di pasar dan obligasi korporasi.Efek-efek disajikan sebesar nilai wajar ditambah dengan biaya transaksi yang dapat diatribusikan secara langsung.Pada saat pengakuan awal, efek-efek dicatat sesuai dengan kategorinya yaitu aset keuangan diklasifikasikan pada biaya perolehan yang diamortisasi, nilai wajar melalui penghasilan komprehensif lain atau nilai wajar melalui laba rugi.</t>
        </is>
      </c>
      <c r="F28" s="105" t="n"/>
      <c r="G28" s="105" t="n"/>
      <c r="H28" s="105" t="n"/>
      <c r="I28" s="105" t="n"/>
      <c r="J28" s="105" t="n"/>
      <c r="K28" s="105" t="n"/>
      <c r="L28" s="105" t="n"/>
      <c r="M28" s="105" t="n"/>
      <c r="N28" s="105" t="n"/>
      <c r="O28" s="105" t="n"/>
      <c r="P28" s="105" t="n"/>
      <c r="Q28" s="105" t="n"/>
      <c r="R28" s="105" t="n"/>
    </row>
    <row r="29" ht="75" customHeight="1" s="164" thickBot="1">
      <c r="A29" s="104" t="inlineStr">
        <is>
          <t>Investasi jangka pendek</t>
        </is>
      </c>
      <c r="B29" s="104" t="n"/>
      <c r="C29" s="105" t="n">
        <v/>
      </c>
      <c r="D29" s="105" t="n">
        <v>0</v>
      </c>
      <c r="E29" s="105" t="n">
        <v>0</v>
      </c>
      <c r="F29" s="105" t="n"/>
      <c r="G29" s="105" t="n"/>
      <c r="H29" s="105" t="n"/>
      <c r="I29" s="105" t="n"/>
      <c r="J29" s="105" t="n"/>
      <c r="K29" s="105" t="n"/>
      <c r="L29" s="105" t="n"/>
      <c r="M29" s="105" t="n"/>
      <c r="N29" s="105" t="n"/>
      <c r="O29" s="105" t="n"/>
      <c r="P29" s="105" t="n"/>
      <c r="Q29" s="105" t="n"/>
      <c r="R29" s="105" t="n"/>
    </row>
    <row r="30" ht="75" customHeight="1" s="164" thickBot="1">
      <c r="A30" s="104" t="inlineStr">
        <is>
          <t>Aset hak guna</t>
        </is>
      </c>
      <c r="B30" s="104" t="n"/>
      <c r="C30" s="105" t="inlineStr">
        <is>
          <t>PSAK 73 memperkenalkan model akuntansi penyewa tunggal dan menyaratkan penyewa untuk mengakui aset dan liabilitas untuk semua sewa dengan pengecualian sewa jangka pendek dan aset dengan nilai rendah. Penyewa diharuskan untuk mengakui aset hak-guna yang mewakili haknya untuk menggunakan aset sewaan dan liabilitas sewa yang mewakili kewajibannya untuk melakukan pembayaran sewa. PSAK 73 secara substansial masih menggunakan persyaratan akuntansi atas pesewa (lessor) sesuai PSAK 30 Sewa. Oleh karena itu, penyewa masih akan menggunakan klasifikasi sewa dalam sewa operasi atau pembiayaan, dan perlakuan atas kedua tipe sewa tersebut.
Bank mengakui liabilitas sewa, sebagai pembayaran sewa yang tersisa termasuk atas opsi perpanjangan dimana perpanjangan hampir dapat dipastikan, didiskontokan menggunakan tingkat bunga pinjaman inkremental pada tanggal penerapan awal. Sedangkan aset hak guna mencakup jumlah liabilitas sewa yang diakui, biaya langsung awal yang dibayarkan, biaya pemulihan dan pembayaran sewa yang dilakukan pada atau sebelum tanggal mulai sewa, dikurangi insentif sewa yang diterima.
Aset hak guna disusutkan dengan metode garis lurus selama jangka waktu yang lebih pendek antara masa sewa dan estimasi masa manfaat aset.
Beban keuangan dicatat dalam laporan laba rugi. Aset sewa (disajikan sebagai bagian aset tetap) disusutkan selama jangka waktu yang lebih pendek antara umur manfaat aset sewa dan periode masa sewa, jika tidak ada kepastian yang memadai bahwa Bank akan mendapatkan hak kepemilikan pada akhir masa sewa.</t>
        </is>
      </c>
      <c r="D30" s="105" t="inlineStr">
        <is>
          <t>PSAK 73 memperkenalkan model akuntansi penyewa tunggal dan menyaratkan penyewa untuk mengakui aset dan liabilitas untuk semua sewa dengan pengecualian sewa jangka pendek dan aset dengan nilai rendah. Penyewa diharuskan untuk mengakui aset hak-guna yang mewakili haknya untuk menggunakan aset sewaan dan liabilitas sewa yang mewakili kewajibannya untuk melakukan pembayaran sewa. PSAK 73 secara substansial masih menggunakan persyaratan akuntansi atas pesewa (lessor) sesuai PSAK 30 Sewa. Oleh karena itu, penyewa masih akan menggunakan klasifikasi sewa dalam sewa operasi atau pembiayaan, dan perlakuan atas kedua tipe sewa tersebut.Bank mengakui liabilitas sewa, sebagai pembayaran sewa yang tersisa termasuk atas opsi perpanjangan dimana perpanjangan hampir dapat dipastikan, didiskontokan menggunakan tingkat bunga pinjaman inkremental pada tanggal penerapan awal. Sedangkan aset hak guna mencakup jumlah liabilitas sewa yang diakui, biaya langsung awal yang dibayarkan, biaya pemulihan dan pembayaran sewa yang dilakukan pada atau sebelum tanggal mulai sewa, dikurangi insentif sewa yang diterima.Aset hak guna disusutkan dengan metode garis lurus selama jangka waktu yang lebih pendek antara masa sewa dan estimasi masa manfaat aset.Beban keuangan dicatat dalam laporan laba rugi. Aset sewa (disajikan sebagai bagian aset tetap) disusutkan selama jangka waktu yang lebih pendek antara umur manfaat aset sewa dan periode masa sewa, jika tidak ada kepastian yang memadai bahwa Bank akan mendapatkan hak kepemilikan pada akhir masa sewa.</t>
        </is>
      </c>
      <c r="E30" s="105" t="inlineStr">
        <is>
          <t>PSAK 73 memperkenalkan model akuntansi penyewa tunggal dan menyaratkan penyewa untuk mengakui aset dan liabilitas untuk semua sewa dengan pengecualian sewa jangka pendek dan aset dengan nilai rendah. Penyewa diharuskan untuk mengakui aset hak-guna yang mewakili haknya untuk menggunakan aset sewaan dan liabilitas sewa yang mewakili kewajibannya untuk melakukan pembayaran sewa. PSAK 73 secara substansial masih menggunakan persyaratan akuntansi atas pesewa (lessor) sesuai PSAK 30 Sewa. Oleh karena itu, penyewa masih akan menggunakan klasifikasi sewa dalam sewa operasi atau pembiayaan, dan perlakuan atas kedua tipe sewa tersebut.Bank mengakui liabilitas sewa, sebagai pembayaran sewa yang tersisa termasuk atas opsi perpanjangan dimana perpanjangan hampir dapat dipastikan, didiskontokan menggunakan tingkat bunga pinjaman inkremental pada tanggal penerapan awal. Sedangkan aset hak guna mencakup jumlah liabilitas sewa yang diakui, biaya langsung awal yang dibayarkan, biaya pemulihan dan pembayaran sewa yang dilakukan pada atau sebelum tanggal mulai sewa, dikurangi insentif sewa yang diterima.Aset hak guna disusutkan dengan metode garis lurus selama jangka waktu yang lebih pendek antara masa sewa dan estimasi masa manfaat aset.Beban keuangan dicatat dalam laporan laba rugi. Aset sewa (disajikan sebagai bagian aset tetap) disusutkan selama jangka waktu yang lebih pendek antara umur manfaat aset sewa dan periode masa sewa, jika tidak ada kepastian yang memadai bahwa Bank akan mendapatkan hak kepemilikan pada akhir masa sewa.</t>
        </is>
      </c>
      <c r="F30" s="105" t="n"/>
      <c r="G30" s="105" t="n"/>
      <c r="H30" s="105" t="n"/>
      <c r="I30" s="105" t="n"/>
      <c r="J30" s="105" t="n"/>
      <c r="K30" s="105" t="n"/>
      <c r="L30" s="105" t="n"/>
      <c r="M30" s="105" t="n"/>
      <c r="N30" s="105" t="n"/>
      <c r="O30" s="105" t="n"/>
      <c r="P30" s="105" t="n"/>
      <c r="Q30" s="105" t="n"/>
      <c r="R30" s="105" t="n"/>
    </row>
    <row r="31" ht="75" customHeight="1" s="164" thickBot="1">
      <c r="A31" s="104" t="inlineStr">
        <is>
          <t>Properti investasi</t>
        </is>
      </c>
      <c r="B31" s="104" t="n"/>
      <c r="C31" s="105" t="inlineStr">
        <is>
          <t>N/A</t>
        </is>
      </c>
      <c r="D31" s="105" t="inlineStr">
        <is>
          <t>N/A</t>
        </is>
      </c>
      <c r="E31" s="105" t="inlineStr">
        <is>
          <t>N/A</t>
        </is>
      </c>
      <c r="F31" s="105" t="n"/>
      <c r="G31" s="105" t="n"/>
      <c r="H31" s="105" t="n"/>
      <c r="I31" s="105" t="n"/>
      <c r="J31" s="105" t="n"/>
      <c r="K31" s="105" t="n"/>
      <c r="L31" s="105" t="n"/>
      <c r="M31" s="105" t="n"/>
      <c r="N31" s="105" t="n"/>
      <c r="O31" s="105" t="n"/>
      <c r="P31" s="105" t="n"/>
      <c r="Q31" s="105" t="n"/>
      <c r="R31" s="105" t="n"/>
    </row>
    <row r="32" ht="75" customHeight="1" s="164" thickBot="1">
      <c r="A32" s="104" t="inlineStr">
        <is>
          <t>Goodwill</t>
        </is>
      </c>
      <c r="B32" s="104" t="n"/>
      <c r="C32" s="105" t="inlineStr">
        <is>
          <t>N/A</t>
        </is>
      </c>
      <c r="D32" s="105" t="inlineStr">
        <is>
          <t>N/A</t>
        </is>
      </c>
      <c r="E32" s="105" t="inlineStr">
        <is>
          <t>N/A</t>
        </is>
      </c>
      <c r="F32" s="105" t="n"/>
      <c r="G32" s="105" t="n"/>
      <c r="H32" s="105" t="n"/>
      <c r="I32" s="105" t="n"/>
      <c r="J32" s="105" t="n"/>
      <c r="K32" s="105" t="n"/>
      <c r="L32" s="105" t="n"/>
      <c r="M32" s="105" t="n"/>
      <c r="N32" s="105" t="n"/>
      <c r="O32" s="105" t="n"/>
      <c r="P32" s="105" t="n"/>
      <c r="Q32" s="105" t="n"/>
      <c r="R32" s="105" t="n"/>
    </row>
    <row r="33" ht="75" customHeight="1" s="164" thickBot="1">
      <c r="A33" s="104" t="inlineStr">
        <is>
          <t>Investasi pada entitas asosiasi</t>
        </is>
      </c>
      <c r="B33" s="104" t="n"/>
      <c r="C33" s="105" t="inlineStr">
        <is>
          <t>N/A</t>
        </is>
      </c>
      <c r="D33" s="105" t="inlineStr">
        <is>
          <t>N/A</t>
        </is>
      </c>
      <c r="E33" s="105" t="inlineStr">
        <is>
          <t>N/A</t>
        </is>
      </c>
      <c r="F33" s="105" t="n"/>
      <c r="G33" s="105" t="n"/>
      <c r="H33" s="105" t="n"/>
      <c r="I33" s="105" t="n"/>
      <c r="J33" s="105" t="n"/>
      <c r="K33" s="105" t="n"/>
      <c r="L33" s="105" t="n"/>
      <c r="M33" s="105" t="n"/>
      <c r="N33" s="105" t="n"/>
      <c r="O33" s="105" t="n"/>
      <c r="P33" s="105" t="n"/>
      <c r="Q33" s="105" t="n"/>
      <c r="R33" s="105" t="n"/>
    </row>
    <row r="34" ht="75" customHeight="1" s="164" thickBot="1">
      <c r="A34" s="104" t="inlineStr">
        <is>
          <t>Aset takberwujud</t>
        </is>
      </c>
      <c r="B34" s="104" t="n"/>
      <c r="C34" s="105" t="inlineStr">
        <is>
          <t>Aset takberwujud diukur sebesar nilai perolehan pada pengakuan awal. Setelah pengakuan awal, aset takberwujud dicatat pada biaya perolehan dikurangi akumulasi amortisasi dan akumulasi rugi penurunan nilai. Umur manfaat aset takberwujud dinilai apakah terbatas atau tidak terbatas.
Aset takberwujud dengan umur manfaat terbatas diamortisasi selama umur manfaat ekonomi dengan metode garis lurus (atau metode lainnya sepanjang mencerminkan pola manfaat ekonomik masa depan yang diperkirakan dikonsumsi oleh entitas).
Periode amortisasi dan metode amortisasi untuk aset takberwujud dengan umur manfaat terbatas ditelaah setidaknya setiap akhir tahun buku.
Aset takberwujud dengan umur manfaat tidak terbatas tidak diamortisasi. Masa manfaat aset takberwujud dengan umur tak terbatas ditelaah setiap tahun untuk menentukan apakah peristiwa dan keadaan dapat terus mendukung penilaian bahwa umur manfaat tetap tidak terbatas. Jika tidak, perubahan masa manfaat dari tidak terbatas menjadi terbatas diterapkan secara prospektif.
Aset takberwujud dengan umur tidak terbatas diuji untuk penurunan nilai setiap tahun dan kapanpun terdapat suatu indikasi bahwa aset takberwujud mungkin mengalami penurunan nilai.</t>
        </is>
      </c>
      <c r="D34" s="105" t="inlineStr">
        <is>
          <t>Aset takberwujud diukur sebesar nilai perolehan pada pengakuan awal. Setelah pengakuan awal, aset takberwujud dicatat pada biaya perolehan dikurangi akumulasi amortisasi dan akumulasi rugi penurunan nilai. Umur manfaat aset takberwujud dinilai apakah terbatas atau tidak terbatas.Aset takberwujud dengan umur manfaat terbatas diamortisasi selama umur manfaat ekonomi dengan metode garis lurus (atau metode lainnya sepanjang mencerminkan pola manfaat ekonomik masa depan yang diperkirakan dikonsumsi oleh entitas).Periode amortisasi dan metode amortisasi untuk aset takberwujud dengan umur manfaat terbatas ditelaah setidaknya setiap akhir tahun buku.Aset takberwujud dengan umur manfaat tidak terbatas tidak diamortisasi. Masa manfaat aset takberwujud dengan umur tak terbatas ditelaah setiap tahun untuk menentukan apakah peristiwa dan keadaan dapat terus mendukung penilaian bahwa umur manfaat tetap tidak terbatas. Jika tidak, perubahan masa manfaat dari tidak terbatas menjadi terbatas diterapkan secara prospektif.Aset takberwujud dengan umur tidak terbatas diuji untuk penurunan nilai setiap tahun dan kapanpun terdapat suatu indikasi bahwa aset takberwujud mungkin mengalami penurunan nilai.</t>
        </is>
      </c>
      <c r="E34" s="105" t="inlineStr">
        <is>
          <t>Aset takberwujud diukur sebesar nilai perolehan pada pengakuan awal. Setelah pengakuan awal, aset takberwujud dicatat pada biaya perolehan dikurangi akumulasi amortisasi dan akumulasi rugi penurunan nilai. Umur manfaat aset takberwujud dinilai apakah terbatas atau tidak terbatas.Aset takberwujud dengan umur manfaat terbatas diamortisasi selama umur manfaat ekonomi dengan metode garis lurus (atau metode lainnya sepanjang mencerminkan pola manfaat ekonomik masa depan yang diperkirakan dikonsumsi oleh entitas).Periode amortisasi dan metode amortisasi untuk aset takberwujud dengan umur manfaat terbatas ditelaah setidaknya setiap akhir tahun buku.Aset takberwujud dengan umur manfaat tidak terbatas tidak diamortisasi. Masa manfaat aset takberwujud dengan umur tak terbatas ditelaah setiap tahun untuk menentukan apakah peristiwa dan keadaan dapat terus mendukung penilaian bahwa umur manfaat tetap tidak terbatas. Jika tidak, perubahan masa manfaat dari tidak terbatas menjadi terbatas diterapkan secara prospektif.Aset takberwujud dengan umur tidak terbatas diuji untuk penurunan nilai setiap tahun dan kapanpun terdapat suatu indikasi bahwa aset takberwujud mungkin mengalami penurunan nilai.</t>
        </is>
      </c>
      <c r="F34" s="105" t="n"/>
      <c r="G34" s="105" t="n"/>
      <c r="H34" s="105" t="n"/>
      <c r="I34" s="105" t="n"/>
      <c r="J34" s="105" t="n"/>
      <c r="K34" s="105" t="n"/>
      <c r="L34" s="105" t="n"/>
      <c r="M34" s="105" t="n"/>
      <c r="N34" s="105" t="n"/>
      <c r="O34" s="105" t="n"/>
      <c r="P34" s="105" t="n"/>
      <c r="Q34" s="105" t="n"/>
      <c r="R34" s="105" t="n"/>
    </row>
    <row r="35" ht="75" customHeight="1" s="164" thickBot="1">
      <c r="A35" s="104" t="inlineStr">
        <is>
          <t>Beban dibayar dimuka</t>
        </is>
      </c>
      <c r="B35" s="104" t="n"/>
      <c r="C35" s="105" t="inlineStr">
        <is>
          <t>Biaya dibayar di muka adalah biaya yang telah dikeluarkan tetapi belum diakui sebagai biaya pada periode terjadinya. Biaya dibayar di muka akan digunakan untuk aktivitas Bank di masa mendatang. Biaya dibayar di muka akan diakui sebagai beban pada laba rugi pada saat diamortisasi sesuai dengan masa manfaatnya.
Termasuk dalam biaya dibayar di muka adalah biaya sewa dan biaya asuransi. Biaya sewa merupakan pembayaran di muka terkait sewa gedung kantor yang diamortisasi selama masa sewa dan dimulai sejak gedung digunakan. Biaya dibayar di muka diamortisasi selama masa manfaat masing-masing biaya dengan menggunakan metode garis lurus (straight-line method).</t>
        </is>
      </c>
      <c r="D35" s="105" t="inlineStr">
        <is>
          <t>Biaya dibayar di muka adalah biaya yang telah dikeluarkan tetapi belum diakui sebagai biaya pada periode terjadinya. Biaya dibayar di muka akan digunakan untuk aktivitas Bank di masa mendatang. Biaya dibayar di muka akan diakui sebagai beban pada laba rugi pada saat diamortisasi sesuai dengan masa manfaatnya.Termasuk dalam biaya dibayar di muka adalah biaya sewa dan biaya asuransi. Biaya sewa merupakan pembayaran di muka terkait sewa gedung kantor yang diamortisasi selama masa sewa dan dimulai sejak gedung digunakan. Biaya dibayar di muka diamortisasi selama masa manfaat masing-masing biaya dengan menggunakan metode garis lurus (straight-line method).</t>
        </is>
      </c>
      <c r="E35" s="105" t="inlineStr">
        <is>
          <t>Biaya dibayar di muka adalah biaya yang telah dikeluarkan tetapi belum diakui sebagai biaya pada periode terjadinya. Biaya dibayar di muka akan digunakan untuk aktivitas Bank di masa mendatang. Biaya dibayar di muka akan diakui sebagai beban pada laba rugi pada saat diamortisasi sesuai dengan masa manfaatnya.Termasuk dalam biaya dibayar di muka adalah biaya sewa dan biaya asuransi. Biaya sewa merupakan pembayaran di muka terkait sewa gedung kantor yang diamortisasi selama masa sewa dan dimulai sejak gedung digunakan. Biaya dibayar di muka diamortisasi selama masa manfaat masing-masing biaya dengan menggunakan metode garis lurus (straight-line method).</t>
        </is>
      </c>
      <c r="F35" s="105" t="n"/>
      <c r="G35" s="105" t="n"/>
      <c r="H35" s="105" t="n"/>
      <c r="I35" s="105" t="n"/>
      <c r="J35" s="105" t="n"/>
      <c r="K35" s="105" t="n"/>
      <c r="L35" s="105" t="n"/>
      <c r="M35" s="105" t="n"/>
      <c r="N35" s="105" t="n"/>
      <c r="O35" s="105" t="n"/>
      <c r="P35" s="105" t="n"/>
      <c r="Q35" s="105" t="n"/>
      <c r="R35" s="105" t="n"/>
    </row>
    <row r="36" ht="75" customHeight="1" s="164" thickBot="1">
      <c r="A36" s="104" t="inlineStr">
        <is>
          <t>Piutang dan utang asuransi</t>
        </is>
      </c>
      <c r="B36" s="104" t="n"/>
      <c r="C36" s="105" t="n">
        <v/>
      </c>
      <c r="D36" s="105" t="n">
        <v>0</v>
      </c>
      <c r="E36" s="105" t="inlineStr">
        <is>
          <t>N/A</t>
        </is>
      </c>
      <c r="F36" s="105" t="n"/>
      <c r="G36" s="105" t="n"/>
      <c r="H36" s="105" t="n"/>
      <c r="I36" s="105" t="n"/>
      <c r="J36" s="105" t="n"/>
      <c r="K36" s="105" t="n"/>
      <c r="L36" s="105" t="n"/>
      <c r="M36" s="105" t="n"/>
      <c r="N36" s="105" t="n"/>
      <c r="O36" s="105" t="n"/>
      <c r="P36" s="105" t="n"/>
      <c r="Q36" s="105" t="n"/>
      <c r="R36" s="105" t="n"/>
    </row>
    <row r="37" ht="75" customHeight="1" s="164" thickBot="1">
      <c r="A37" s="104" t="inlineStr">
        <is>
          <t>Piutang pembiayaan konsumen</t>
        </is>
      </c>
      <c r="B37" s="104" t="n"/>
      <c r="C37" s="105" t="inlineStr">
        <is>
          <t>Bank melakukan perjanjian Jual Beli Piutang Pembelian Unit Apartemen:
• Pada tanggal 29 November 2021, Bank telah melakukan perjanjian Jual Beli Piutang Pembelian Unit Apartemen dengan PT Mandiri Bangun Makmur, yang sudah dilakukan addendum I pada tanggal 31 Desember 2021.
• Pada tanggal 30 Mei 2022, Bank telah melakukan perjanjian Jual Beli Piutang Pembelian Unit Apartemen dengan PT Multi Artha Pratama, PT Kapuknaga Indah, PT Mekaelsa, PT Mandiri Bangun Makmur, PT Kukuh Mandiri Lestari, PT Mega Andalan Sukses, PT Bumindo Mekar Wibawa, dan PT Sharindo Matratama
Perjanjian ini dinyatakan berlaku sejak ditandatangani oleh para pihak sampai dengan para pihak melakukan pelunasan atas seluruh hak dan kewajiban pengalihan/jual beli piutang.</t>
        </is>
      </c>
      <c r="D37" s="105" t="inlineStr">
        <is>
          <t>Bank melakukan perjanjian Jual Beli Piutang Pembelian Unit Apartemen: 
• Pada tanggal 29 November 2021, Bank telah melakukan perjanjian Jual Beli Piutang Pembelian Unit Apartemen dengan PT Mandiri Bangun Makmur, yang sudah dilakukan addendum I pada tanggal 31 Desember 2021.
• Pada tanggal 30 Mei 2022, Bank telah melakukan perjanjian Jual Beli Piutang Pembelian Unit Apartemen dengan PT Multi Artha Pratama, PT Kapuknaga Indah, PT Mekaelsa, PT Mandiri Bangun Makmur, PT Kukuh Mandiri Lestari, PT Mega Andalan Sukses, PT Bumindo Mekar Wibawa, dan PT Sharindo MatratamaPerjanjian ini dinyatakan berlaku sejak ditandatangani oleh para pihak sampai dengan para pihak melakukan pelunasan atas seluruh hak dan kewajiban pengalihan/jual beli piutang.</t>
        </is>
      </c>
      <c r="E37" s="105" t="inlineStr">
        <is>
          <t>Bank melakukan perjanjian Jual Beli Piutang Pembelian Unit Apartemen: 
 Pada tanggal 29 November 2021, Bank telah melakukan perjanjian Jual Beli Piutang Pembelian Unit Apartemen dengan PT Mandiri Bangun Makmur, yang sudah dilakukan addendum I pada tanggal 31 Desember 2021.
 Pada tanggal 30 Mei 2022, Bank telah melakukan perjanjian Jual Beli Piutang Pembelian Unit Apartemen dengan PT Multi Artha Pratama, PT Kapuknaga Indah, PT Mekaelsa, PT Mandiri Bangun Makmur, PT Kukuh Mandiri Lestari, PT Mega Andalan Sukses, PT Bumindo Mekar Wibawa, dan PT Sharindo MatratamaPerjanjian ini dinyatakan berlaku sejak ditandatangani oleh para pihak sampai dengan para pihak melakukan pelunasan atas seluruh hak dan kewajiban pengalihan/jual beli piutang.</t>
        </is>
      </c>
      <c r="F37" s="105" t="n"/>
      <c r="G37" s="105" t="n"/>
      <c r="H37" s="105" t="n"/>
      <c r="I37" s="105" t="n"/>
      <c r="J37" s="105" t="n"/>
      <c r="K37" s="105" t="n"/>
      <c r="L37" s="105" t="n"/>
      <c r="M37" s="105" t="n"/>
      <c r="N37" s="105" t="n"/>
      <c r="O37" s="105" t="n"/>
      <c r="P37" s="105" t="n"/>
      <c r="Q37" s="105" t="n"/>
      <c r="R37" s="105" t="n"/>
    </row>
    <row r="38" ht="75" customHeight="1" s="164" thickBot="1">
      <c r="A38" s="104" t="inlineStr">
        <is>
          <t>Liabilitas atas kontrak</t>
        </is>
      </c>
      <c r="B38" s="104" t="n"/>
      <c r="C38" s="105" t="inlineStr">
        <is>
          <t>Bank mengakui liabilitas sewa, sebagai pembayaran sewa yang tersisa termasuk atas opsi perpanjangan dimana perpanjangan hampir dapat dipastikan, didiskontokan menggunakan tingkat bunga pinjaman inkremental pada tanggal penerapan awal. Sedangkan aset hak guna mencakup jumlah liabilitas sewa yang diakui, biaya langsung awal yang dibayarkan, biaya pemulihan dan pembayaran sewa yang dilakukan pada atau sebelum tanggal mulai sewa, dikurangi insentif sewa yang diterima.</t>
        </is>
      </c>
      <c r="D38" s="105" t="inlineStr">
        <is>
          <t>Bank mengakui liabilitas sewa, sebagai pembayaran sewa yang tersisa termasuk atas opsi perpanjangan dimana perpanjangan hampir dapat dipastikan, didiskontokan menggunakan tingkat bunga pinjaman inkremental pada tanggal penerapan awal. Sedangkan aset hak guna mencakup jumlah liabilitas sewa yang diakui, biaya langsung awal yang dibayarkan, biaya pemulihan dan pembayaran sewa yang dilakukan pada atau sebelum tanggal mulai sewa, dikurangi insentif sewa yang diterima.</t>
        </is>
      </c>
      <c r="E38" s="105" t="inlineStr">
        <is>
          <t>Bank mengakui liabilitas sewa, sebagai pembayaran sewa yang tersisa termasuk atas opsi perpanjangan dimana perpanjangan hampir dapat dipastikan, didiskontokan menggunakan tingkat bunga pinjaman inkremental pada tanggal penerapan awal. Sedangkan aset hak guna mencakup jumlah liabilitas sewa yang diakui, biaya langsung awal yang dibayarkan, biaya pemulihan dan pembayaran sewa yang dilakukan pada atau sebelum tanggal mulai sewa, dikurangi insentif sewa yang diterima.</t>
        </is>
      </c>
      <c r="F38" s="105" t="n"/>
      <c r="G38" s="105" t="n"/>
      <c r="H38" s="105" t="n"/>
      <c r="I38" s="105" t="n"/>
      <c r="J38" s="105" t="n"/>
      <c r="K38" s="105" t="n"/>
      <c r="L38" s="105" t="n"/>
      <c r="M38" s="105" t="n"/>
      <c r="N38" s="105" t="n"/>
      <c r="O38" s="105" t="n"/>
      <c r="P38" s="105" t="n"/>
      <c r="Q38" s="105" t="n"/>
      <c r="R38" s="105" t="n"/>
    </row>
    <row r="39" ht="75" customHeight="1" s="164" thickBot="1">
      <c r="A39" s="104" t="inlineStr">
        <is>
          <t>Simpanan nasabah dan simpanan dari bank lain</t>
        </is>
      </c>
      <c r="B39" s="104" t="n"/>
      <c r="C39" s="105" t="inlineStr">
        <is>
          <t>Simpanan nasabah adalah dana yang ditanamkan oleh masyarakat (tidak termasuk bank) berdasarkan perjanjian penyimpanan dana. Termasuk dalam pos ini adalah giro, tabungan, deposito berjangka dan bentuk simpanan lain yang dipersamakan dengan itu.
Giro merupakan simpanan nasabah yang penarikannya dapat dilakukan setiap saat dengan menggunakan cek atau dengan cara pemindahbukuan dengan bilyet giro atau sarana perintah pembayaran lainnya.
Tabungan merupakan simpanan nasabah yang penarikannya hanya dapat dilakukan nasabah sesuai dengan persyaratan tertentu yang disepakati.
Deposito berjangka merupakan simpanan nasabah yang penarikannya hanya dapat dilakukan pada waktu tertentu sesuai dengan perjanjian antara pemegang deposito berjangka dan Bank.
Simpanan nasabah pada awalnya diukur pada nilai wajar ditambah biaya transaksi yang dapat diatribusikan secara langsung dan setelah pengakuan awal diukur pada biaya perolehan diamortisasi dengan menggunakan metode suku bunga efektif.
Simpanan  dari  bank lain terdiri dari liabilitas terhadap bank lain, baik lokal maupun luar negeri, dalam bentuk giro, inter-bank call money dengan periode jatuh tempo menurut perjanjian  kurang  dari  atau  90  hari,  dan deposito  berjangka. Simpanan dari bank lain dicatat sebagai liabilitas terhadap bank lain.
Simpanan dari bank lain pada awalnya diukur pada nilai wajar ditambah biaya transaksi yang dapat diatribusikan secara langsung dan setelah pengakuan awal diukur pada biaya perolehan diamortisasi dengan menggunakan metode suku bunga efektif.</t>
        </is>
      </c>
      <c r="D39" s="105" t="inlineStr">
        <is>
          <t>Simpanan nasabah adalah dana yang ditanamkan oleh masyarakat (tidak termasuk bank) berdasarkan perjanjian penyimpanan dana. Termasuk dalam pos ini adalah giro, tabungan, deposito berjangka dan bentuk simpanan lain yang dipersamakan dengan itu.Giro merupakan simpanan nasabah yang penarikannya dapat dilakukan setiap saat dengan menggunakan cek atau dengan cara pemindahbukuan dengan bilyet giro atau sarana perintah pembayaran lainnya.Tabungan merupakan simpanan nasabah yang penarikannya hanya dapat dilakukan nasabah sesuai dengan persyaratan tertentu yang disepakati.Deposito berjangka merupakan simpanan nasabah yang penarikannya hanya dapat dilakukan pada waktu tertentu sesuai dengan perjanjian antara pemegang deposito berjangka dan Bank.Simpanan nasabah pada awalnya diukur pada nilai wajar ditambah biaya transaksi yang dapat diatribusikan secara langsung dan setelah pengakuan awal diukur pada biaya perolehan diamortisasi dengan menggunakan metode suku bunga efektif.Simpanan  dari  bank lain terdiri dari liabilitas terhadap bank lain, baik lokal maupun luar negeri, dalam bentuk giro, inter-bank call money dengan periode jatuh tempo menurut perjanjian  kurang  dari  atau  90  hari,  dan deposito  berjangka. Simpanan dari bank lain dicatat sebagai liabilitas terhadap bank lain.Simpanan dari bank lain pada awalnya diukur pada nilai wajar ditambah biaya transaksi yang dapat diatribusikan secara langsung dan setelah pengakuan awal diukur pada biaya perolehan diamortisasi dengan menggunakan metode suku bunga efektif.</t>
        </is>
      </c>
      <c r="E39" s="105" t="inlineStr">
        <is>
          <t>Simpanan nasabah adalah dana yang ditanamkan oleh masyarakat (tidak termasuk bank) berdasarkan perjanjian penyimpanan dana. Termasuk dalam pos ini adalah giro, tabungan, deposito berjangka dan bentuk simpanan lain yang dipersamakan dengan itu.Giro merupakan simpanan nasabah yang penarikannya dapat dilakukan setiap saat dengan menggunakan cek atau dengan cara pemindahbukuan dengan bilyet giro atau sarana perintah pembayaran lainnya.Tabungan merupakan simpanan nasabah yang penarikannya hanya dapat dilakukan nasabah sesuai dengan persyaratan tertentu yang disepakati.Deposito berjangka merupakan simpanan nasabah yang penarikannya hanya dapat dilakukan pada waktu tertentu sesuai dengan perjanjian antara pemegang deposito berjangka dan Bank.Simpanan nasabah pada awalnya diukur pada nilai wajar ditambah biaya transaksi yang dapat diatribusikan secara langsung dan setelah pengakuan awal diukur pada biaya perolehan diamortisasi dengan menggunakan metode suku bunga efektif.Simpanan  dari  bank lain terdiri dari liabilitas terhadap bank lain, baik lokal maupun luar negeri, dalam bentuk giro, inter-bank call money dengan periode jatuh tempo menurut perjanjian  kurang  dari  atau  90  hari,  dan deposito  berjangka. Simpanan dari bank lain dicatat sebagai liabilitas terhadap bank lain.Simpanan dari bank lain pada awalnya diukur pada nilai wajar ditambah biaya transaksi yang dapat diatribusikan secara langsung dan setelah pengakuan awal diukur pada biaya perolehan diamortisasi dengan menggunakan metode suku bunga efektif.</t>
        </is>
      </c>
      <c r="F39" s="105" t="n"/>
      <c r="G39" s="105" t="n"/>
      <c r="H39" s="105" t="n"/>
      <c r="I39" s="105" t="n"/>
      <c r="J39" s="105" t="n"/>
      <c r="K39" s="105" t="n"/>
      <c r="L39" s="105" t="n"/>
      <c r="M39" s="105" t="n"/>
      <c r="N39" s="105" t="n"/>
      <c r="O39" s="105" t="n"/>
      <c r="P39" s="105" t="n"/>
      <c r="Q39" s="105" t="n"/>
      <c r="R39" s="105" t="n"/>
    </row>
    <row r="40" ht="75" customHeight="1" s="164" thickBot="1">
      <c r="A40" s="104" t="inlineStr">
        <is>
          <t>Obligasi subordinasi</t>
        </is>
      </c>
      <c r="B40" s="104" t="n"/>
      <c r="C40" s="105" t="n">
        <v/>
      </c>
      <c r="D40" s="105" t="n">
        <v>0</v>
      </c>
      <c r="E40" s="105" t="inlineStr">
        <is>
          <t>N/A</t>
        </is>
      </c>
      <c r="F40" s="105" t="n"/>
      <c r="G40" s="105" t="n"/>
      <c r="H40" s="105" t="n"/>
      <c r="I40" s="105" t="n"/>
      <c r="J40" s="105" t="n"/>
      <c r="K40" s="105" t="n"/>
      <c r="L40" s="105" t="n"/>
      <c r="M40" s="105" t="n"/>
      <c r="N40" s="105" t="n"/>
      <c r="O40" s="105" t="n"/>
      <c r="P40" s="105" t="n"/>
      <c r="Q40" s="105" t="n"/>
      <c r="R40" s="105" t="n"/>
    </row>
    <row r="41" ht="75" customHeight="1" s="164" thickBot="1">
      <c r="A41" s="104" t="inlineStr">
        <is>
          <t>Efek-efek yang dibeli dengan janji dibeli kembali</t>
        </is>
      </c>
      <c r="B41" s="104" t="n"/>
      <c r="C41" s="105" t="inlineStr">
        <is>
          <t>Tagihan atas efek-efek yang dijual dengan janji untuk dibeli kembali diklasifikasikan sebagai liabilitas keuangan yang diukur dengan biaya perolehan diamortisasi.
Tagihan atas efek-efek yang dijual dengan janji untuk dibeli kembali disajikan sebagai liabilitas dalam laporan posisi keuangan sebesar jumlah pembelian kembali, dikurangi dengan bunga dibayar di muka yang belum diamortisasi. Selisih antara harga jual dan harga beli kembali diperlakukan sebagai bunga dibayar di muka dan diakui sebagai beban bunga selama jangka waktu sejak tagihan efek-efek tersebut dijual hingga dibeli kembali menggunakan metode suku bunga efektif.
Liabilitas atas efek-efek yang dijual dengan janji dibeli kembali yang dimiliki terdiri dari Surat Utang Negara (SUN) dan 
Surat Perbendaharaan Negara (SPN).
Efek yang dijual dengan janji dibeli kembali disajikan sebagai liabilitas dalam laporan posisi keuangan sebesar harga pembelian kembali yang disepakati dikurangi dengan bunga dibayar di muka yang belum diamortisasi. Selisih antara harga jual dan harga beli kembali yang disepakati diperlakukan sebagai beban bunga dibayar di muka dan diakui sebagai beban bunga selama jangka waktu sejak efek-efek tersebut dijual hingga dibeli kembali dengan menggunakan metode suku bunga efektif.
Efek yang dijual dengan janji untuk dibeli kembali diklasifikasikan sebagai liabilitas keuangan yang diukur dengan biaya perolehan diamortisasi.</t>
        </is>
      </c>
      <c r="D41" s="105" t="inlineStr">
        <is>
          <t>Tagihan atas efek-efek yang dijual dengan janji untuk dibeli kembali diklasifikasikan sebagai liabilitas keuangan yang diukur dengan biaya perolehan diamortisasi.Tagihan atas efek-efek yang dijual dengan janji untuk dibeli kembali disajikan sebagai liabilitas dalam laporan posisi keuangan sebesar jumlah pembelian kembali, dikurangi dengan bunga dibayar di muka yang belum diamortisasi. Selisih antara harga jual dan harga beli kembali diperlakukan sebagai bunga dibayar di muka dan diakui sebagai beban bunga selama jangka waktu sejak tagihan efek-efek tersebut dijual hingga dibeli kembali menggunakan metode suku bunga efektif.Liabilitas atas efek-efek yang dijual dengan janji dibeli kembali yang dimiliki terdiri dari Surat Utang Negara (SUN) dan Surat Perbendaharaan Negara (SPN).Efek yang dijual dengan janji dibeli kembali disajikan sebagai liabilitas dalam laporan posisi keuangan sebesar harga pembelian kembali yang disepakati dikurangi dengan bunga dibayar di muka yang belum diamortisasi. Selisih antara harga jual dan harga beli kembali yang disepakati diperlakukan sebagai beban bunga dibayar di muka dan diakui sebagai beban bunga selama jangka waktu sejak efek-efek tersebut dijual hingga dibeli kembali dengan menggunakan metode suku bunga efektif.Efek yang dijual dengan janji untuk dibeli kembali diklasifikasikan sebagai liabilitas keuangan yang diukur dengan biaya perolehan diamortisasi.</t>
        </is>
      </c>
      <c r="E41" s="105" t="inlineStr">
        <is>
          <t>Tagihan atas efek-efek yang dijual dengan janji untuk dibeli kembali diklasifikasikan sebagai liabilitas keuangan yang diukur dengan biaya perolehan diamortisasi.Tagihan atas efek-efek yang dijual dengan janji untuk dibeli kembali disajikan sebagai liabilitas dalam laporan posisi keuangan sebesar jumlah pembelian kembali, dikurangi dengan bunga dibayar di muka yang belum diamortisasi. Selisih antara harga jual dan harga beli kembali diperlakukan sebagai bunga dibayar di muka dan diakui sebagai beban bunga selama jangka waktu sejak tagihan efek-efek tersebut dijual hingga dibeli kembali menggunakan metode suku bunga efektif.Liabilitas atas efek-efek yang dijual dengan janji dibeli kembali yang dimiliki terdiri dari Surat Utang Negara (SUN) dan Surat Perbendaharaan Negara (SPN).Efek yang dijual dengan janji dibeli kembali disajikan sebagai liabilitas dalam laporan posisi keuangan sebesar harga pembelian kembali yang disepakati dikurangi dengan bunga dibayar di muka yang belum diamortisasi. Selisih antara harga jual dan harga beli kembali yang disepakati diperlakukan sebagai beban bunga dibayar di muka dan diakui sebagai beban bunga selama jangka waktu sejak efek-efek tersebut dijual hingga dibeli kembali dengan menggunakan metode suku bunga efektif.Efek yang dijual dengan janji untuk dibeli kembali diklasifikasikan sebagai liabilitas keuangan yang diukur dengan biaya perolehan diamortisasi.</t>
        </is>
      </c>
      <c r="F41" s="105" t="n"/>
      <c r="G41" s="105" t="n"/>
      <c r="H41" s="105" t="n"/>
      <c r="I41" s="105" t="n"/>
      <c r="J41" s="105" t="n"/>
      <c r="K41" s="105" t="n"/>
      <c r="L41" s="105" t="n"/>
      <c r="M41" s="105" t="n"/>
      <c r="N41" s="105" t="n"/>
      <c r="O41" s="105" t="n"/>
      <c r="P41" s="105" t="n"/>
      <c r="Q41" s="105" t="n"/>
      <c r="R41" s="105" t="n"/>
    </row>
    <row r="42" ht="75" customHeight="1" s="164" thickBot="1">
      <c r="A42" s="104" t="inlineStr">
        <is>
          <t>Saham treasuri</t>
        </is>
      </c>
      <c r="B42" s="104" t="n"/>
      <c r="C42" s="105" t="n">
        <v/>
      </c>
      <c r="D42" s="105" t="n">
        <v>0</v>
      </c>
      <c r="E42" s="105" t="inlineStr">
        <is>
          <t>N/A</t>
        </is>
      </c>
      <c r="F42" s="105" t="n"/>
      <c r="G42" s="105" t="n"/>
      <c r="H42" s="105" t="n"/>
      <c r="I42" s="105" t="n"/>
      <c r="J42" s="105" t="n"/>
      <c r="K42" s="105" t="n"/>
      <c r="L42" s="105" t="n"/>
      <c r="M42" s="105" t="n"/>
      <c r="N42" s="105" t="n"/>
      <c r="O42" s="105" t="n"/>
      <c r="P42" s="105" t="n"/>
      <c r="Q42" s="105" t="n"/>
      <c r="R42" s="105" t="n"/>
    </row>
    <row r="43" ht="75" customHeight="1" s="164" thickBot="1">
      <c r="A43" s="104" t="inlineStr">
        <is>
          <t>Modal saham</t>
        </is>
      </c>
      <c r="B43" s="104" t="n"/>
      <c r="C43" s="105" t="inlineStr">
        <is>
          <t>Berdasarkan Akta Berita Acara Rapat Umum Pemegang Saham Luar Biasa No. 7 tanggal 
10 Desember 2012 dari Unita Christina Winata, S.H., Notaris di Jakarta, telah diambil keputusan-keputusan sebagai berikut:
1. Menyetujui rencana Bank untuk melakukan penawaran umum perdana saham-saham Bank kepada masyarakat (Penawaran Umum) dan mencatatkan saham-saham Bank tersebut pada bursa efek di Indonesia serta mengubah status Bank dari Perseroan Tertutup menjadi Perseroan Terbuka.
2. Menyetujui untuk meningkatkan modal dasar Bank dari semula sebesar Rp520.000 menjadi Rp795.000, serta mengubah nilai nominal masing-masing saham Bank dari semula sebesar Rp1.000 (dalam rupiah penuh) menjadi Rp100 (dalam rupiah penuh).
3. Menyetujui untuk mengeluarkan saham dalam simpanan/portepel dalam jumlah sebanyak-banyaknya 2.500.000.000 (dalam satuan penuh) saham dan menawarkan/menjual saham baru yang akan dikeluarkan dari portepel tersebut melalui Penawaran Umum kepada masyarakat dalam jumlah sebanyak-banyaknya 2.500.000.000 (dalam satuan penuh) saham baru dengan nilai nominal masing-masing saham sebesar Rp100 (dalam rupiah penuh).
4. Menyetujui untuk mencatatkan seluruh saham Bank setelah dilaksanakannya Penawaran Umum atas saham-saham yang ditawarkan dan dijual kepada masyarakat melalui pasar modal dan termasuk saham-saham yang dimiliki oleh pemegang saham lama pada Bursa Efek Indonesia (Company Listing).
Perubahan Anggaran Dasar tersebut telah mendapat persetujuan dari Menteri Hukum dan Hak Asasi Manusia Republik Indonesia 
No. AHU-64129.AH.01.02.Tahun 2012 tanggal 
14 Desember 2012.
Berdasarkan Akta Pernyataan Keputusan Rapat Umum Pemegang Saham Luar Biasa No. 19 tanggal 20 Mei 2013 dari Notaris Unita Christina Winata, S.H., notaris di Jakarta, disetujui peningkatan modal ditenamkan dan disetor dari Rp199.000 menjadi Rp414.583. Peningkatan modal ditenamkan dan disetor sebesar Rp215.583 berasal dari penawaran umum perdana sebanyak 2.155.830.000 (dalam satuan penuh) saham biasa atas nama masing-masing dengan nilai nominal Rp100 (dalam satuan penuh), yang ditawarkan kepada masyarakat dengan harga Rp375 per saham. 
Akta perubahan ini telah diterima dan dicatat di dalam database sistem Administrasi Badan Hukum Kementerian Hukum dan Hak Asasi Manusia Republik Indonesia sesuai Surat Penerimaan Pemberitahuan Perubahan Anggaran Dasar Perseroan Nomor AHU-AH.01.10-21373 tanggal 31 Mei 2013, dan telah didaftar dalam Daftar Perseroan Nomor AHU-0050856.AH.01.09.Tahun 2013 tanggal 31 Mei 2013.
Prima Cakrawala Sentosa (PCS) juga mengambil bagian dalam penawaran umum dengan membeli saham sebanyak 658.000.000 (dalam satuan penuh) saham atau 30,52% dari jumlah saham biasa atas nama yang ditawarkan, sehingga jumlah kepemilikan PCS atas saham Bank mengalami peningkatan dari 210.750.000 (dalam satuan penuh) saham setara dengan Rp21.075 menjadi 868.750.000 (dalam satuan penuh) saham setara dengan Rp86.875.
Berdasarkan Akta Pernyataan Keputusan Rapat Umum Pemegang Saham Luar Biasa No. 34 tanggal 26 Agustus 2014 dari Notaris Unita Christina Winata, S.H., notaris di Jakarta, disetujui penerbitan saham baru tanpa Hak Memesan Efek Terlebih Dahulu sejumlah sebanyak-banyaknya 414.583.000 saham. Pada tahun 2014, saham baru Tanpa Hak Memesan Efek Terlebih Dahulu yang diterbitkan sebanyak 165.500.000 (dalam satuan penuh) saham biasa dengan nilai nominal per saham Rp100 (nilai penuh) dan harga penawaran sebesar Rp790 (nilai penuh) per saham, yang diambil seluruhnya oleh OCBC Securities Pte – Ltd A/C.
Berdasarkan Akta Pernyataan Keputusan Rapat Umum Pemegang Saham Luar Biasa No. 34 tanggal 26 Agustus 2014 dari Unita Christina Winata, S.H., Notaris di Jakarta, disetujui penerbitan saham baru tanpa Hak Memesan Efek Terlebih Dahulu sejumlah sebanyak-banyaknya 414.583.000 saham. Pada tahun 2014, saham baru Tanpa Hak Memesan Efek Terlebih Dahulu yang diterbitkan sebanyak 165.500.000 (dalam satuan penuh) saham biasa dengan nilai nominal per saham Rp100 (nilai penuh) dan harga penawaran sebesar Rp790 (nilai penuh) per saham, yang diambil seluruhnya oleh OCBC Securities Pte – Ltd A/C.
Sehubungan dengan Penambahan Modal Tanpa Hak Memesan Efek Terlebih dahulu untuk sejumlah 165.500.000 (dalam satuan penuh) saham telah diaktakan pada Akta Pernyataan Keputusan Rapat Umum Pemegang Saham Luar Biasa No. 44 tanggal 21 Mei 2015 dihadapan Unita Christina Winata, S.H., Notaris di Jakarta, sehingga jumlah modal tenamkan dan disetor penuh sebesar 4.311.330.000 (dalam satuan penuh) saham dengan nilai nominal seluruhnya sebesar Rp431.133. Akta perubahan ini telah diterima dan dicatat di dalam database sistem Administrasi Badan Hukum Kementerian Hukum dan Hak Asasi Manusia Republik Indonesia sesuai Surat Penerimaan Pemberitahuan Perubahan Anggaran Dasar Perseroan No.AHU-AH.01.03-0933884 tanggal 22 Mei 2015, dan telah didaftar dalam Daftar Perseroan No. AHU 3508023.AH.01.11.Tahun 2015 tanggal 22 Mei 2015.
Pada tahun 2016, saham baru tanpa Hak Memesan Efek Terlebih Dahulu yang diterbitkan sebanyak 126.582.300 (dalam satuan penuh) saham biasa dengan nilai nominal per saham Rp100 (nilai penuh) dan harga penawaran sebesar Rp790 (nilai penuh) per saham, yang diambil seluruhnya oleh OCBC Securities Pte – Ltd A/C.
Sehubungan dengan Penambahan Modal tanpa Hak Memesan Efek Terlebih dahulu untuk sejumlah 126.582.300 (dalam satuan penuh) saham telah diaktakan pada Akta Pernyataan Keputusan Rapat Umum Pemegang Saham Luar Biasa No. 26 tanggal 26 Februari 2016 dihadapan Unita Christina Winata, S.H., Notaris di Jakarta, sehingga jumlah modal tenamkan dan disetor penuh sebesar 4.437.912.300 (dalam satuan penuh) saham dengan nilai nominal seluruhnya sebesar Rp431.791. Akta perubahan ini telah diterima dan dicatat di dalam database sistem Administrasi Badan Hukum Kementerian Hukum dan Hak Asasi Manusia Republik Indonesia sesuai Surat Penerimaan Pemberitahuan Perubahan Anggaran Dasar Perseroan No. AHU-AH.01.03-0029452 tanggal 8 Maret 2016, dan telah didaftar dalam Daftar Perseroan Nomor AHU-0029718.AH.01.11.Tahun 2016 tanggal 
8 Maret 2016.
Sehubungan dengan Penambahan Modal tanpa Hak Memesan Efek Terlebih dahulu untuk sejumlah 164.367.122 (dalam satuan penuh) saham telah diaktakan pada Akta Pernyataan Keputusan Rapat Umum Pemegang Saham Luar Biasa No. 2 tanggal 
4 Januari 2022 dihadapan Lily Harjati Soedewo, S.H., MKn., Notaris di Jakarta, sehingga jumlah modal tenamkan dan disetor penuh sebesar 4.602.279.422 (dalam satuan penuh) saham dengan nilai nominal seluruhnya sebesar Rp460.228. Akta perubahan ini telah diterima dan dicatat di dalam database sistem Administrasi Badan Hukum Kementerian Hukum dan Hak Asasi Manusia Republik Indonesia sesuai Surat Penerimaan Pemberitahuan Perubahan Anggaran Dasar Perseroan No. AHU-AH.01.03,0008543 tanggal 6 Januari 2022, dan telah didaftar dalam Daftar Perseroan Nomor AHU-0002587.AH.02.22.Tahun 2022 tanggal 6 Januari 2022.</t>
        </is>
      </c>
      <c r="D43" s="105" t="inlineStr">
        <is>
          <t>Modal saham diukur dengan nilai nominal untuk seluruh saham yang diterbitkan dan diklasifikasikan sebagai bagian dari “Ekuitas”. Biaya tambahan yang terkait langsung dengan penerbitan saham baru dikurangkan terhadap modal saham.</t>
        </is>
      </c>
      <c r="E43" s="105" t="inlineStr">
        <is>
          <t>Modal saham diukur dengan nilai nominal untuk seluruh saham yang diterbitkan dan diklasifikasikan sebagai bagian dari . Biaya tambahan yang terkait langsung dengan penerbitan saham baru dikurangkan terhadap modal saham.</t>
        </is>
      </c>
      <c r="F43" s="105" t="n"/>
      <c r="G43" s="105" t="n"/>
      <c r="H43" s="105" t="n"/>
      <c r="I43" s="105" t="n"/>
      <c r="J43" s="105" t="n"/>
      <c r="K43" s="105" t="n"/>
      <c r="L43" s="105" t="n"/>
      <c r="M43" s="105" t="n"/>
      <c r="N43" s="105" t="n"/>
      <c r="O43" s="105" t="n"/>
      <c r="P43" s="105" t="n"/>
      <c r="Q43" s="105" t="n"/>
      <c r="R43" s="105" t="n"/>
    </row>
    <row r="44" ht="75" customHeight="1" s="164" thickBot="1">
      <c r="A44" s="104" t="inlineStr">
        <is>
          <t>Pengaturan pembayaran berbasis saham</t>
        </is>
      </c>
      <c r="B44" s="104" t="n"/>
      <c r="C44" s="105" t="n">
        <v/>
      </c>
      <c r="D44" s="105" t="n">
        <v>0</v>
      </c>
      <c r="E44" s="105" t="inlineStr">
        <is>
          <t>N/A</t>
        </is>
      </c>
      <c r="F44" s="105" t="n"/>
      <c r="G44" s="105" t="n"/>
      <c r="H44" s="105" t="n"/>
      <c r="I44" s="105" t="n"/>
      <c r="J44" s="105" t="n"/>
      <c r="K44" s="105" t="n"/>
      <c r="L44" s="105" t="n"/>
      <c r="M44" s="105" t="n"/>
      <c r="N44" s="105" t="n"/>
      <c r="O44" s="105" t="n"/>
      <c r="P44" s="105" t="n"/>
      <c r="Q44" s="105" t="n"/>
      <c r="R44" s="105" t="n"/>
    </row>
    <row r="45" ht="75" customHeight="1" s="164" thickBot="1">
      <c r="A45" s="104" t="inlineStr">
        <is>
          <t>Biaya emisi efek ekuitas</t>
        </is>
      </c>
      <c r="B45" s="104" t="n"/>
      <c r="C45" s="105" t="n">
        <v/>
      </c>
      <c r="D45" s="105" t="n">
        <v>0</v>
      </c>
      <c r="E45" s="105" t="inlineStr">
        <is>
          <t>N/A</t>
        </is>
      </c>
      <c r="F45" s="105" t="n"/>
      <c r="G45" s="105" t="n"/>
      <c r="H45" s="105" t="n"/>
      <c r="I45" s="105" t="n"/>
      <c r="J45" s="105" t="n"/>
      <c r="K45" s="105" t="n"/>
      <c r="L45" s="105" t="n"/>
      <c r="M45" s="105" t="n"/>
      <c r="N45" s="105" t="n"/>
      <c r="O45" s="105" t="n"/>
      <c r="P45" s="105" t="n"/>
      <c r="Q45" s="105" t="n"/>
      <c r="R45" s="105" t="n"/>
    </row>
    <row r="46" ht="75" customHeight="1" s="164" thickBot="1">
      <c r="A46" s="104" t="inlineStr">
        <is>
          <t>Instrumen keuangan</t>
        </is>
      </c>
      <c r="B46" s="104" t="n"/>
      <c r="C46" s="105" t="n">
        <v/>
      </c>
      <c r="D46" s="105" t="n">
        <v>0</v>
      </c>
      <c r="E46" s="105" t="inlineStr">
        <is>
          <t>Teknik penilaian spesifik yang digunakan untuk melakukan penilaian pada instrumen keuangan, antara lain:
a. Harga yang dikutip dari pasar atau pedagang efek instrumen serupa;
b. Nilai wajar dari swap tingkat suku bunga yang diperhitungkan sebagai nilai kini dari estimasi arus kas masa datang berdasarkan kurva imbal hasil yang dapat diobservasi; dan
c. Nilai wajar dari kontrak berjangka valuta asing yang ditentukan berdasarkan kurs berjangka pada tanggal pelaporan keuangan.</t>
        </is>
      </c>
      <c r="F46" s="105" t="n"/>
      <c r="G46" s="105" t="n"/>
      <c r="H46" s="105" t="n"/>
      <c r="I46" s="105" t="n"/>
      <c r="J46" s="105" t="n"/>
      <c r="K46" s="105" t="n"/>
      <c r="L46" s="105" t="n"/>
      <c r="M46" s="105" t="n"/>
      <c r="N46" s="105" t="n"/>
      <c r="O46" s="105" t="n"/>
      <c r="P46" s="105" t="n"/>
      <c r="Q46" s="105" t="n"/>
      <c r="R46" s="105" t="n"/>
    </row>
    <row r="47" ht="75" customHeight="1" s="164" thickBot="1">
      <c r="A47" s="104" t="inlineStr">
        <is>
          <t>Aset tidak lancar yang diklasifikasikan sebagai dimiliki untuk dijual</t>
        </is>
      </c>
      <c r="B47" s="104" t="n"/>
      <c r="C47" s="105" t="n">
        <v/>
      </c>
      <c r="D47" s="105" t="n">
        <v>0</v>
      </c>
      <c r="E47" s="105" t="inlineStr">
        <is>
          <t>N/A</t>
        </is>
      </c>
      <c r="F47" s="105" t="n"/>
      <c r="G47" s="105" t="n"/>
      <c r="H47" s="105" t="n"/>
      <c r="I47" s="105" t="n"/>
      <c r="J47" s="105" t="n"/>
      <c r="K47" s="105" t="n"/>
      <c r="L47" s="105" t="n"/>
      <c r="M47" s="105" t="n"/>
      <c r="N47" s="105" t="n"/>
      <c r="O47" s="105" t="n"/>
      <c r="P47" s="105" t="n"/>
      <c r="Q47" s="105" t="n"/>
      <c r="R47" s="105" t="n"/>
    </row>
    <row r="48" ht="75" customHeight="1" s="164" thickBot="1">
      <c r="A48" s="104" t="inlineStr">
        <is>
          <t>Peristiwa setelah tanggal periode pelaporan</t>
        </is>
      </c>
      <c r="B48" s="104" t="n"/>
      <c r="C48" s="105" t="n">
        <v/>
      </c>
      <c r="D48" s="105" t="n">
        <v>0</v>
      </c>
      <c r="E48" s="105" t="inlineStr">
        <is>
          <t>N/A</t>
        </is>
      </c>
      <c r="F48" s="105" t="n"/>
      <c r="G48" s="105" t="n"/>
      <c r="H48" s="105" t="n"/>
      <c r="I48" s="105" t="n"/>
      <c r="J48" s="105" t="n"/>
      <c r="K48" s="105" t="n"/>
      <c r="L48" s="105" t="n"/>
      <c r="M48" s="105" t="n"/>
      <c r="N48" s="105" t="n"/>
      <c r="O48" s="105" t="n"/>
      <c r="P48" s="105" t="n"/>
      <c r="Q48" s="105" t="n"/>
      <c r="R48" s="105" t="n"/>
    </row>
    <row r="49" ht="75" customHeight="1" s="164" thickBot="1">
      <c r="A49" s="104" t="inlineStr">
        <is>
          <t>Penerapan standar akuntansi baru</t>
        </is>
      </c>
      <c r="B49" s="104" t="n"/>
      <c r="C49" s="105" t="inlineStr">
        <is>
          <t>Berikut amendemen dan penyesuaian atas standar yang berlaku efektif untuk periode yang dimulai pada atau setelah 1 Januari 2022, dengan penerapan dini diperkenankan yaitu:
• Amendemen PSAK 22: Kombinasi Bisnis tentang Referensi ke Kerangka Konseptual;
• Amendemen PSAK 57: Provisi, Liabilitas Kontinjensi, dan Aset Kontinjensi tentang Kontrak Merugi - Biaya Memenuhi Kontrak;
• Amendemen PSAK 16: Aset Tetap tentang Hasil Sebelum Penggunaan yang Diintensikan;
• PSAK 69 (Penyesuaian Tahunan 2020): Agrikultur;
• PSAK 71 (Penyesuaian Tahunan 2020): Instrumen Keuangan; dan
• PSAK 73 (Penyesuaian Tahunan 2020): Sewa.
Implementasi standar-standar tersebut tidak memiliki dampak yang signifikan terhadap jumlah yang dilaporkan di periode berjalan atau periode sebelumnya.</t>
        </is>
      </c>
      <c r="D49" s="105" t="inlineStr">
        <is>
          <t>Berikut amendemen dan penyesuaian atas standar yang berlaku efektif untuk periode yang dimulai pada atau setelah 1 Januari 2023, dengan penerapan dini diperkenankan yaitu:
- Amendemen PSAK 1: Penyajian Laporan Keuangan tentang Pengungkapan Kebijakan Akuntansi;
- Amendemen PSAK 1: Penyajian Laporan Keuangan tentang klasifikasi liabilitas sebagai jangka pendek atau jangka panjang;
- Amendemen PSAK 25: Kebijakan Akuntansi, Perubahan Estimasi Akuntansi dan Kesalahan tentang Definisi Estimasi Akuntansi;
- Amendemen PSAK 46: Pajak Penghasilan tentang Pajak Tangguhan Terkait Aset dan Liabilitas Yang Timbul Dari Transaksi Tunggal.
- Revisi PSAK 107: Akuntansi Ijarah</t>
        </is>
      </c>
      <c r="E49" s="105" t="inlineStr">
        <is>
          <t>Berikut amendemen dan penyesuaian atas standar yang berlaku efektif untuk periode yang dimulai pada atau setelah 1 Januari 2023, dengan penerapan dini diperkenankan yaitu:
- Amendemen PSAK 1: Penyajian Laporan Keuangan tentang Pengungkapan Kebijakan Akuntansi;
- Amendemen PSAK 1: Penyajian Laporan Keuangan tentang klasifikasi liabilitas sebagai jangka pendek atau jangka panjang;
- Amendemen PSAK 25: Kebijakan Akuntansi, Perubahan Estimasi Akuntansi dan Kesalahan tentang Definisi Estimasi Akuntansi;
- Amendemen PSAK 46: Pajak Penghasilan tentang Pajak Tangguhan Terkait Aset dan Liabilitas Yang Timbul Dari Transaksi Tunggal.
- Revisi PSAK 107: Akuntansi Ijarah</t>
        </is>
      </c>
      <c r="F49" s="105" t="n"/>
      <c r="G49" s="105" t="n"/>
      <c r="H49" s="105" t="n"/>
      <c r="I49" s="105" t="n"/>
      <c r="J49" s="105" t="n"/>
      <c r="K49" s="105" t="n"/>
      <c r="L49" s="105" t="n"/>
      <c r="M49" s="105" t="n"/>
      <c r="N49" s="105" t="n"/>
      <c r="O49" s="105" t="n"/>
      <c r="P49" s="105" t="n"/>
      <c r="Q49" s="105" t="n"/>
      <c r="R49" s="105" t="n"/>
    </row>
    <row r="50" ht="75" customHeight="1" s="164" thickBot="1">
      <c r="A50" s="104" t="inlineStr">
        <is>
          <t>Standar akuntansi yang telah disahkan namun belum berlaku efektif</t>
        </is>
      </c>
      <c r="B50" s="104" t="n"/>
      <c r="C50" s="105" t="inlineStr">
        <is>
          <t>Amendemen atas standar yang berlaku efektif untuk periode yang dimulai pada atau setelah 1 Januari 2023, dengan penerapan dini diperkenankan yaitu:
• Amendemen PSAK 1: Penyajian Laporan Keuangan tentang Pengungkapan Kebijakan Akuntansi;
• Amendemen PSAK 1: Penyajian Laporan Keuangan tentang Klasifikasi Liabilitas sebagai Jangka Pendek atau Jangka Panjang;
• Amendemen PSAK 25: Kebijakan Akuntansi, Perubahan Estimasi Akuntansi, dan Kesalahan tentang Definisi Estimasi Akuntansi; dan
• Amendemen PSAK 46:  Pajak Penghasilan tentang Pajak Tangguhan terkait Aset dan Liabilitas yang timbul dari Transaksi Tunggal.
Standar baru dan amendemen yang berlaku efektif untuk periode yang dimulai pada atau setelah 1 Januari 2025, dengan penerapan dini diperkenankan yaitu:
• PSAK 74: Kontrak Asuransi.
• Amendemen PSAK 74: Kontrak Asuransi tentang Penerapan Awal PSAK 74 dan PSAK 71 – Informasi Komparatif.
Hingga tanggal laporan keuangan ini diotorisasi, Bank masih melakukan evaluasi atas dampak potensial dari penerapan standar baru, amandemen standar dan interpretasi standar tersebut.</t>
        </is>
      </c>
      <c r="D50" s="105" t="inlineStr">
        <is>
          <t>Dewan Standar Akuntansi Keuangan Ikatan Akuntan Indonesia (“DSAK-IAI”) telah menerbitkan standar baru, amandemen dan interpretasi berikut, namun belum berlaku efektif untuk tahun buku yang dimulai pada 
1 Januari 2024 adalah sebagai berikut:
• Amendemen PSAK 1: “Penyajian Laporan Keuangan” terkait liabilitas jangka panjang dengan kovenan;  
• Amendemen PSAK 73: “Sewa” terkait liabilitas sewa pada transaksi jual dan sewa-balik;
• Revisi PSAK 101: “Penyajian Laporan Keuangan Syariah”; dan
• Revisi PSAK 109: “Akuntansi Zakat, Infak, dan Sedekah tentang akuntansi zakat, infak dan sedekah”.
Standar baru dan amendemen atas standar yang berlaku efektif untuk periode yang dimulai pada atau setelah 1 Januari 2025, dengan penerapan dini diperkenankan yaitu:
• PSAK 74: Kontrak Asuransi; dan
• Amendemen PSAK 74: Kontrak Asuransi  tentang Penerapan Awal PSAK 74 dan PSAK 71 – Informasi Komparatif.
Hingga tanggal laporan keuangan ini diotorisasi, Bank masih mempelajari dampak yang mungkin timbul dari penerapan standar baru dan revisi tersebut serta pengaruhnya pada laporan keuangan Bank.</t>
        </is>
      </c>
      <c r="E50" s="105" t="inlineStr">
        <is>
          <t>Dewan Standar Akuntansi Keuangan Ikatan Akuntan Indonesia (-IAI) telah menerbitkan standar baru, amandemen dan interpretasi berikut, namun belum berlaku efektif untuk tahun buku yang dimulai pada 
1 Januari 2024 adalah sebagai berikut:
 Amendemen PSAK 1:  Laporan Keuangan terkait liabilitas jangka panjang dengan kovenan;  
 Amendemen PSAK 73:  terkait liabilitas sewa pada transaksi jual dan sewa-balik;
 Revisi PSAK 101:  Laporan Keuangan Syariah dan
 Revisi PSAK 109:  Zakat, Infak, dan Sedekah tentang akuntansi zakat, infak dan sedekah.
Standar baru dan amendemen atas standar yang berlaku efektif untuk periode yang dimulai pada atau setelah 1 Januari 2025, dengan penerapan dini diperkenankan yaitu:
 PSAK 74: Kontrak Asuransi; dan
 Amendemen PSAK 74: Kontrak Asuransi  tentang Penerapan Awal PSAK 74 dan PSAK 71  Informasi Komparatif.
Hingga tanggal laporan keuangan ini diotorisasi, Bank masih mempelajari dampak yang mungkin timbul dari penerapan standar baru dan revisi tersebut serta pengaruhnya pada laporan keuangan Bank.</t>
        </is>
      </c>
      <c r="F50" s="105" t="n"/>
      <c r="G50" s="105" t="n"/>
      <c r="H50" s="105" t="n"/>
      <c r="I50" s="105" t="n"/>
      <c r="J50" s="105" t="n"/>
      <c r="K50" s="105" t="n"/>
      <c r="L50" s="105" t="n"/>
      <c r="M50" s="105" t="n"/>
      <c r="N50" s="105" t="n"/>
      <c r="O50" s="105" t="n"/>
      <c r="P50" s="105" t="n"/>
      <c r="Q50" s="105" t="n"/>
      <c r="R50" s="105" t="n"/>
    </row>
    <row r="51" ht="75" customHeight="1" s="164" thickBot="1">
      <c r="A51" s="104" t="inlineStr">
        <is>
          <t>Utang pembiayaan konsumen</t>
        </is>
      </c>
      <c r="B51" s="104" t="n"/>
      <c r="C51" s="105" t="n">
        <v/>
      </c>
      <c r="D51" s="105" t="n">
        <v>0</v>
      </c>
      <c r="E51" s="105" t="inlineStr">
        <is>
          <t>N/A</t>
        </is>
      </c>
      <c r="F51" s="105" t="n"/>
      <c r="G51" s="105" t="n"/>
      <c r="H51" s="105" t="n"/>
      <c r="I51" s="105" t="n"/>
      <c r="J51" s="105" t="n"/>
      <c r="K51" s="105" t="n"/>
      <c r="L51" s="105" t="n"/>
      <c r="M51" s="105" t="n"/>
      <c r="N51" s="105" t="n"/>
      <c r="O51" s="105" t="n"/>
      <c r="P51" s="105" t="n"/>
      <c r="Q51" s="105" t="n"/>
      <c r="R51" s="105" t="n"/>
    </row>
  </sheetData>
  <dataValidations count="1">
    <dataValidation sqref="C5:R51"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8.xml><?xml version="1.0" encoding="utf-8"?>
<worksheet xmlns="http://schemas.openxmlformats.org/spreadsheetml/2006/main">
  <sheetPr>
    <outlinePr summaryBelow="1" summaryRight="1"/>
    <pageSetUpPr/>
  </sheetPr>
  <dimension ref="A1:AK23"/>
  <sheetViews>
    <sheetView showGridLines="0" topLeftCell="A1" workbookViewId="0">
      <pane xSplit="2" ySplit="3" topLeftCell="C4" activePane="bottomRight" state="frozen"/>
      <selection pane="topRight"/>
      <selection pane="bottomLeft"/>
      <selection pane="bottomRight" activeCell="AI1" sqref="AI1:AK1048576"/>
    </sheetView>
  </sheetViews>
  <sheetFormatPr baseColWidth="10" defaultColWidth="9.3984375" defaultRowHeight="15"/>
  <cols>
    <col collapsed="1" width="48.796875" customWidth="1" style="156" min="1" max="1"/>
    <col width="26" customWidth="1" style="156" min="2" max="2"/>
    <col collapsed="1" width="21" customWidth="1" style="156" min="3" max="37"/>
    <col collapsed="1" width="9.3984375" customWidth="1" style="156" min="38" max="16384"/>
  </cols>
  <sheetData>
    <row r="1" ht="18" customHeight="1" s="164">
      <c r="A1" s="154" t="inlineStr">
        <is>
          <t>Pinjaman berdasarkan mata uang dan pihak</t>
        </is>
      </c>
    </row>
    <row r="2">
      <c r="A2" s="107" t="n">
        <v>1</v>
      </c>
    </row>
    <row r="3" ht="16" customHeight="1" s="164">
      <c r="A3" s="108" t="inlineStr">
        <is>
          <t>Period</t>
        </is>
      </c>
      <c r="B3" s="109" t="n"/>
      <c r="C3" s="110" t="inlineStr">
        <is>
          <t>2017-12-31</t>
        </is>
      </c>
      <c r="D3" s="110" t="inlineStr">
        <is>
          <t>2018-12-31</t>
        </is>
      </c>
      <c r="E3" s="110" t="inlineStr">
        <is>
          <t>2019-12-31</t>
        </is>
      </c>
      <c r="F3" s="110" t="inlineStr">
        <is>
          <t>2020-12-31</t>
        </is>
      </c>
      <c r="G3" s="110" t="inlineStr">
        <is>
          <t>2021-12-31</t>
        </is>
      </c>
      <c r="H3" s="110" t="inlineStr">
        <is>
          <t>2022-12-31</t>
        </is>
      </c>
      <c r="I3" s="110" t="inlineStr">
        <is>
          <t>2023-12-31</t>
        </is>
      </c>
      <c r="J3" s="110" t="inlineStr">
        <is>
          <t>2024-12-31</t>
        </is>
      </c>
      <c r="K3" s="110" t="n"/>
      <c r="L3" s="110" t="n"/>
      <c r="M3" s="110" t="n"/>
      <c r="N3" s="110" t="n"/>
      <c r="O3" s="110" t="n"/>
      <c r="P3" s="110" t="n"/>
      <c r="Q3" s="110" t="n"/>
      <c r="R3" s="110" t="n"/>
      <c r="S3" s="110" t="n"/>
      <c r="T3" s="110" t="n"/>
      <c r="U3" s="110" t="n"/>
      <c r="V3" s="110" t="n"/>
      <c r="W3" s="110" t="n"/>
      <c r="X3" s="110" t="n"/>
      <c r="Y3" s="110" t="n"/>
      <c r="Z3" s="110" t="n"/>
      <c r="AA3" s="110" t="n"/>
      <c r="AB3" s="110" t="n"/>
      <c r="AC3" s="110" t="n"/>
      <c r="AD3" s="110" t="n"/>
      <c r="AE3" s="110" t="n"/>
      <c r="AF3" s="110" t="n"/>
      <c r="AG3" s="110" t="n"/>
      <c r="AH3" s="110" t="n"/>
      <c r="AI3" s="110" t="n"/>
      <c r="AJ3" s="110" t="n"/>
      <c r="AK3" s="110" t="n"/>
    </row>
    <row r="4" ht="18" customHeight="1" s="164" thickBot="1">
      <c r="A4" s="111" t="inlineStr">
        <is>
          <t>Pinjaman konvensional</t>
        </is>
      </c>
      <c r="B4" s="112" t="n"/>
      <c r="C4" s="103" t="n"/>
      <c r="D4" s="103" t="n"/>
      <c r="E4" s="103" t="n"/>
      <c r="F4" s="103" t="n"/>
      <c r="G4" s="103" t="n"/>
      <c r="H4" s="103" t="n"/>
      <c r="I4" s="103" t="n"/>
      <c r="J4" s="103" t="n"/>
      <c r="K4" s="103" t="n"/>
      <c r="L4" s="103" t="n"/>
      <c r="M4" s="103" t="n"/>
      <c r="N4" s="103" t="n"/>
      <c r="O4" s="103" t="n"/>
      <c r="P4" s="103" t="n"/>
      <c r="Q4" s="103" t="n"/>
      <c r="R4" s="103" t="n"/>
      <c r="S4" s="103" t="n"/>
      <c r="T4" s="103" t="n"/>
      <c r="U4" s="103" t="n"/>
      <c r="V4" s="103" t="n"/>
      <c r="W4" s="103" t="n"/>
      <c r="X4" s="103" t="n"/>
      <c r="Y4" s="103" t="n"/>
      <c r="Z4" s="103" t="n"/>
      <c r="AA4" s="103" t="n"/>
      <c r="AB4" s="103" t="n"/>
      <c r="AC4" s="103" t="n"/>
      <c r="AD4" s="103" t="n"/>
      <c r="AE4" s="103" t="n"/>
      <c r="AF4" s="103" t="n"/>
      <c r="AG4" s="103" t="n"/>
      <c r="AH4" s="103" t="n"/>
      <c r="AI4" s="103" t="n"/>
      <c r="AJ4" s="103" t="n"/>
      <c r="AK4" s="103" t="n"/>
    </row>
    <row r="5" ht="18" customHeight="1" s="164" thickBot="1">
      <c r="A5" s="116" t="inlineStr">
        <is>
          <t>Pinjaman konvensional - Subtotal</t>
        </is>
      </c>
      <c r="B5" s="112" t="n"/>
      <c r="C5" s="113" t="n">
        <v/>
      </c>
      <c r="D5" s="113" t="n">
        <v/>
      </c>
      <c r="E5" s="113" t="n">
        <v/>
      </c>
      <c r="F5" s="113" t="n">
        <v/>
      </c>
      <c r="G5" s="113" t="n">
        <v>9812.089</v>
      </c>
      <c r="H5" s="113" t="n">
        <v>12409.217</v>
      </c>
      <c r="I5" s="113" t="n">
        <v>15237.176</v>
      </c>
      <c r="J5" s="113" t="n">
        <v>20184.881</v>
      </c>
      <c r="K5" s="113" t="n"/>
      <c r="L5" s="113" t="n"/>
      <c r="M5" s="113" t="n"/>
      <c r="N5" s="113" t="n"/>
      <c r="O5" s="113" t="n"/>
      <c r="P5" s="113" t="n"/>
      <c r="Q5" s="113" t="n"/>
      <c r="R5" s="113" t="n"/>
      <c r="S5" s="113" t="n"/>
      <c r="T5" s="113" t="n"/>
      <c r="U5" s="113" t="n"/>
      <c r="V5" s="113" t="n"/>
      <c r="W5" s="113" t="n"/>
      <c r="X5" s="113" t="n"/>
      <c r="Y5" s="113" t="n"/>
      <c r="Z5" s="113" t="n"/>
      <c r="AA5" s="113" t="n"/>
      <c r="AB5" s="113" t="n"/>
      <c r="AC5" s="113" t="n"/>
      <c r="AD5" s="113" t="n"/>
      <c r="AE5" s="113" t="n"/>
      <c r="AF5" s="113" t="n"/>
      <c r="AG5" s="113" t="n"/>
      <c r="AH5" s="113" t="n"/>
      <c r="AI5" s="113" t="n"/>
      <c r="AJ5" s="113" t="n"/>
      <c r="AK5" s="113" t="n"/>
    </row>
    <row r="6" ht="35" customHeight="1" s="164" thickBot="1">
      <c r="A6" s="117" t="inlineStr">
        <is>
          <t>Pinjaman konvensional - Pihak berelasi - Rupiah</t>
        </is>
      </c>
      <c r="B6" s="112" t="n"/>
      <c r="C6" s="114" t="n">
        <v/>
      </c>
      <c r="D6" s="114" t="n">
        <v/>
      </c>
      <c r="E6" s="114" t="n">
        <v/>
      </c>
      <c r="F6" s="114" t="n">
        <v/>
      </c>
      <c r="G6" s="114" t="n">
        <v>138.132</v>
      </c>
      <c r="H6" s="114" t="n">
        <v>133.227</v>
      </c>
      <c r="I6" s="114" t="n">
        <v>297.241</v>
      </c>
      <c r="J6" s="114" t="n">
        <v>309.783</v>
      </c>
      <c r="K6" s="114" t="n"/>
      <c r="L6" s="114" t="n"/>
      <c r="M6" s="114" t="n"/>
      <c r="N6" s="114" t="n"/>
      <c r="O6" s="114" t="n"/>
      <c r="P6" s="114" t="n"/>
      <c r="Q6" s="114" t="n"/>
      <c r="R6" s="114" t="n"/>
      <c r="S6" s="114" t="n"/>
      <c r="T6" s="114" t="n"/>
      <c r="U6" s="114" t="n"/>
      <c r="V6" s="114" t="n"/>
      <c r="W6" s="114" t="n"/>
      <c r="X6" s="114" t="n"/>
      <c r="Y6" s="114" t="n"/>
      <c r="Z6" s="114" t="n"/>
      <c r="AA6" s="114" t="n"/>
      <c r="AB6" s="114" t="n"/>
      <c r="AC6" s="114" t="n"/>
      <c r="AD6" s="114" t="n"/>
      <c r="AE6" s="114" t="n"/>
      <c r="AF6" s="114" t="n"/>
      <c r="AG6" s="114" t="n"/>
      <c r="AH6" s="114" t="n"/>
      <c r="AI6" s="114" t="n"/>
      <c r="AJ6" s="114" t="n"/>
      <c r="AK6" s="114" t="n"/>
    </row>
    <row r="7" ht="35" customHeight="1" s="164" thickBot="1">
      <c r="A7" s="117" t="inlineStr">
        <is>
          <t>Pinjaman konvensional - Pihak berelasi - Mata uang asing</t>
        </is>
      </c>
      <c r="B7" s="112" t="n"/>
      <c r="C7" s="114" t="n">
        <v/>
      </c>
      <c r="D7" s="114" t="n">
        <v/>
      </c>
      <c r="E7" s="114" t="n">
        <v/>
      </c>
      <c r="F7" s="114" t="n">
        <v/>
      </c>
      <c r="G7" s="114" t="n">
        <v>0</v>
      </c>
      <c r="H7" s="114" t="n">
        <v>0</v>
      </c>
      <c r="I7" s="114" t="n">
        <v>0</v>
      </c>
      <c r="J7" s="114" t="n">
        <v>0</v>
      </c>
      <c r="K7" s="114" t="n"/>
      <c r="L7" s="114" t="n"/>
      <c r="M7" s="114" t="n"/>
      <c r="N7" s="114" t="n"/>
      <c r="O7" s="114" t="n"/>
      <c r="P7" s="114" t="n"/>
      <c r="Q7" s="114" t="n"/>
      <c r="R7" s="114" t="n"/>
      <c r="S7" s="114" t="n"/>
      <c r="T7" s="114" t="n"/>
      <c r="U7" s="114" t="n"/>
      <c r="V7" s="114" t="n"/>
      <c r="W7" s="114" t="n"/>
      <c r="X7" s="114" t="n"/>
      <c r="Y7" s="114" t="n"/>
      <c r="Z7" s="114" t="n"/>
      <c r="AA7" s="114" t="n"/>
      <c r="AB7" s="114" t="n"/>
      <c r="AC7" s="114" t="n"/>
      <c r="AD7" s="114" t="n"/>
      <c r="AE7" s="114" t="n"/>
      <c r="AF7" s="114" t="n"/>
      <c r="AG7" s="114" t="n"/>
      <c r="AH7" s="114" t="n"/>
      <c r="AI7" s="114" t="n"/>
      <c r="AJ7" s="114" t="n"/>
      <c r="AK7" s="114" t="n"/>
    </row>
    <row r="8" ht="35" customHeight="1" s="164" thickBot="1">
      <c r="A8" s="117" t="inlineStr">
        <is>
          <t>Pinjaman konvensional - Pihak berelasi - Subtotal</t>
        </is>
      </c>
      <c r="B8" s="112" t="n"/>
      <c r="C8" s="113" t="n">
        <v/>
      </c>
      <c r="D8" s="113" t="n">
        <v/>
      </c>
      <c r="E8" s="113" t="n">
        <v/>
      </c>
      <c r="F8" s="113" t="n">
        <v/>
      </c>
      <c r="G8" s="113" t="n">
        <v>138.132</v>
      </c>
      <c r="H8" s="113" t="n">
        <v>133.227</v>
      </c>
      <c r="I8" s="113" t="n">
        <v>297.241</v>
      </c>
      <c r="J8" s="113" t="n">
        <v>309.783</v>
      </c>
      <c r="K8" s="113" t="n"/>
      <c r="L8" s="113" t="n"/>
      <c r="M8" s="113" t="n"/>
      <c r="N8" s="113" t="n"/>
      <c r="O8" s="113" t="n"/>
      <c r="P8" s="113" t="n"/>
      <c r="Q8" s="113" t="n"/>
      <c r="R8" s="113" t="n"/>
      <c r="S8" s="113" t="n"/>
      <c r="T8" s="113" t="n"/>
      <c r="U8" s="113" t="n"/>
      <c r="V8" s="113" t="n"/>
      <c r="W8" s="113" t="n"/>
      <c r="X8" s="113" t="n"/>
      <c r="Y8" s="113" t="n"/>
      <c r="Z8" s="113" t="n"/>
      <c r="AA8" s="113" t="n"/>
      <c r="AB8" s="113" t="n"/>
      <c r="AC8" s="113" t="n"/>
      <c r="AD8" s="113" t="n"/>
      <c r="AE8" s="113" t="n"/>
      <c r="AF8" s="113" t="n"/>
      <c r="AG8" s="113" t="n"/>
      <c r="AH8" s="113" t="n"/>
      <c r="AI8" s="113" t="n"/>
      <c r="AJ8" s="113" t="n"/>
      <c r="AK8" s="113" t="n"/>
    </row>
    <row r="9" ht="35" customHeight="1" s="164" thickBot="1">
      <c r="A9" s="117" t="inlineStr">
        <is>
          <t>Pinjaman konvensional - Pihak ketiga - Rupiah</t>
        </is>
      </c>
      <c r="B9" s="112" t="n"/>
      <c r="C9" s="114" t="n">
        <v/>
      </c>
      <c r="D9" s="114" t="n">
        <v/>
      </c>
      <c r="E9" s="114" t="n">
        <v/>
      </c>
      <c r="F9" s="114" t="n">
        <v/>
      </c>
      <c r="G9" s="114" t="n">
        <v>9673.957</v>
      </c>
      <c r="H9" s="114" t="n">
        <v>12275.99</v>
      </c>
      <c r="I9" s="114" t="n">
        <v>14635.14</v>
      </c>
      <c r="J9" s="114" t="n">
        <v>19558.046</v>
      </c>
      <c r="K9" s="114" t="n"/>
      <c r="L9" s="114" t="n"/>
      <c r="M9" s="114" t="n"/>
      <c r="N9" s="114" t="n"/>
      <c r="O9" s="114" t="n"/>
      <c r="P9" s="114" t="n"/>
      <c r="Q9" s="114" t="n"/>
      <c r="R9" s="114" t="n"/>
      <c r="S9" s="114" t="n"/>
      <c r="T9" s="114" t="n"/>
      <c r="U9" s="114" t="n"/>
      <c r="V9" s="114" t="n"/>
      <c r="W9" s="114" t="n"/>
      <c r="X9" s="114" t="n"/>
      <c r="Y9" s="114" t="n"/>
      <c r="Z9" s="114" t="n"/>
      <c r="AA9" s="114" t="n"/>
      <c r="AB9" s="114" t="n"/>
      <c r="AC9" s="114" t="n"/>
      <c r="AD9" s="114" t="n"/>
      <c r="AE9" s="114" t="n"/>
      <c r="AF9" s="114" t="n"/>
      <c r="AG9" s="114" t="n"/>
      <c r="AH9" s="114" t="n"/>
      <c r="AI9" s="114" t="n"/>
      <c r="AJ9" s="114" t="n"/>
      <c r="AK9" s="114" t="n"/>
    </row>
    <row r="10" ht="35" customHeight="1" s="164" thickBot="1">
      <c r="A10" s="117" t="inlineStr">
        <is>
          <t>Pinjaman konvensional - Pihak ketiga - Mata uang asing</t>
        </is>
      </c>
      <c r="B10" s="112" t="n"/>
      <c r="C10" s="114" t="n">
        <v/>
      </c>
      <c r="D10" s="114" t="n">
        <v/>
      </c>
      <c r="E10" s="114" t="n">
        <v/>
      </c>
      <c r="F10" s="114" t="n">
        <v/>
      </c>
      <c r="G10" s="114" t="n">
        <v>0</v>
      </c>
      <c r="H10" s="114" t="n">
        <v>0</v>
      </c>
      <c r="I10" s="114" t="n">
        <v>304.795</v>
      </c>
      <c r="J10" s="114" t="n">
        <v>317.052</v>
      </c>
      <c r="K10" s="114" t="n"/>
      <c r="L10" s="114" t="n"/>
      <c r="M10" s="114" t="n"/>
      <c r="N10" s="114" t="n"/>
      <c r="O10" s="114" t="n"/>
      <c r="P10" s="114" t="n"/>
      <c r="Q10" s="114" t="n"/>
      <c r="R10" s="114" t="n"/>
      <c r="S10" s="114" t="n"/>
      <c r="T10" s="114" t="n"/>
      <c r="U10" s="114" t="n"/>
      <c r="V10" s="114" t="n"/>
      <c r="W10" s="114" t="n"/>
      <c r="X10" s="114" t="n"/>
      <c r="Y10" s="114" t="n"/>
      <c r="Z10" s="114" t="n"/>
      <c r="AA10" s="114" t="n"/>
      <c r="AB10" s="114" t="n"/>
      <c r="AC10" s="114" t="n"/>
      <c r="AD10" s="114" t="n"/>
      <c r="AE10" s="114" t="n"/>
      <c r="AF10" s="114" t="n"/>
      <c r="AG10" s="114" t="n"/>
      <c r="AH10" s="114" t="n"/>
      <c r="AI10" s="114" t="n"/>
      <c r="AJ10" s="114" t="n"/>
      <c r="AK10" s="114" t="n"/>
    </row>
    <row r="11" ht="35" customHeight="1" s="164" thickBot="1">
      <c r="A11" s="117" t="inlineStr">
        <is>
          <t>Pinjaman konvensional - Pihak ketiga - Subtotal</t>
        </is>
      </c>
      <c r="B11" s="112" t="n"/>
      <c r="C11" s="113" t="n">
        <v/>
      </c>
      <c r="D11" s="113" t="n">
        <v/>
      </c>
      <c r="E11" s="113" t="n">
        <v/>
      </c>
      <c r="F11" s="113" t="n">
        <v/>
      </c>
      <c r="G11" s="113" t="n">
        <v>9673.957</v>
      </c>
      <c r="H11" s="113" t="n">
        <v>12275.99</v>
      </c>
      <c r="I11" s="113" t="n">
        <v>14939.935</v>
      </c>
      <c r="J11" s="113" t="n">
        <v>19875.098</v>
      </c>
      <c r="K11" s="113" t="n"/>
      <c r="L11" s="113" t="n"/>
      <c r="M11" s="113" t="n"/>
      <c r="N11" s="113" t="n"/>
      <c r="O11" s="113" t="n"/>
      <c r="P11" s="113" t="n"/>
      <c r="Q11" s="113" t="n"/>
      <c r="R11" s="113" t="n"/>
      <c r="S11" s="113" t="n"/>
      <c r="T11" s="113" t="n"/>
      <c r="U11" s="113" t="n"/>
      <c r="V11" s="113" t="n"/>
      <c r="W11" s="113" t="n"/>
      <c r="X11" s="113" t="n"/>
      <c r="Y11" s="113" t="n"/>
      <c r="Z11" s="113" t="n"/>
      <c r="AA11" s="113" t="n"/>
      <c r="AB11" s="113" t="n"/>
      <c r="AC11" s="113" t="n"/>
      <c r="AD11" s="113" t="n"/>
      <c r="AE11" s="113" t="n"/>
      <c r="AF11" s="113" t="n"/>
      <c r="AG11" s="113" t="n"/>
      <c r="AH11" s="113" t="n"/>
      <c r="AI11" s="113" t="n"/>
      <c r="AJ11" s="113" t="n"/>
      <c r="AK11" s="113" t="n"/>
    </row>
    <row r="12" ht="18" customHeight="1" s="164" thickBot="1">
      <c r="A12" s="111" t="inlineStr">
        <is>
          <t>Pinjaman syariah</t>
        </is>
      </c>
      <c r="B12" s="112" t="n"/>
      <c r="C12" s="103" t="n"/>
      <c r="D12" s="103" t="n"/>
      <c r="E12" s="103" t="n"/>
      <c r="F12" s="103" t="n"/>
      <c r="G12" s="103" t="n"/>
      <c r="H12" s="103" t="n"/>
      <c r="I12" s="103" t="n"/>
      <c r="J12" s="103" t="n"/>
      <c r="K12" s="103" t="n"/>
      <c r="L12" s="103" t="n"/>
      <c r="M12" s="103" t="n"/>
      <c r="N12" s="103" t="n"/>
      <c r="O12" s="103" t="n"/>
      <c r="P12" s="103" t="n"/>
      <c r="Q12" s="103" t="n"/>
      <c r="R12" s="103" t="n"/>
      <c r="S12" s="103" t="n"/>
      <c r="T12" s="103" t="n"/>
      <c r="U12" s="103" t="n"/>
      <c r="V12" s="103" t="n"/>
      <c r="W12" s="103" t="n"/>
      <c r="X12" s="103" t="n"/>
      <c r="Y12" s="103" t="n"/>
      <c r="Z12" s="103" t="n"/>
      <c r="AA12" s="103" t="n"/>
      <c r="AB12" s="103" t="n"/>
      <c r="AC12" s="103" t="n"/>
      <c r="AD12" s="103" t="n"/>
      <c r="AE12" s="103" t="n"/>
      <c r="AF12" s="103" t="n"/>
      <c r="AG12" s="103" t="n"/>
      <c r="AH12" s="103" t="n"/>
      <c r="AI12" s="103" t="n"/>
      <c r="AJ12" s="103" t="n"/>
      <c r="AK12" s="103" t="n"/>
    </row>
    <row r="13" ht="18" customHeight="1" s="164" thickBot="1">
      <c r="A13" s="116" t="inlineStr">
        <is>
          <t>Pinjaman syariah - Subtotal</t>
        </is>
      </c>
      <c r="B13" s="112" t="n"/>
      <c r="C13" s="113" t="n">
        <v/>
      </c>
      <c r="D13" s="113" t="n">
        <v/>
      </c>
      <c r="E13" s="113" t="n">
        <v/>
      </c>
      <c r="F13" s="113" t="n">
        <v/>
      </c>
      <c r="G13" s="113" t="n">
        <v/>
      </c>
      <c r="H13" s="113" t="n">
        <v/>
      </c>
      <c r="I13" s="113" t="n">
        <v>0</v>
      </c>
      <c r="J13" s="113" t="n">
        <v>0</v>
      </c>
      <c r="K13" s="113" t="n"/>
      <c r="L13" s="113" t="n"/>
      <c r="M13" s="113" t="n"/>
      <c r="N13" s="113" t="n"/>
      <c r="O13" s="113" t="n"/>
      <c r="P13" s="113" t="n"/>
      <c r="Q13" s="113" t="n"/>
      <c r="R13" s="113" t="n"/>
      <c r="S13" s="113" t="n"/>
      <c r="T13" s="113" t="n"/>
      <c r="U13" s="113" t="n"/>
      <c r="V13" s="113" t="n"/>
      <c r="W13" s="113" t="n"/>
      <c r="X13" s="113" t="n"/>
      <c r="Y13" s="113" t="n"/>
      <c r="Z13" s="113" t="n"/>
      <c r="AA13" s="113" t="n"/>
      <c r="AB13" s="113" t="n"/>
      <c r="AC13" s="113" t="n"/>
      <c r="AD13" s="113" t="n"/>
      <c r="AE13" s="113" t="n"/>
      <c r="AF13" s="113" t="n"/>
      <c r="AG13" s="113" t="n"/>
      <c r="AH13" s="113" t="n"/>
      <c r="AI13" s="113" t="n"/>
      <c r="AJ13" s="113" t="n"/>
      <c r="AK13" s="113" t="n"/>
    </row>
    <row r="14" hidden="1" ht="35" customHeight="1" s="164" thickBot="1">
      <c r="A14" s="117" t="inlineStr">
        <is>
          <t>Pinjaman syariah - Pihak berelasi - Rupiah</t>
        </is>
      </c>
      <c r="B14" s="112" t="n"/>
      <c r="C14" s="114" t="n">
        <v/>
      </c>
      <c r="D14" s="114" t="n">
        <v/>
      </c>
      <c r="E14" s="114" t="n">
        <v/>
      </c>
      <c r="F14" s="114" t="n">
        <v/>
      </c>
      <c r="G14" s="114" t="n">
        <v/>
      </c>
      <c r="H14" s="114" t="n">
        <v/>
      </c>
      <c r="I14" s="114" t="n">
        <v/>
      </c>
      <c r="J14" s="114" t="n">
        <v/>
      </c>
      <c r="K14" s="114" t="n"/>
      <c r="L14" s="114" t="n"/>
      <c r="M14" s="114" t="n"/>
      <c r="N14" s="114" t="n"/>
      <c r="O14" s="114" t="n"/>
      <c r="P14" s="114" t="n"/>
      <c r="Q14" s="114" t="n"/>
      <c r="R14" s="114" t="n"/>
      <c r="S14" s="114" t="n"/>
      <c r="T14" s="114" t="n"/>
      <c r="U14" s="114" t="n"/>
      <c r="V14" s="114" t="n"/>
      <c r="W14" s="114" t="n"/>
      <c r="X14" s="114" t="n"/>
      <c r="Y14" s="114" t="n"/>
      <c r="Z14" s="114" t="n"/>
      <c r="AA14" s="114" t="n"/>
      <c r="AB14" s="114" t="n"/>
      <c r="AC14" s="114" t="n"/>
      <c r="AD14" s="114" t="n"/>
      <c r="AE14" s="114" t="n"/>
      <c r="AF14" s="114" t="n"/>
      <c r="AG14" s="114" t="n"/>
      <c r="AH14" s="114" t="n"/>
      <c r="AI14" s="114" t="n"/>
      <c r="AJ14" s="114" t="n"/>
      <c r="AK14" s="114" t="n"/>
    </row>
    <row r="15" hidden="1" ht="35" customHeight="1" s="164" thickBot="1">
      <c r="A15" s="117" t="inlineStr">
        <is>
          <t>Pinjaman syariah - Pihak berelasi - Mata uang asing</t>
        </is>
      </c>
      <c r="B15" s="112" t="n"/>
      <c r="C15" s="114" t="n">
        <v/>
      </c>
      <c r="D15" s="114" t="n">
        <v/>
      </c>
      <c r="E15" s="114" t="n">
        <v/>
      </c>
      <c r="F15" s="114" t="n">
        <v/>
      </c>
      <c r="G15" s="114" t="n">
        <v/>
      </c>
      <c r="H15" s="114" t="n">
        <v/>
      </c>
      <c r="I15" s="114" t="n">
        <v/>
      </c>
      <c r="J15" s="114" t="n">
        <v/>
      </c>
      <c r="K15" s="114" t="n"/>
      <c r="L15" s="114" t="n"/>
      <c r="M15" s="114" t="n"/>
      <c r="N15" s="114" t="n"/>
      <c r="O15" s="114" t="n"/>
      <c r="P15" s="114" t="n"/>
      <c r="Q15" s="114" t="n"/>
      <c r="R15" s="114" t="n"/>
      <c r="S15" s="114" t="n"/>
      <c r="T15" s="114" t="n"/>
      <c r="U15" s="114" t="n"/>
      <c r="V15" s="114" t="n"/>
      <c r="W15" s="114" t="n"/>
      <c r="X15" s="114" t="n"/>
      <c r="Y15" s="114" t="n"/>
      <c r="Z15" s="114" t="n"/>
      <c r="AA15" s="114" t="n"/>
      <c r="AB15" s="114" t="n"/>
      <c r="AC15" s="114" t="n"/>
      <c r="AD15" s="114" t="n"/>
      <c r="AE15" s="114" t="n"/>
      <c r="AF15" s="114" t="n"/>
      <c r="AG15" s="114" t="n"/>
      <c r="AH15" s="114" t="n"/>
      <c r="AI15" s="114" t="n"/>
      <c r="AJ15" s="114" t="n"/>
      <c r="AK15" s="114" t="n"/>
    </row>
    <row r="16" hidden="1" ht="35" customHeight="1" s="164" thickBot="1">
      <c r="A16" s="117" t="inlineStr">
        <is>
          <t>Pinjaman syariah - Pihak berelasi - Subtotal</t>
        </is>
      </c>
      <c r="B16" s="112" t="n"/>
      <c r="C16" s="113" t="n">
        <v/>
      </c>
      <c r="D16" s="113" t="n">
        <v/>
      </c>
      <c r="E16" s="113" t="n">
        <v/>
      </c>
      <c r="F16" s="113" t="n">
        <v/>
      </c>
      <c r="G16" s="113" t="n">
        <v/>
      </c>
      <c r="H16" s="113" t="n">
        <v/>
      </c>
      <c r="I16" s="113" t="n">
        <v/>
      </c>
      <c r="J16" s="113" t="n">
        <v/>
      </c>
      <c r="K16" s="113" t="n"/>
      <c r="L16" s="113" t="n"/>
      <c r="M16" s="113" t="n"/>
      <c r="N16" s="113" t="n"/>
      <c r="O16" s="113" t="n"/>
      <c r="P16" s="113" t="n"/>
      <c r="Q16" s="113" t="n"/>
      <c r="R16" s="113" t="n"/>
      <c r="S16" s="113" t="n"/>
      <c r="T16" s="113" t="n"/>
      <c r="U16" s="113" t="n"/>
      <c r="V16" s="113" t="n"/>
      <c r="W16" s="113" t="n"/>
      <c r="X16" s="113" t="n"/>
      <c r="Y16" s="113" t="n"/>
      <c r="Z16" s="113" t="n"/>
      <c r="AA16" s="113" t="n"/>
      <c r="AB16" s="113" t="n"/>
      <c r="AC16" s="113" t="n"/>
      <c r="AD16" s="113" t="n"/>
      <c r="AE16" s="113" t="n"/>
      <c r="AF16" s="113" t="n"/>
      <c r="AG16" s="113" t="n"/>
      <c r="AH16" s="113" t="n"/>
      <c r="AI16" s="113" t="n"/>
      <c r="AJ16" s="113" t="n"/>
      <c r="AK16" s="113" t="n"/>
    </row>
    <row r="17" hidden="1" ht="35" customHeight="1" s="164" thickBot="1">
      <c r="A17" s="117" t="inlineStr">
        <is>
          <t>Pinjaman syariah - Pihak ketiga - Rupiah</t>
        </is>
      </c>
      <c r="B17" s="112" t="n"/>
      <c r="C17" s="114" t="n">
        <v/>
      </c>
      <c r="D17" s="114" t="n">
        <v/>
      </c>
      <c r="E17" s="114" t="n">
        <v/>
      </c>
      <c r="F17" s="114" t="n">
        <v/>
      </c>
      <c r="G17" s="114" t="n">
        <v/>
      </c>
      <c r="H17" s="114" t="n">
        <v/>
      </c>
      <c r="I17" s="114" t="n">
        <v/>
      </c>
      <c r="J17" s="114" t="n">
        <v/>
      </c>
      <c r="K17" s="114" t="n"/>
      <c r="L17" s="114" t="n"/>
      <c r="M17" s="114" t="n"/>
      <c r="N17" s="114" t="n"/>
      <c r="O17" s="114" t="n"/>
      <c r="P17" s="114" t="n"/>
      <c r="Q17" s="114" t="n"/>
      <c r="R17" s="114" t="n"/>
      <c r="S17" s="114" t="n"/>
      <c r="T17" s="114" t="n"/>
      <c r="U17" s="114" t="n"/>
      <c r="V17" s="114" t="n"/>
      <c r="W17" s="114" t="n"/>
      <c r="X17" s="114" t="n"/>
      <c r="Y17" s="114" t="n"/>
      <c r="Z17" s="114" t="n"/>
      <c r="AA17" s="114" t="n"/>
      <c r="AB17" s="114" t="n"/>
      <c r="AC17" s="114" t="n"/>
      <c r="AD17" s="114" t="n"/>
      <c r="AE17" s="114" t="n"/>
      <c r="AF17" s="114" t="n"/>
      <c r="AG17" s="114" t="n"/>
      <c r="AH17" s="114" t="n"/>
      <c r="AI17" s="114" t="n"/>
      <c r="AJ17" s="114" t="n"/>
      <c r="AK17" s="114" t="n"/>
    </row>
    <row r="18" hidden="1" ht="35" customHeight="1" s="164" thickBot="1">
      <c r="A18" s="117" t="inlineStr">
        <is>
          <t>Pinjaman syariah - Pihak ketiga - Mata uang asing</t>
        </is>
      </c>
      <c r="B18" s="112" t="n"/>
      <c r="C18" s="114" t="n">
        <v/>
      </c>
      <c r="D18" s="114" t="n">
        <v/>
      </c>
      <c r="E18" s="114" t="n">
        <v/>
      </c>
      <c r="F18" s="114" t="n">
        <v/>
      </c>
      <c r="G18" s="114" t="n">
        <v/>
      </c>
      <c r="H18" s="114" t="n">
        <v/>
      </c>
      <c r="I18" s="114" t="n">
        <v/>
      </c>
      <c r="J18" s="114" t="n">
        <v/>
      </c>
      <c r="K18" s="114" t="n"/>
      <c r="L18" s="114" t="n"/>
      <c r="M18" s="114" t="n"/>
      <c r="N18" s="114" t="n"/>
      <c r="O18" s="114" t="n"/>
      <c r="P18" s="114" t="n"/>
      <c r="Q18" s="114" t="n"/>
      <c r="R18" s="114" t="n"/>
      <c r="S18" s="114" t="n"/>
      <c r="T18" s="114" t="n"/>
      <c r="U18" s="114" t="n"/>
      <c r="V18" s="114" t="n"/>
      <c r="W18" s="114" t="n"/>
      <c r="X18" s="114" t="n"/>
      <c r="Y18" s="114" t="n"/>
      <c r="Z18" s="114" t="n"/>
      <c r="AA18" s="114" t="n"/>
      <c r="AB18" s="114" t="n"/>
      <c r="AC18" s="114" t="n"/>
      <c r="AD18" s="114" t="n"/>
      <c r="AE18" s="114" t="n"/>
      <c r="AF18" s="114" t="n"/>
      <c r="AG18" s="114" t="n"/>
      <c r="AH18" s="114" t="n"/>
      <c r="AI18" s="114" t="n"/>
      <c r="AJ18" s="114" t="n"/>
      <c r="AK18" s="114" t="n"/>
    </row>
    <row r="19" hidden="1" ht="35" customHeight="1" s="164" thickBot="1">
      <c r="A19" s="117" t="inlineStr">
        <is>
          <t>Pinjaman syariah - Pihak ketiga - Subtotal</t>
        </is>
      </c>
      <c r="B19" s="112" t="n"/>
      <c r="C19" s="113" t="n">
        <v/>
      </c>
      <c r="D19" s="113" t="n">
        <v/>
      </c>
      <c r="E19" s="113" t="n">
        <v/>
      </c>
      <c r="F19" s="113" t="n">
        <v/>
      </c>
      <c r="G19" s="113" t="n">
        <v/>
      </c>
      <c r="H19" s="113" t="n">
        <v/>
      </c>
      <c r="I19" s="113" t="n">
        <v/>
      </c>
      <c r="J19" s="113" t="n">
        <v/>
      </c>
      <c r="K19" s="113" t="n"/>
      <c r="L19" s="113" t="n"/>
      <c r="M19" s="113" t="n"/>
      <c r="N19" s="113" t="n"/>
      <c r="O19" s="113" t="n"/>
      <c r="P19" s="113" t="n"/>
      <c r="Q19" s="113" t="n"/>
      <c r="R19" s="113" t="n"/>
      <c r="S19" s="113" t="n"/>
      <c r="T19" s="113" t="n"/>
      <c r="U19" s="113" t="n"/>
      <c r="V19" s="113" t="n"/>
      <c r="W19" s="113" t="n"/>
      <c r="X19" s="113" t="n"/>
      <c r="Y19" s="113" t="n"/>
      <c r="Z19" s="113" t="n"/>
      <c r="AA19" s="113" t="n"/>
      <c r="AB19" s="113" t="n"/>
      <c r="AC19" s="113" t="n"/>
      <c r="AD19" s="113" t="n"/>
      <c r="AE19" s="113" t="n"/>
      <c r="AF19" s="113" t="n"/>
      <c r="AG19" s="113" t="n"/>
      <c r="AH19" s="113" t="n"/>
      <c r="AI19" s="113" t="n"/>
      <c r="AJ19" s="113" t="n"/>
      <c r="AK19" s="113" t="n"/>
    </row>
    <row r="20" ht="18" customHeight="1" s="164" thickBot="1">
      <c r="A20" s="111" t="inlineStr">
        <is>
          <t>Subtotal</t>
        </is>
      </c>
      <c r="B20" s="112" t="n"/>
      <c r="C20" s="103" t="n"/>
      <c r="D20" s="103" t="n"/>
      <c r="E20" s="103" t="n"/>
      <c r="F20" s="103" t="n"/>
      <c r="G20" s="103" t="n"/>
      <c r="H20" s="103" t="n"/>
      <c r="I20" s="103" t="n"/>
      <c r="J20" s="103" t="n"/>
      <c r="K20" s="103" t="n"/>
      <c r="L20" s="103" t="n"/>
      <c r="M20" s="103" t="n"/>
      <c r="N20" s="103" t="n"/>
      <c r="O20" s="103" t="n"/>
      <c r="P20" s="103" t="n"/>
      <c r="Q20" s="103" t="n"/>
      <c r="R20" s="103" t="n"/>
      <c r="S20" s="103" t="n"/>
      <c r="T20" s="103" t="n"/>
      <c r="U20" s="103" t="n"/>
      <c r="V20" s="103" t="n"/>
      <c r="W20" s="103" t="n"/>
      <c r="X20" s="103" t="n"/>
      <c r="Y20" s="103" t="n"/>
      <c r="Z20" s="103" t="n"/>
      <c r="AA20" s="103" t="n"/>
      <c r="AB20" s="103" t="n"/>
      <c r="AC20" s="103" t="n"/>
      <c r="AD20" s="103" t="n"/>
      <c r="AE20" s="103" t="n"/>
      <c r="AF20" s="103" t="n"/>
      <c r="AG20" s="103" t="n"/>
      <c r="AH20" s="103" t="n"/>
      <c r="AI20" s="103" t="n"/>
      <c r="AJ20" s="103" t="n"/>
      <c r="AK20" s="103" t="n"/>
    </row>
    <row r="21" ht="18" customHeight="1" s="164" thickBot="1">
      <c r="A21" s="118" t="inlineStr">
        <is>
          <t>Jumlah pinjaman, kotor</t>
        </is>
      </c>
      <c r="B21" s="111" t="n"/>
      <c r="C21" s="113" t="n">
        <v/>
      </c>
      <c r="D21" s="113" t="n">
        <v/>
      </c>
      <c r="E21" s="113" t="n">
        <v/>
      </c>
      <c r="F21" s="113" t="n">
        <v/>
      </c>
      <c r="G21" s="113" t="n">
        <v>9812.089</v>
      </c>
      <c r="H21" s="113" t="n">
        <v>12409.217</v>
      </c>
      <c r="I21" s="113" t="n">
        <v>15237.176</v>
      </c>
      <c r="J21" s="113" t="n">
        <v>20184.881</v>
      </c>
      <c r="K21" s="113" t="n"/>
      <c r="L21" s="113" t="n"/>
      <c r="M21" s="113" t="n"/>
      <c r="N21" s="113" t="n"/>
      <c r="O21" s="113" t="n"/>
      <c r="P21" s="113" t="n"/>
      <c r="Q21" s="113" t="n"/>
      <c r="R21" s="113" t="n"/>
      <c r="S21" s="113" t="n"/>
      <c r="T21" s="113" t="n"/>
      <c r="U21" s="113" t="n"/>
      <c r="V21" s="113" t="n"/>
      <c r="W21" s="113" t="n"/>
      <c r="X21" s="113" t="n"/>
      <c r="Y21" s="113" t="n"/>
      <c r="Z21" s="113" t="n"/>
      <c r="AA21" s="113" t="n"/>
      <c r="AB21" s="113" t="n"/>
      <c r="AC21" s="113" t="n"/>
      <c r="AD21" s="113" t="n"/>
      <c r="AE21" s="113" t="n"/>
      <c r="AF21" s="113" t="n"/>
      <c r="AG21" s="113" t="n"/>
      <c r="AH21" s="113" t="n"/>
      <c r="AI21" s="113" t="n"/>
      <c r="AJ21" s="113" t="n"/>
      <c r="AK21" s="113" t="n"/>
    </row>
    <row r="22" ht="18" customHeight="1" s="164" thickBot="1">
      <c r="A22" s="119" t="inlineStr">
        <is>
          <t>Cadangan kerugian penurunan nilai pada pinjaman yang diberikan</t>
        </is>
      </c>
      <c r="B22" s="111" t="n"/>
      <c r="C22" s="115" t="n">
        <v>23.591</v>
      </c>
      <c r="D22" s="115" t="n">
        <v>64.532</v>
      </c>
      <c r="E22" s="115" t="n">
        <v>33.146</v>
      </c>
      <c r="F22" s="115" t="n">
        <v>31.173</v>
      </c>
      <c r="G22" s="115" t="n">
        <v>58.565</v>
      </c>
      <c r="H22" s="115" t="n">
        <v>79.53400000000001</v>
      </c>
      <c r="I22" s="115" t="n">
        <v>101.203</v>
      </c>
      <c r="J22" s="115" t="n">
        <v>152.302</v>
      </c>
      <c r="K22" s="115" t="n"/>
      <c r="L22" s="115" t="n"/>
      <c r="M22" s="115" t="n"/>
      <c r="N22" s="115" t="n"/>
      <c r="O22" s="115" t="n"/>
      <c r="P22" s="115" t="n"/>
      <c r="Q22" s="115" t="n"/>
      <c r="R22" s="115" t="n"/>
      <c r="S22" s="115" t="n"/>
      <c r="T22" s="115" t="n"/>
      <c r="U22" s="115" t="n"/>
      <c r="V22" s="115" t="n"/>
      <c r="W22" s="115" t="n"/>
      <c r="X22" s="115" t="n"/>
      <c r="Y22" s="115" t="n"/>
      <c r="Z22" s="115" t="n"/>
      <c r="AA22" s="115" t="n"/>
      <c r="AB22" s="115" t="n"/>
      <c r="AC22" s="115" t="n"/>
      <c r="AD22" s="115" t="n"/>
      <c r="AE22" s="115" t="n"/>
      <c r="AF22" s="115" t="n"/>
      <c r="AG22" s="115" t="n"/>
      <c r="AH22" s="115" t="n"/>
      <c r="AI22" s="115" t="n"/>
      <c r="AJ22" s="115" t="n"/>
      <c r="AK22" s="115" t="n"/>
    </row>
    <row r="23" ht="18" customHeight="1" s="164" thickBot="1">
      <c r="A23" s="118" t="inlineStr">
        <is>
          <t>Jumlah pinjaman, bersih</t>
        </is>
      </c>
      <c r="B23" s="111" t="n"/>
      <c r="C23" s="113" t="n">
        <v/>
      </c>
      <c r="D23" s="113" t="n">
        <v/>
      </c>
      <c r="E23" s="113" t="n">
        <v/>
      </c>
      <c r="F23" s="113" t="n">
        <v/>
      </c>
      <c r="G23" s="113" t="n">
        <v/>
      </c>
      <c r="H23" s="113" t="n">
        <v/>
      </c>
      <c r="I23" s="113" t="n">
        <v>15135.973</v>
      </c>
      <c r="J23" s="113" t="n">
        <v>20032.579</v>
      </c>
      <c r="K23" s="113" t="n"/>
      <c r="L23" s="113" t="n"/>
      <c r="M23" s="113" t="n"/>
      <c r="N23" s="113" t="n"/>
      <c r="O23" s="113" t="n"/>
      <c r="P23" s="113" t="n"/>
      <c r="Q23" s="113" t="n"/>
      <c r="R23" s="113" t="n"/>
      <c r="S23" s="113" t="n"/>
      <c r="T23" s="113" t="n"/>
      <c r="U23" s="113" t="n"/>
      <c r="V23" s="113" t="n"/>
      <c r="W23" s="113" t="n"/>
      <c r="X23" s="113" t="n"/>
      <c r="Y23" s="113" t="n"/>
      <c r="Z23" s="113" t="n"/>
      <c r="AA23" s="113" t="n"/>
      <c r="AB23" s="113" t="n"/>
      <c r="AC23" s="113" t="n"/>
      <c r="AD23" s="113" t="n"/>
      <c r="AE23" s="113" t="n"/>
      <c r="AF23" s="113" t="n"/>
      <c r="AG23" s="113" t="n"/>
      <c r="AH23" s="113" t="n"/>
      <c r="AI23" s="113" t="n"/>
      <c r="AJ23" s="113" t="n"/>
      <c r="AK23" s="113" t="n"/>
    </row>
  </sheetData>
  <mergeCells count="1">
    <mergeCell ref="A1:C1"/>
  </mergeCells>
  <dataValidations count="2">
    <dataValidation sqref="C23:AK23 C21:AK21" showErrorMessage="1" showInputMessage="1" allowBlank="1" errorTitle="Invalid Data Type" error="Please input data in Numeric Data Type" type="decimal">
      <formula1>-9.99999999999999E+33</formula1>
      <formula2>9.99999999999999E+33</formula2>
    </dataValidation>
    <dataValidation sqref="C22:AK22 C5:AK11 C13:AK19"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9.xml><?xml version="1.0" encoding="utf-8"?>
<worksheet xmlns="http://schemas.openxmlformats.org/spreadsheetml/2006/main">
  <sheetPr>
    <outlinePr summaryBelow="1" summaryRight="1"/>
    <pageSetUpPr/>
  </sheetPr>
  <dimension ref="A1:P18"/>
  <sheetViews>
    <sheetView showGridLines="0" topLeftCell="A1" workbookViewId="0">
      <pane xSplit="2" ySplit="3" topLeftCell="C4" activePane="bottomRight" state="frozen"/>
      <selection pane="topRight"/>
      <selection pane="bottomLeft"/>
      <selection pane="bottomRight" activeCell="A5" sqref="A5:A18"/>
    </sheetView>
  </sheetViews>
  <sheetFormatPr baseColWidth="10" defaultColWidth="9.3984375" defaultRowHeight="15"/>
  <cols>
    <col collapsed="1" width="73.19921875" customWidth="1" style="156" min="1" max="1"/>
    <col width="26" customWidth="1" style="156" min="2" max="2"/>
    <col collapsed="1" width="21" customWidth="1" style="156" min="3" max="16"/>
    <col collapsed="1" width="9.3984375" customWidth="1" style="156" min="17" max="16384"/>
  </cols>
  <sheetData>
    <row r="1" ht="18" customHeight="1" s="164">
      <c r="A1" s="154" t="inlineStr">
        <is>
          <t>Rincian piutang usaha berdasarkan rincian pihak</t>
        </is>
      </c>
    </row>
    <row r="2">
      <c r="A2" s="107" t="n">
        <v>1</v>
      </c>
    </row>
    <row r="3" ht="16" customHeight="1" s="164">
      <c r="A3" s="108" t="inlineStr">
        <is>
          <t>Period</t>
        </is>
      </c>
      <c r="B3" s="109" t="n"/>
      <c r="C3" s="110" t="inlineStr">
        <is>
          <t>2022-12-31</t>
        </is>
      </c>
      <c r="D3" s="110" t="inlineStr">
        <is>
          <t>2023-12-31</t>
        </is>
      </c>
      <c r="E3" s="110" t="inlineStr">
        <is>
          <t>2024-12-31</t>
        </is>
      </c>
      <c r="F3" s="110" t="n"/>
      <c r="G3" s="110" t="n"/>
      <c r="H3" s="110" t="n"/>
      <c r="I3" s="110" t="n"/>
      <c r="J3" s="110" t="n"/>
      <c r="K3" s="110" t="n"/>
      <c r="L3" s="110" t="n"/>
      <c r="M3" s="110" t="n"/>
      <c r="N3" s="110" t="n"/>
      <c r="O3" s="110" t="n"/>
      <c r="P3" s="110" t="n"/>
    </row>
    <row r="4" ht="19" customHeight="1" s="164" thickBot="1">
      <c r="A4" s="111" t="inlineStr">
        <is>
          <t>Rupiah</t>
        </is>
      </c>
      <c r="B4" s="112" t="n"/>
      <c r="C4" s="103" t="n"/>
      <c r="D4" s="103" t="n"/>
      <c r="E4" s="103" t="n"/>
      <c r="F4" s="103" t="n"/>
      <c r="G4" s="103" t="n"/>
      <c r="H4" s="103" t="n"/>
      <c r="I4" s="103" t="n"/>
      <c r="J4" s="103" t="n"/>
      <c r="K4" s="103" t="n"/>
      <c r="L4" s="103" t="n"/>
      <c r="M4" s="103" t="n"/>
      <c r="N4" s="103" t="n"/>
      <c r="O4" s="103" t="n"/>
      <c r="P4" s="103" t="n"/>
    </row>
    <row r="5" ht="18" customHeight="1" s="164" thickBot="1">
      <c r="A5" s="111" t="inlineStr">
        <is>
          <t>Giro - Total</t>
        </is>
      </c>
      <c r="B5" s="112" t="n"/>
      <c r="C5" s="113" t="n">
        <v>5391.885</v>
      </c>
      <c r="D5" s="113" t="n">
        <v>5941.512</v>
      </c>
      <c r="E5" s="113" t="n">
        <v>6344.861</v>
      </c>
      <c r="F5" s="113" t="n"/>
      <c r="G5" s="113" t="n"/>
      <c r="H5" s="113" t="n"/>
      <c r="I5" s="113" t="n"/>
      <c r="J5" s="113" t="n"/>
      <c r="K5" s="113" t="n"/>
      <c r="L5" s="113" t="n"/>
      <c r="M5" s="113" t="n"/>
      <c r="N5" s="113" t="n"/>
      <c r="O5" s="113" t="n"/>
      <c r="P5" s="113" t="n"/>
    </row>
    <row r="6" ht="18" customHeight="1" s="164" thickBot="1">
      <c r="A6" s="118" t="inlineStr">
        <is>
          <t>Giro - Pihak Berelasi - Total</t>
        </is>
      </c>
      <c r="B6" s="112" t="n"/>
      <c r="C6" s="113" t="n">
        <v>1965.878</v>
      </c>
      <c r="D6" s="113" t="n">
        <v>1565.039</v>
      </c>
      <c r="E6" s="113" t="n">
        <v>1506.343</v>
      </c>
      <c r="F6" s="113" t="n"/>
      <c r="G6" s="113" t="n"/>
      <c r="H6" s="113" t="n"/>
      <c r="I6" s="113" t="n"/>
      <c r="J6" s="113" t="n"/>
      <c r="K6" s="113" t="n"/>
      <c r="L6" s="113" t="n"/>
      <c r="M6" s="113" t="n"/>
      <c r="N6" s="113" t="n"/>
      <c r="O6" s="113" t="n"/>
      <c r="P6" s="113" t="n"/>
    </row>
    <row r="7" ht="18" customHeight="1" s="164" thickBot="1">
      <c r="A7" s="121" t="inlineStr">
        <is>
          <t>Giro - Pihak Berelasi - Rupiah</t>
        </is>
      </c>
      <c r="B7" s="112" t="n"/>
      <c r="C7" s="114" t="n">
        <v>1950.023</v>
      </c>
      <c r="D7" s="114" t="n">
        <v>1521.926</v>
      </c>
      <c r="E7" s="114" t="n">
        <v>1488.884</v>
      </c>
      <c r="F7" s="114" t="n"/>
      <c r="G7" s="114" t="n"/>
      <c r="H7" s="114" t="n"/>
      <c r="I7" s="114" t="n"/>
      <c r="J7" s="114" t="n"/>
      <c r="K7" s="114" t="n"/>
      <c r="L7" s="114" t="n"/>
      <c r="M7" s="114" t="n"/>
      <c r="N7" s="114" t="n"/>
      <c r="O7" s="114" t="n"/>
      <c r="P7" s="114" t="n"/>
    </row>
    <row r="8" ht="18" customHeight="1" s="164" thickBot="1">
      <c r="A8" s="121" t="inlineStr">
        <is>
          <t>Giro - Pihak Berelasi - Mata uang asing</t>
        </is>
      </c>
      <c r="B8" s="112" t="n"/>
      <c r="C8" s="114" t="n">
        <v>15.855</v>
      </c>
      <c r="D8" s="114" t="n">
        <v>43.113</v>
      </c>
      <c r="E8" s="114" t="n">
        <v>17.459</v>
      </c>
      <c r="F8" s="114" t="n"/>
      <c r="G8" s="114" t="n"/>
      <c r="H8" s="114" t="n"/>
      <c r="I8" s="114" t="n"/>
      <c r="J8" s="114" t="n"/>
      <c r="K8" s="114" t="n"/>
      <c r="L8" s="114" t="n"/>
      <c r="M8" s="114" t="n"/>
      <c r="N8" s="114" t="n"/>
      <c r="O8" s="114" t="n"/>
      <c r="P8" s="114" t="n"/>
    </row>
    <row r="9" ht="18" customHeight="1" s="164" thickBot="1">
      <c r="A9" s="118" t="inlineStr">
        <is>
          <t>Giro - Pihak Ketiga - Total</t>
        </is>
      </c>
      <c r="B9" s="112" t="n"/>
      <c r="C9" s="113" t="n">
        <v>3426.007</v>
      </c>
      <c r="D9" s="113" t="n">
        <v>4376.473</v>
      </c>
      <c r="E9" s="113" t="n">
        <v>4838.518</v>
      </c>
      <c r="F9" s="113" t="n"/>
      <c r="G9" s="113" t="n"/>
      <c r="H9" s="113" t="n"/>
      <c r="I9" s="113" t="n"/>
      <c r="J9" s="113" t="n"/>
      <c r="K9" s="113" t="n"/>
      <c r="L9" s="113" t="n"/>
      <c r="M9" s="113" t="n"/>
      <c r="N9" s="113" t="n"/>
      <c r="O9" s="113" t="n"/>
      <c r="P9" s="113" t="n"/>
    </row>
    <row r="10" ht="18" customHeight="1" s="164" thickBot="1">
      <c r="A10" s="121" t="inlineStr">
        <is>
          <t>Giro - Pihak Ketiga - Rupiah</t>
        </is>
      </c>
      <c r="B10" s="112" t="n"/>
      <c r="C10" s="114" t="n">
        <v>2851.39</v>
      </c>
      <c r="D10" s="114" t="n">
        <v>4073.057</v>
      </c>
      <c r="E10" s="114" t="n">
        <v>4552.369</v>
      </c>
      <c r="F10" s="114" t="n"/>
      <c r="G10" s="114" t="n"/>
      <c r="H10" s="114" t="n"/>
      <c r="I10" s="114" t="n"/>
      <c r="J10" s="114" t="n"/>
      <c r="K10" s="114" t="n"/>
      <c r="L10" s="114" t="n"/>
      <c r="M10" s="114" t="n"/>
      <c r="N10" s="114" t="n"/>
      <c r="O10" s="114" t="n"/>
      <c r="P10" s="114" t="n"/>
    </row>
    <row r="11" ht="18" customHeight="1" s="164" thickBot="1">
      <c r="A11" s="121" t="inlineStr">
        <is>
          <t>Giro - Pihak Ketiga - Mata uang asing</t>
        </is>
      </c>
      <c r="B11" s="112" t="n"/>
      <c r="C11" s="114" t="n">
        <v>574.617</v>
      </c>
      <c r="D11" s="114" t="n">
        <v>303.416</v>
      </c>
      <c r="E11" s="114" t="n">
        <v>286.149</v>
      </c>
      <c r="F11" s="114" t="n"/>
      <c r="G11" s="114" t="n"/>
      <c r="H11" s="114" t="n"/>
      <c r="I11" s="114" t="n"/>
      <c r="J11" s="114" t="n"/>
      <c r="K11" s="114" t="n"/>
      <c r="L11" s="114" t="n"/>
      <c r="M11" s="114" t="n"/>
      <c r="N11" s="114" t="n"/>
      <c r="O11" s="114" t="n"/>
      <c r="P11" s="114" t="n"/>
    </row>
    <row r="12" ht="18" customHeight="1" s="164" thickBot="1">
      <c r="A12" s="111" t="inlineStr">
        <is>
          <t>Giro wadiah - Total</t>
        </is>
      </c>
      <c r="B12" s="112" t="n"/>
      <c r="C12" s="113" t="n">
        <v/>
      </c>
      <c r="D12" s="113" t="n">
        <v/>
      </c>
      <c r="E12" s="113" t="n">
        <v/>
      </c>
      <c r="F12" s="113" t="n"/>
      <c r="G12" s="113" t="n"/>
      <c r="H12" s="113" t="n"/>
      <c r="I12" s="113" t="n"/>
      <c r="J12" s="113" t="n"/>
      <c r="K12" s="113" t="n"/>
      <c r="L12" s="113" t="n"/>
      <c r="M12" s="113" t="n"/>
      <c r="N12" s="113" t="n"/>
      <c r="O12" s="113" t="n"/>
      <c r="P12" s="113" t="n"/>
    </row>
    <row r="13" ht="18" customHeight="1" s="164" thickBot="1">
      <c r="A13" s="118" t="inlineStr">
        <is>
          <t>Giro wadiah - Pihak Berelasi - Total</t>
        </is>
      </c>
      <c r="B13" s="112" t="n"/>
      <c r="C13" s="113" t="n">
        <v/>
      </c>
      <c r="D13" s="113" t="n">
        <v/>
      </c>
      <c r="E13" s="113" t="n">
        <v/>
      </c>
      <c r="F13" s="113" t="n"/>
      <c r="G13" s="113" t="n"/>
      <c r="H13" s="113" t="n"/>
      <c r="I13" s="113" t="n"/>
      <c r="J13" s="113" t="n"/>
      <c r="K13" s="113" t="n"/>
      <c r="L13" s="113" t="n"/>
      <c r="M13" s="113" t="n"/>
      <c r="N13" s="113" t="n"/>
      <c r="O13" s="113" t="n"/>
      <c r="P13" s="113" t="n"/>
    </row>
    <row r="14" hidden="1" ht="18" customHeight="1" s="164" thickBot="1">
      <c r="A14" s="121" t="inlineStr">
        <is>
          <t>Giro wadiah - Pihak Berelasi - Rupiah</t>
        </is>
      </c>
      <c r="B14" s="112" t="n"/>
      <c r="C14" s="114" t="n">
        <v/>
      </c>
      <c r="D14" s="114" t="n">
        <v/>
      </c>
      <c r="E14" s="114" t="n">
        <v/>
      </c>
      <c r="F14" s="114" t="n"/>
      <c r="G14" s="114" t="n"/>
      <c r="H14" s="114" t="n"/>
      <c r="I14" s="114" t="n"/>
      <c r="J14" s="114" t="n"/>
      <c r="K14" s="114" t="n"/>
      <c r="L14" s="114" t="n"/>
      <c r="M14" s="114" t="n"/>
      <c r="N14" s="114" t="n"/>
      <c r="O14" s="114" t="n"/>
      <c r="P14" s="114" t="n"/>
    </row>
    <row r="15" hidden="1" ht="18" customHeight="1" s="164" thickBot="1">
      <c r="A15" s="121" t="inlineStr">
        <is>
          <t>Giro wadiah - Pihak Berelasi - Mata uang asing</t>
        </is>
      </c>
      <c r="B15" s="112" t="n"/>
      <c r="C15" s="114" t="n">
        <v/>
      </c>
      <c r="D15" s="114" t="n">
        <v/>
      </c>
      <c r="E15" s="114" t="n">
        <v/>
      </c>
      <c r="F15" s="114" t="n"/>
      <c r="G15" s="114" t="n"/>
      <c r="H15" s="114" t="n"/>
      <c r="I15" s="114" t="n"/>
      <c r="J15" s="114" t="n"/>
      <c r="K15" s="114" t="n"/>
      <c r="L15" s="114" t="n"/>
      <c r="M15" s="114" t="n"/>
      <c r="N15" s="114" t="n"/>
      <c r="O15" s="114" t="n"/>
      <c r="P15" s="114" t="n"/>
    </row>
    <row r="16" ht="18" customHeight="1" s="164" thickBot="1">
      <c r="A16" s="118" t="inlineStr">
        <is>
          <t>Giro wadiah - Pihak Ketiga - Total</t>
        </is>
      </c>
      <c r="B16" s="112" t="n"/>
      <c r="C16" s="113" t="n">
        <v/>
      </c>
      <c r="D16" s="113" t="n">
        <v/>
      </c>
      <c r="E16" s="113" t="n">
        <v/>
      </c>
      <c r="F16" s="113" t="n"/>
      <c r="G16" s="113" t="n"/>
      <c r="H16" s="113" t="n"/>
      <c r="I16" s="113" t="n"/>
      <c r="J16" s="113" t="n"/>
      <c r="K16" s="113" t="n"/>
      <c r="L16" s="113" t="n"/>
      <c r="M16" s="113" t="n"/>
      <c r="N16" s="113" t="n"/>
      <c r="O16" s="113" t="n"/>
      <c r="P16" s="113" t="n"/>
    </row>
    <row r="17" hidden="1" ht="18" customHeight="1" s="164" thickBot="1">
      <c r="A17" s="121" t="inlineStr">
        <is>
          <t>Giro wadiah - Pihak Ketiga - Rupiah</t>
        </is>
      </c>
      <c r="B17" s="112" t="n"/>
      <c r="C17" s="114" t="n">
        <v/>
      </c>
      <c r="D17" s="114" t="n">
        <v/>
      </c>
      <c r="E17" s="114" t="n">
        <v/>
      </c>
      <c r="F17" s="114" t="n"/>
      <c r="G17" s="114" t="n"/>
      <c r="H17" s="114" t="n"/>
      <c r="I17" s="114" t="n"/>
      <c r="J17" s="114" t="n"/>
      <c r="K17" s="114" t="n"/>
      <c r="L17" s="114" t="n"/>
      <c r="M17" s="114" t="n"/>
      <c r="N17" s="114" t="n"/>
      <c r="O17" s="114" t="n"/>
      <c r="P17" s="114" t="n"/>
    </row>
    <row r="18" hidden="1" ht="18" customHeight="1" s="164" thickBot="1">
      <c r="A18" s="121" t="inlineStr">
        <is>
          <t>Giro wadiah - Pihak Ketiga - Mata uang asing</t>
        </is>
      </c>
      <c r="B18" s="112" t="n"/>
      <c r="C18" s="114" t="n">
        <v/>
      </c>
      <c r="D18" s="114" t="n">
        <v/>
      </c>
      <c r="E18" s="114" t="n">
        <v/>
      </c>
      <c r="F18" s="114" t="n"/>
      <c r="G18" s="114" t="n"/>
      <c r="H18" s="114" t="n"/>
      <c r="I18" s="114" t="n"/>
      <c r="J18" s="114" t="n"/>
      <c r="K18" s="114" t="n"/>
      <c r="L18" s="114" t="n"/>
      <c r="M18" s="114" t="n"/>
      <c r="N18" s="114" t="n"/>
      <c r="O18" s="114" t="n"/>
      <c r="P18" s="114" t="n"/>
    </row>
  </sheetData>
  <mergeCells count="1">
    <mergeCell ref="A1:C1"/>
  </mergeCells>
  <dataValidations count="2">
    <dataValidation sqref="C17:P18 C10:P11 C7:P8 C14:P15" showErrorMessage="1" showInputMessage="1" allowBlank="1" errorTitle="Invalid Data Type" error="Please input data in Numeric Data Type" type="decimal">
      <formula1>-9.99999999999999E+33</formula1>
      <formula2>9.99999999999999E+33</formula2>
    </dataValidation>
    <dataValidation sqref="C5:P6 C9:P9 C12:P13 C16:P16"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Administrator</dc:creator>
  <dcterms:created xmlns:dcterms="http://purl.org/dc/terms/" xmlns:xsi="http://www.w3.org/2001/XMLSchema-instance" xsi:type="dcterms:W3CDTF">2024-08-08T04:12:52Z</dcterms:created>
  <dcterms:modified xmlns:dcterms="http://purl.org/dc/terms/" xmlns:xsi="http://www.w3.org/2001/XMLSchema-instance" xsi:type="dcterms:W3CDTF">2025-07-05T10:37:35Z</dcterms:modified>
  <cp:lastModifiedBy>Rachdyan Naufal</cp:lastModifiedBy>
</cp:coreProperties>
</file>