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chdyannaufal/Documents/R PROJECT (30 Mar 2024)/idx_financial_statement/result/"/>
    </mc:Choice>
  </mc:AlternateContent>
  <xr:revisionPtr revIDLastSave="0" documentId="13_ncr:1_{1136F6E9-62A9-D540-BA0B-F28A3FC6420B}" xr6:coauthVersionLast="47" xr6:coauthVersionMax="47" xr10:uidLastSave="{00000000-0000-0000-0000-000000000000}"/>
  <bookViews>
    <workbookView xWindow="-20" yWindow="740" windowWidth="29400" windowHeight="18380" firstSheet="1" activeTab="3" xr2:uid="{00000000-000D-0000-FFFF-FFFF00000000}"/>
  </bookViews>
  <sheets>
    <sheet name="Context" sheetId="1" state="veryHidden" r:id="rId1"/>
    <sheet name="InlineXBRL" sheetId="2" state="veryHidden" r:id="rId2"/>
    <sheet name="GENERAL INFO" sheetId="3" r:id="rId3"/>
    <sheet name="BALANCE SHEET" sheetId="4" r:id="rId4"/>
    <sheet name="INCOME STATEMENT" sheetId="5" r:id="rId5"/>
    <sheet name="CASH FLOW" sheetId="6" r:id="rId6"/>
    <sheet name="ACCOUNTING POLICIES" sheetId="7" r:id="rId7"/>
    <sheet name="CREDIT BY CURRENCY" sheetId="8" r:id="rId8"/>
    <sheet name="GIRO BREAKDOWN" sheetId="9" r:id="rId9"/>
    <sheet name="SAVINGS BREAKDOWN" sheetId="10" r:id="rId10"/>
    <sheet name="TIME DEPOSITS BREAKDOWN" sheetId="11" r:id="rId11"/>
    <sheet name="hidden" sheetId="12" state="hidden" r:id="rId12"/>
    <sheet name="Token" sheetId="13" state="hidden"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40" i="4" l="1"/>
  <c r="J6" i="5"/>
  <c r="L128" i="4"/>
  <c r="AP123" i="6"/>
  <c r="AO123" i="6"/>
  <c r="AN123" i="6"/>
  <c r="AM123" i="6"/>
  <c r="AL123" i="6"/>
  <c r="AK123" i="6"/>
  <c r="AJ123" i="6"/>
  <c r="AI123" i="6"/>
  <c r="AH123" i="6"/>
  <c r="AF123" i="6"/>
  <c r="AE123" i="6"/>
  <c r="AD123" i="6"/>
  <c r="AC123" i="6"/>
  <c r="AB123" i="6"/>
  <c r="AA123" i="6"/>
  <c r="Z123" i="6"/>
  <c r="Y123" i="6"/>
  <c r="X123" i="6"/>
  <c r="V123" i="6"/>
  <c r="U123" i="6"/>
  <c r="T123" i="6"/>
  <c r="S123" i="6"/>
  <c r="R123" i="6"/>
  <c r="Q123" i="6"/>
  <c r="P123" i="6"/>
  <c r="O123" i="6"/>
  <c r="N123" i="6"/>
  <c r="L123" i="6"/>
  <c r="K123" i="6"/>
  <c r="J123" i="6"/>
  <c r="I123" i="6"/>
  <c r="H123" i="6"/>
  <c r="G123" i="6"/>
  <c r="F123" i="6"/>
  <c r="E123" i="6"/>
  <c r="D123" i="6"/>
  <c r="AL78" i="5"/>
  <c r="AK78" i="5"/>
  <c r="AI78" i="5"/>
  <c r="AF78" i="5"/>
  <c r="AD78" i="5"/>
  <c r="AC78" i="5"/>
  <c r="AA78" i="5"/>
  <c r="X78" i="5"/>
  <c r="V78" i="5"/>
  <c r="U78" i="5"/>
  <c r="S78" i="5"/>
  <c r="P78" i="5"/>
  <c r="N78" i="5"/>
  <c r="M78" i="5"/>
  <c r="K78" i="5"/>
  <c r="H78" i="5"/>
  <c r="F78" i="5"/>
  <c r="E78" i="5"/>
  <c r="C78" i="5"/>
  <c r="AL34" i="5"/>
  <c r="AL35" i="5" s="1"/>
  <c r="AK34" i="5"/>
  <c r="AK35" i="5" s="1"/>
  <c r="AI34" i="5"/>
  <c r="AI35" i="5" s="1"/>
  <c r="AF34" i="5"/>
  <c r="AF35" i="5" s="1"/>
  <c r="AD34" i="5"/>
  <c r="AD35" i="5" s="1"/>
  <c r="AC34" i="5"/>
  <c r="AC35" i="5" s="1"/>
  <c r="AA34" i="5"/>
  <c r="AA35" i="5" s="1"/>
  <c r="X34" i="5"/>
  <c r="X35" i="5" s="1"/>
  <c r="V34" i="5"/>
  <c r="V35" i="5" s="1"/>
  <c r="U34" i="5"/>
  <c r="U35" i="5" s="1"/>
  <c r="S34" i="5"/>
  <c r="S35" i="5" s="1"/>
  <c r="P34" i="5"/>
  <c r="P35" i="5" s="1"/>
  <c r="N34" i="5"/>
  <c r="N35" i="5" s="1"/>
  <c r="M34" i="5"/>
  <c r="M35" i="5" s="1"/>
  <c r="K34" i="5"/>
  <c r="K35" i="5" s="1"/>
  <c r="H34" i="5"/>
  <c r="H35" i="5" s="1"/>
  <c r="F34" i="5"/>
  <c r="F35" i="5" s="1"/>
  <c r="E34" i="5"/>
  <c r="E35" i="5" s="1"/>
  <c r="C34" i="5"/>
  <c r="C35" i="5" s="1"/>
  <c r="AL6" i="5"/>
  <c r="AL135" i="5" s="1"/>
  <c r="AK6" i="5"/>
  <c r="AK135" i="5" s="1"/>
  <c r="AJ6" i="5"/>
  <c r="AJ78" i="5" s="1"/>
  <c r="AI6" i="5"/>
  <c r="AI135" i="5" s="1"/>
  <c r="AH6" i="5"/>
  <c r="AH135" i="5" s="1"/>
  <c r="AG6" i="5"/>
  <c r="AG135" i="5" s="1"/>
  <c r="AF6" i="5"/>
  <c r="AF135" i="5" s="1"/>
  <c r="AE6" i="5"/>
  <c r="AE135" i="5" s="1"/>
  <c r="AD6" i="5"/>
  <c r="AD135" i="5" s="1"/>
  <c r="AC6" i="5"/>
  <c r="AC135" i="5" s="1"/>
  <c r="AB6" i="5"/>
  <c r="AB78" i="5" s="1"/>
  <c r="AA6" i="5"/>
  <c r="AA135" i="5" s="1"/>
  <c r="Z6" i="5"/>
  <c r="Z78" i="5" s="1"/>
  <c r="Y6" i="5"/>
  <c r="Y78" i="5" s="1"/>
  <c r="X6" i="5"/>
  <c r="X135" i="5" s="1"/>
  <c r="W6" i="5"/>
  <c r="W135" i="5" s="1"/>
  <c r="V6" i="5"/>
  <c r="V135" i="5" s="1"/>
  <c r="U6" i="5"/>
  <c r="U135" i="5" s="1"/>
  <c r="T6" i="5"/>
  <c r="T78" i="5" s="1"/>
  <c r="S6" i="5"/>
  <c r="S135" i="5" s="1"/>
  <c r="R6" i="5"/>
  <c r="R78" i="5" s="1"/>
  <c r="Q6" i="5"/>
  <c r="Q78" i="5" s="1"/>
  <c r="P6" i="5"/>
  <c r="P135" i="5" s="1"/>
  <c r="O6" i="5"/>
  <c r="O135" i="5" s="1"/>
  <c r="N6" i="5"/>
  <c r="N135" i="5" s="1"/>
  <c r="M6" i="5"/>
  <c r="M135" i="5" s="1"/>
  <c r="L6" i="5"/>
  <c r="L78" i="5" s="1"/>
  <c r="K6" i="5"/>
  <c r="K135" i="5" s="1"/>
  <c r="J78" i="5"/>
  <c r="I6" i="5"/>
  <c r="I78" i="5" s="1"/>
  <c r="H6" i="5"/>
  <c r="H135" i="5" s="1"/>
  <c r="G6" i="5"/>
  <c r="G135" i="5" s="1"/>
  <c r="F6" i="5"/>
  <c r="F135" i="5" s="1"/>
  <c r="E6" i="5"/>
  <c r="E135" i="5" s="1"/>
  <c r="D6" i="5"/>
  <c r="D78" i="5" s="1"/>
  <c r="C6" i="5"/>
  <c r="C135" i="5" s="1"/>
  <c r="AM128" i="4"/>
  <c r="AL128" i="4"/>
  <c r="AJ128" i="4"/>
  <c r="AH128" i="4"/>
  <c r="AG128" i="4"/>
  <c r="AE128" i="4"/>
  <c r="AD128" i="4"/>
  <c r="AB128" i="4"/>
  <c r="Z128" i="4"/>
  <c r="Y128" i="4"/>
  <c r="W128" i="4"/>
  <c r="V128" i="4"/>
  <c r="T128" i="4"/>
  <c r="R128" i="4"/>
  <c r="Q128" i="4"/>
  <c r="O128" i="4"/>
  <c r="N128" i="4"/>
  <c r="J128" i="4"/>
  <c r="I128" i="4"/>
  <c r="G128" i="4"/>
  <c r="F128" i="4"/>
  <c r="AM127" i="4"/>
  <c r="AL127" i="4"/>
  <c r="AJ127" i="4"/>
  <c r="AI127" i="4"/>
  <c r="AE127" i="4"/>
  <c r="AD127" i="4"/>
  <c r="AB127" i="4"/>
  <c r="AA127" i="4"/>
  <c r="W127" i="4"/>
  <c r="V127" i="4"/>
  <c r="T127" i="4"/>
  <c r="S127" i="4"/>
  <c r="O127" i="4"/>
  <c r="N127" i="4"/>
  <c r="L127" i="4"/>
  <c r="K127" i="4"/>
  <c r="G127" i="4"/>
  <c r="F127" i="4"/>
  <c r="D127" i="4"/>
  <c r="C127" i="4"/>
  <c r="AM126" i="4"/>
  <c r="AL126" i="4"/>
  <c r="AK126" i="4"/>
  <c r="AK128" i="4" s="1"/>
  <c r="AJ126" i="4"/>
  <c r="AI126" i="4"/>
  <c r="AI128" i="4" s="1"/>
  <c r="AH126" i="4"/>
  <c r="AG126" i="4"/>
  <c r="AG127" i="4" s="1"/>
  <c r="AF126" i="4"/>
  <c r="AF128" i="4" s="1"/>
  <c r="AE126" i="4"/>
  <c r="AD126" i="4"/>
  <c r="AC126" i="4"/>
  <c r="AC128" i="4" s="1"/>
  <c r="AB126" i="4"/>
  <c r="AA126" i="4"/>
  <c r="AA128" i="4" s="1"/>
  <c r="Z126" i="4"/>
  <c r="Y126" i="4"/>
  <c r="Y127" i="4" s="1"/>
  <c r="X126" i="4"/>
  <c r="X128" i="4" s="1"/>
  <c r="W126" i="4"/>
  <c r="V126" i="4"/>
  <c r="U126" i="4"/>
  <c r="U128" i="4" s="1"/>
  <c r="T126" i="4"/>
  <c r="S126" i="4"/>
  <c r="S128" i="4" s="1"/>
  <c r="R126" i="4"/>
  <c r="Q126" i="4"/>
  <c r="Q127" i="4" s="1"/>
  <c r="P126" i="4"/>
  <c r="P128" i="4" s="1"/>
  <c r="O126" i="4"/>
  <c r="N126" i="4"/>
  <c r="M126" i="4"/>
  <c r="M128" i="4" s="1"/>
  <c r="L126" i="4"/>
  <c r="K126" i="4"/>
  <c r="K128" i="4" s="1"/>
  <c r="J126" i="4"/>
  <c r="I126" i="4"/>
  <c r="I127" i="4" s="1"/>
  <c r="H126" i="4"/>
  <c r="H128" i="4" s="1"/>
  <c r="G126" i="4"/>
  <c r="F126" i="4"/>
  <c r="E126" i="4"/>
  <c r="E128" i="4" s="1"/>
  <c r="D126" i="4"/>
  <c r="D128" i="4" s="1"/>
  <c r="C126" i="4"/>
  <c r="C128" i="4" s="1"/>
  <c r="AL41" i="4"/>
  <c r="AK41" i="4"/>
  <c r="AG41" i="4"/>
  <c r="AF41" i="4"/>
  <c r="AD41" i="4"/>
  <c r="AC41" i="4"/>
  <c r="Y41" i="4"/>
  <c r="X41" i="4"/>
  <c r="V41" i="4"/>
  <c r="U41" i="4"/>
  <c r="Q41" i="4"/>
  <c r="P41" i="4"/>
  <c r="N41" i="4"/>
  <c r="M41" i="4"/>
  <c r="I41" i="4"/>
  <c r="H41" i="4"/>
  <c r="F41" i="4"/>
  <c r="E41" i="4"/>
  <c r="AM40" i="4"/>
  <c r="AM41" i="4" s="1"/>
  <c r="AL40" i="4"/>
  <c r="AK40" i="4"/>
  <c r="AK127" i="4" s="1"/>
  <c r="AJ40" i="4"/>
  <c r="AJ41" i="4" s="1"/>
  <c r="AI40" i="4"/>
  <c r="AI41" i="4" s="1"/>
  <c r="AH40" i="4"/>
  <c r="AH127" i="4" s="1"/>
  <c r="AG40" i="4"/>
  <c r="AF40" i="4"/>
  <c r="AF127" i="4" s="1"/>
  <c r="AE40" i="4"/>
  <c r="AE41" i="4" s="1"/>
  <c r="AD40" i="4"/>
  <c r="AC40" i="4"/>
  <c r="AC127" i="4" s="1"/>
  <c r="AB40" i="4"/>
  <c r="AB41" i="4" s="1"/>
  <c r="AA40" i="4"/>
  <c r="AA41" i="4" s="1"/>
  <c r="Z40" i="4"/>
  <c r="Z127" i="4" s="1"/>
  <c r="Y40" i="4"/>
  <c r="X40" i="4"/>
  <c r="X127" i="4" s="1"/>
  <c r="W40" i="4"/>
  <c r="W41" i="4" s="1"/>
  <c r="V40" i="4"/>
  <c r="U40" i="4"/>
  <c r="U127" i="4" s="1"/>
  <c r="T40" i="4"/>
  <c r="T41" i="4" s="1"/>
  <c r="S40" i="4"/>
  <c r="S41" i="4" s="1"/>
  <c r="R40" i="4"/>
  <c r="R127" i="4" s="1"/>
  <c r="Q40" i="4"/>
  <c r="P40" i="4"/>
  <c r="P127" i="4" s="1"/>
  <c r="O40" i="4"/>
  <c r="O41" i="4" s="1"/>
  <c r="N40" i="4"/>
  <c r="M40" i="4"/>
  <c r="M127" i="4" s="1"/>
  <c r="L41" i="4"/>
  <c r="K40" i="4"/>
  <c r="K41" i="4" s="1"/>
  <c r="J40" i="4"/>
  <c r="J127" i="4" s="1"/>
  <c r="I40" i="4"/>
  <c r="H40" i="4"/>
  <c r="H127" i="4" s="1"/>
  <c r="G40" i="4"/>
  <c r="G41" i="4" s="1"/>
  <c r="F40" i="4"/>
  <c r="E40" i="4"/>
  <c r="E127" i="4" s="1"/>
  <c r="D40" i="4"/>
  <c r="D41" i="4" s="1"/>
  <c r="C40" i="4"/>
  <c r="C41" i="4" s="1"/>
  <c r="I135" i="5" l="1"/>
  <c r="Q135" i="5"/>
  <c r="Y135" i="5"/>
  <c r="J135" i="5"/>
  <c r="R135" i="5"/>
  <c r="Z135" i="5"/>
  <c r="G34" i="5"/>
  <c r="G35" i="5" s="1"/>
  <c r="O34" i="5"/>
  <c r="O35" i="5" s="1"/>
  <c r="W34" i="5"/>
  <c r="W35" i="5" s="1"/>
  <c r="AE34" i="5"/>
  <c r="AE35" i="5" s="1"/>
  <c r="G78" i="5"/>
  <c r="O78" i="5"/>
  <c r="W78" i="5"/>
  <c r="AE78" i="5"/>
  <c r="AJ135" i="5"/>
  <c r="D135" i="5"/>
  <c r="L135" i="5"/>
  <c r="T135" i="5"/>
  <c r="AB135" i="5"/>
  <c r="I34" i="5"/>
  <c r="I35" i="5" s="1"/>
  <c r="Q34" i="5"/>
  <c r="Q35" i="5" s="1"/>
  <c r="Y34" i="5"/>
  <c r="Y35" i="5" s="1"/>
  <c r="AG34" i="5"/>
  <c r="AG35" i="5" s="1"/>
  <c r="AG78" i="5"/>
  <c r="J41" i="4"/>
  <c r="R41" i="4"/>
  <c r="Z41" i="4"/>
  <c r="AH41" i="4"/>
  <c r="J34" i="5"/>
  <c r="J35" i="5" s="1"/>
  <c r="R34" i="5"/>
  <c r="R35" i="5" s="1"/>
  <c r="Z34" i="5"/>
  <c r="Z35" i="5" s="1"/>
  <c r="AH34" i="5"/>
  <c r="AH35" i="5" s="1"/>
  <c r="AH78" i="5"/>
  <c r="D34" i="5"/>
  <c r="D35" i="5" s="1"/>
  <c r="L34" i="5"/>
  <c r="L35" i="5" s="1"/>
  <c r="T34" i="5"/>
  <c r="T35" i="5" s="1"/>
  <c r="AB34" i="5"/>
  <c r="AB35" i="5" s="1"/>
  <c r="AJ34" i="5"/>
  <c r="AJ3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Rachdyan Naufal</author>
  </authors>
  <commentList>
    <comment ref="K24" authorId="0" shapeId="0" xr:uid="{6BD04D11-6457-F342-8EE1-15C0CE27A8D6}">
      <text>
        <r>
          <rPr>
            <b/>
            <sz val="10"/>
            <color rgb="FF000000"/>
            <rFont val="Tahoma"/>
            <family val="2"/>
          </rPr>
          <t>Rachdyan Naufal:</t>
        </r>
        <r>
          <rPr>
            <sz val="10"/>
            <color rgb="FF000000"/>
            <rFont val="Tahoma"/>
            <family val="2"/>
          </rPr>
          <t xml:space="preserve">
</t>
        </r>
        <r>
          <rPr>
            <sz val="10"/>
            <color rgb="FF000000"/>
            <rFont val="Tahoma"/>
            <family val="2"/>
          </rPr>
          <t>Naik karena banyak beli SRBI bunga 6.5-7%</t>
        </r>
      </text>
    </comment>
    <comment ref="K119" authorId="0" shapeId="0" xr:uid="{BBB08133-1579-034E-A6C2-F2876CA3F6F3}">
      <text>
        <r>
          <rPr>
            <b/>
            <sz val="10"/>
            <color rgb="FF000000"/>
            <rFont val="Tahoma"/>
            <family val="2"/>
          </rPr>
          <t>Rachdyan Naufal:</t>
        </r>
        <r>
          <rPr>
            <sz val="10"/>
            <color rgb="FF000000"/>
            <rFont val="Tahoma"/>
            <family val="2"/>
          </rPr>
          <t xml:space="preserve">
</t>
        </r>
        <r>
          <rPr>
            <sz val="10"/>
            <color rgb="FF000000"/>
            <rFont val="Tahoma"/>
            <family val="2"/>
          </rPr>
          <t xml:space="preserve">Pendapatan yang masih akan diterima naik banyak
</t>
        </r>
        <r>
          <rPr>
            <sz val="10"/>
            <color rgb="FF000000"/>
            <rFont val="Tahoma"/>
            <family val="2"/>
          </rPr>
          <t xml:space="preserve">
</t>
        </r>
        <r>
          <rPr>
            <sz val="10"/>
            <color rgb="FF000000"/>
            <rFont val="Tahoma"/>
            <family val="2"/>
          </rPr>
          <t xml:space="preserve">bunga yang masih akan diterima atas  penempatan pada  Bank  Indonesia  dan bank lain, efek-efek, tagihan atas efek yang dibeli dengan janji dijual kembali, dan kredit yang diberikan.
</t>
        </r>
      </text>
    </comment>
    <comment ref="L144" authorId="0" shapeId="0" xr:uid="{7B07163B-4E09-834A-A9BC-788E7C46BE82}">
      <text>
        <r>
          <rPr>
            <b/>
            <sz val="10"/>
            <color rgb="FF000000"/>
            <rFont val="Tahoma"/>
            <family val="2"/>
          </rPr>
          <t>Rachdyan Naufal:</t>
        </r>
        <r>
          <rPr>
            <sz val="10"/>
            <color rgb="FF000000"/>
            <rFont val="Tahoma"/>
            <family val="2"/>
          </rPr>
          <t xml:space="preserve">
</t>
        </r>
        <r>
          <rPr>
            <sz val="10"/>
            <color rgb="FF000000"/>
            <rFont val="Tahoma"/>
            <family val="2"/>
          </rPr>
          <t xml:space="preserve">Naik karena Pihak Dibawah Pengendalian
</t>
        </r>
        <r>
          <rPr>
            <sz val="10"/>
            <color rgb="FF000000"/>
            <rFont val="Tahoma"/>
            <family val="2"/>
          </rPr>
          <t xml:space="preserve">Bersama </t>
        </r>
      </text>
    </comment>
    <comment ref="K232" authorId="0" shapeId="0" xr:uid="{5ABEE445-AB14-1142-ADAE-F9F33EBED11C}">
      <text>
        <r>
          <rPr>
            <b/>
            <sz val="10"/>
            <color rgb="FF000000"/>
            <rFont val="Tahoma"/>
            <family val="2"/>
          </rPr>
          <t>Rachdyan Naufal:</t>
        </r>
        <r>
          <rPr>
            <sz val="10"/>
            <color rgb="FF000000"/>
            <rFont val="Tahoma"/>
            <family val="2"/>
          </rPr>
          <t xml:space="preserve">
</t>
        </r>
        <r>
          <rPr>
            <sz val="10"/>
            <color rgb="FF000000"/>
            <rFont val="Tahoma"/>
            <family val="2"/>
          </rPr>
          <t>Agio saham</t>
        </r>
      </text>
    </comment>
  </commentList>
</comments>
</file>

<file path=xl/sharedStrings.xml><?xml version="1.0" encoding="utf-8"?>
<sst xmlns="http://schemas.openxmlformats.org/spreadsheetml/2006/main" count="1449" uniqueCount="1070">
  <si>
    <t>Context</t>
  </si>
  <si>
    <t>entity</t>
  </si>
  <si>
    <t>identifier</t>
  </si>
  <si>
    <t>entityCode</t>
  </si>
  <si>
    <t>scheme</t>
  </si>
  <si>
    <t>http://www.idx.co.id/xbrl</t>
  </si>
  <si>
    <t>period</t>
  </si>
  <si>
    <t>startDate</t>
  </si>
  <si>
    <t>endDate</t>
  </si>
  <si>
    <t>instant</t>
  </si>
  <si>
    <t>CurrentYearDuration</t>
  </si>
  <si>
    <t>CurrentYearInstant</t>
  </si>
  <si>
    <t>PriorEndYearDuration</t>
  </si>
  <si>
    <t>PriorEndYearInstant</t>
  </si>
  <si>
    <t>PriorYearDuration</t>
  </si>
  <si>
    <t>PriorYearInstant</t>
  </si>
  <si>
    <t>Prior2YearsInstant</t>
  </si>
  <si>
    <t>Inline XBRL file names</t>
  </si>
  <si>
    <t>Worksheet names</t>
  </si>
  <si>
    <t>1000000.html</t>
  </si>
  <si>
    <t>1000000</t>
  </si>
  <si>
    <t>Informasi umum</t>
  </si>
  <si>
    <t>Period</t>
  </si>
  <si>
    <t>2018-12-31</t>
  </si>
  <si>
    <t>2019-12-31</t>
  </si>
  <si>
    <t>2020-12-31</t>
  </si>
  <si>
    <t>2021-12-31</t>
  </si>
  <si>
    <t>2022-12-31</t>
  </si>
  <si>
    <t>2023-12-31</t>
  </si>
  <si>
    <t>2024-12-31</t>
  </si>
  <si>
    <t>Nama entitas</t>
  </si>
  <si>
    <t>PT Bank Nationalnobu Tbk.</t>
  </si>
  <si>
    <t>Penjelasan perubahan nama dari akhir periode laporan sebelumnya</t>
  </si>
  <si>
    <t>Kode entitas</t>
  </si>
  <si>
    <t>NOBU</t>
  </si>
  <si>
    <t>Nomor identifikasi entitas</t>
  </si>
  <si>
    <t>AA645</t>
  </si>
  <si>
    <t>Industri utama entitas</t>
  </si>
  <si>
    <t>Keuangan dan Syariah / Financial and Sharia</t>
  </si>
  <si>
    <t>Standar akutansi yang dipilih</t>
  </si>
  <si>
    <t>PSAK</t>
  </si>
  <si>
    <t>Sektor</t>
  </si>
  <si>
    <t>8. Finance</t>
  </si>
  <si>
    <t>G. Financials</t>
  </si>
  <si>
    <t>Subsektor</t>
  </si>
  <si>
    <t>81. Bank</t>
  </si>
  <si>
    <t>G1. Banks</t>
  </si>
  <si>
    <t>Industri</t>
  </si>
  <si>
    <t>G11. Banks</t>
  </si>
  <si>
    <t>Subindustri</t>
  </si>
  <si>
    <t>G111. Banks</t>
  </si>
  <si>
    <t>Informasi pemegang saham pengendali</t>
  </si>
  <si>
    <t>Individual WNI</t>
  </si>
  <si>
    <t>No Controlling Shareholder</t>
  </si>
  <si>
    <t>National Corporation</t>
  </si>
  <si>
    <t>Jenis entitas</t>
  </si>
  <si>
    <t>Local Company - Indonesia Jurisdiction</t>
  </si>
  <si>
    <t>Jenis efek yang dicatatkan</t>
  </si>
  <si>
    <t>Saham / Stock</t>
  </si>
  <si>
    <t>Jenis papan perdagangan tempat entitas tercatat</t>
  </si>
  <si>
    <t>Utama / Main</t>
  </si>
  <si>
    <t>Pengembangan / Development</t>
  </si>
  <si>
    <t>Apakah merupakan laporan keuangan satu entitas atau suatu kelompok entitas</t>
  </si>
  <si>
    <t>Entitas tunggal / Single entity</t>
  </si>
  <si>
    <t>Periode penyampaian laporan keuangan</t>
  </si>
  <si>
    <t>Tahunan / Annual</t>
  </si>
  <si>
    <t>Tanggal Surat Pernyataan Direksi</t>
  </si>
  <si>
    <t>2024-02-29</t>
  </si>
  <si>
    <t>Tanggal awal periode berjalan</t>
  </si>
  <si>
    <t>2018-01-01</t>
  </si>
  <si>
    <t>2019-01-01</t>
  </si>
  <si>
    <t>2020-01-01</t>
  </si>
  <si>
    <t>2021-01-01</t>
  </si>
  <si>
    <t>2022-01-01</t>
  </si>
  <si>
    <t>2023-01-01</t>
  </si>
  <si>
    <t>2024-01-01</t>
  </si>
  <si>
    <t>Tanggal akhir periode berjalan</t>
  </si>
  <si>
    <t>Tanggal akhir tahun sebelumnya</t>
  </si>
  <si>
    <t>2017-12-31</t>
  </si>
  <si>
    <t>Tanggal awal periode sebelumnya</t>
  </si>
  <si>
    <t>2017-01-01</t>
  </si>
  <si>
    <t>Tanggal akhir periode sebelumnya</t>
  </si>
  <si>
    <t>Tanggal akhir 2 tahun sebelumnya</t>
  </si>
  <si>
    <t>Mata uang pelaporan</t>
  </si>
  <si>
    <t>Rupiah / IDR</t>
  </si>
  <si>
    <t>Kurs konversi pada tanggal pelaporan jika mata uang penyajian selain rupiah</t>
  </si>
  <si>
    <t>Pembulatan yang digunakan dalam penyajian jumlah dalam laporan keuangan</t>
  </si>
  <si>
    <t>Jutaan / In Million</t>
  </si>
  <si>
    <t>Jenis laporan atas laporan keuangan</t>
  </si>
  <si>
    <t>Diaudit / Audited</t>
  </si>
  <si>
    <t>Jenis opini auditor</t>
  </si>
  <si>
    <t>Wajar Tanpa Pengecualian / Unqualified</t>
  </si>
  <si>
    <t>Wajar Tanpa Modifikasian / Unqualified</t>
  </si>
  <si>
    <t>Hal yang diungkapkan dalam paragraf pendapat untuk penekanan atas suatu masalah atau paragraf penjelasan lainnya, jika ada</t>
  </si>
  <si>
    <t>Hasil penugasan review</t>
  </si>
  <si>
    <t>Opini Hal Audit Utama</t>
  </si>
  <si>
    <t>Tidak / No</t>
  </si>
  <si>
    <t>Jumlah Hal Audit Utama</t>
  </si>
  <si>
    <t>1</t>
  </si>
  <si>
    <t>Paragraf Hal Audit Utama</t>
  </si>
  <si>
    <t>Kecukupan CKPN</t>
  </si>
  <si>
    <t>Tanggal laporan audit atau hasil laporan review</t>
  </si>
  <si>
    <t>March 14, 2019</t>
  </si>
  <si>
    <t>May 11, 2020</t>
  </si>
  <si>
    <t>April 14, 2021</t>
  </si>
  <si>
    <t>April 11, 2022</t>
  </si>
  <si>
    <t>2025-03-24</t>
  </si>
  <si>
    <t>Auditor tahun berjalan</t>
  </si>
  <si>
    <t>Aryanto, Amir Jusuf, Mawar &amp; Saptoto</t>
  </si>
  <si>
    <t>Amir Abadi Jusuf, Aryanto, Mawar &amp; Rekan</t>
  </si>
  <si>
    <t>KAP Amir Abadi Jusuf, Aryanto, Mawar  Rekan</t>
  </si>
  <si>
    <t>Nama partner audit tahun berjalan</t>
  </si>
  <si>
    <t>Rudi Hartono Purba</t>
  </si>
  <si>
    <t>Bimo Iman Santoso</t>
  </si>
  <si>
    <t>Saptoto Agustomo</t>
  </si>
  <si>
    <t>Lama tahun penugasan partner yang menandatangani</t>
  </si>
  <si>
    <t>Auditor tahun sebelumnya</t>
  </si>
  <si>
    <t>Nama partner audit tahun sebelumnya</t>
  </si>
  <si>
    <t>Kepatuhan terhadap pemenuhan peraturan OJK Nomor: 75/POJK.04/2017 tentang Tanggung Jawab Direksi Atas Laporan Keuangan</t>
  </si>
  <si>
    <t>Ya / Yes</t>
  </si>
  <si>
    <t>Kepatuhan terhadap pemenuhan independensi akuntan yang memberikan jasa audit di pasar modal sesuai dengan POJK Nomor 13/POJK.03/2017 tentang Penggunaan Jasa Akuntan Publik dalam Kegiatan Jasa Keuangan</t>
  </si>
  <si>
    <t>Laporan posisi keuangan</t>
  </si>
  <si>
    <t>2015-12-31</t>
  </si>
  <si>
    <t>2016-12-31</t>
  </si>
  <si>
    <t>Aset</t>
  </si>
  <si>
    <t>Kas</t>
  </si>
  <si>
    <t>Dana yang dibatasi penggunaannya</t>
  </si>
  <si>
    <t>Giro pada Bank Indonesia</t>
  </si>
  <si>
    <t>Giro pada bank lain</t>
  </si>
  <si>
    <t>Giro pada bank lain pihak ketiga</t>
  </si>
  <si>
    <t>Giro pada bank lain pihak berelasi</t>
  </si>
  <si>
    <t>Cadangan kerugian penurunan nilai pada giro pada bank lain</t>
  </si>
  <si>
    <t>Penempatan pada Bank Indonesia dan bank lain</t>
  </si>
  <si>
    <t>Penempatan pada Bank Indonesia dan bank lain pihak ketiga</t>
  </si>
  <si>
    <t>Penempatan pada Bank Indonesia dan bank lain pihak berelasi</t>
  </si>
  <si>
    <t>Cadangan kerugian penurunan nilai pada penempatan pada bank lain</t>
  </si>
  <si>
    <t>Piutang asuransi</t>
  </si>
  <si>
    <t>Piutang asuransi pihak ketiga</t>
  </si>
  <si>
    <t>Piutang asuransi pihak berelasi</t>
  </si>
  <si>
    <t>Cadangan kerugian penurunan nilai pada piutang asuransi</t>
  </si>
  <si>
    <t>Biaya akuisisi tangguhan</t>
  </si>
  <si>
    <t>Deposito pada lembaga kliring dan penjaminan</t>
  </si>
  <si>
    <t>Efek-efek yang diperdagangkan</t>
  </si>
  <si>
    <t>Efek-efek yang diperdagangkan pihak ketiga</t>
  </si>
  <si>
    <t>Efek-efek yang diperdagangkan pihak berelasi</t>
  </si>
  <si>
    <t>Cadangan kerugian penurunan nilai pada efek-efek yang diperdagangkan</t>
  </si>
  <si>
    <t>Investasi pemegang polis pada kontrak unit-linked</t>
  </si>
  <si>
    <t>Efek yang dibeli dengan janji dijual kembali</t>
  </si>
  <si>
    <t>Wesel ekspor dan tagihan lainnya</t>
  </si>
  <si>
    <t>Wesel ekspor dan tagihan lainnya pihak ketiga</t>
  </si>
  <si>
    <t>Wesel ekspor dan tagihan lainnya pihak berelasi</t>
  </si>
  <si>
    <t>Cadangan kerugian penurunan nilai pada wesel ekspor dan tagihan lainnya</t>
  </si>
  <si>
    <t>Tagihan akseptasi</t>
  </si>
  <si>
    <t>Tagihan akseptasi pihak ketiga</t>
  </si>
  <si>
    <t>Tagihan akseptasi pihak berelasi</t>
  </si>
  <si>
    <t>Cadangan kerugian penurunan nilai pada tagihan akseptasi</t>
  </si>
  <si>
    <t>Tagihan derivatif</t>
  </si>
  <si>
    <t>Tagihan derivatif pihak ketiga</t>
  </si>
  <si>
    <t>Tagihan derivatif pihak berelasi</t>
  </si>
  <si>
    <t>Total Credit</t>
  </si>
  <si>
    <t>Credit to Asset (%)</t>
  </si>
  <si>
    <t>Pinjaman yang diberikan</t>
  </si>
  <si>
    <t>Pinjaman yang diberikan pihak ketiga</t>
  </si>
  <si>
    <t>Pinjaman yang diberikan pihak berelasi</t>
  </si>
  <si>
    <t>Cadangan kerugian penurunan nilai pada pinjaman yang diberikan</t>
  </si>
  <si>
    <t>Piutang dari lembaga kliring dan penjaminan</t>
  </si>
  <si>
    <t>Piutang nasabah</t>
  </si>
  <si>
    <t>Piutang nasabah pihak ketiga</t>
  </si>
  <si>
    <t>Piutang nasabah pihak berelasi</t>
  </si>
  <si>
    <t>Cadangan kerugian penurunan nilai pada piutang nasabah</t>
  </si>
  <si>
    <t>Piutang murabahah</t>
  </si>
  <si>
    <t>Piutang murabahah pihak ketiga</t>
  </si>
  <si>
    <t>Piutang murabahah pihak berelasi</t>
  </si>
  <si>
    <t>Cadangan kerugian penurunan nilai pada piutang murabahah</t>
  </si>
  <si>
    <t>Piutang istishna</t>
  </si>
  <si>
    <t>Piutang istishna pihak ketiga</t>
  </si>
  <si>
    <t>Piutang istishna pihak berelasi</t>
  </si>
  <si>
    <t>Cadangan kerugian penurunan nilai pada piutang istishna</t>
  </si>
  <si>
    <t>Piutang ijarah</t>
  </si>
  <si>
    <t>Piutang ijarah pihak ketiga</t>
  </si>
  <si>
    <t>Piutang ijarah pihak berelasi</t>
  </si>
  <si>
    <t>Cadangan kerugian penurunan nilai pada piutang ijarah</t>
  </si>
  <si>
    <t>Piutang pembiayaan konsumen</t>
  </si>
  <si>
    <t>Piutang pembiayaan konsumen pihak ketiga</t>
  </si>
  <si>
    <t>Piutang pembiayaan konsumen pihak berelasi</t>
  </si>
  <si>
    <t>Cadangan kerugian penurunan nilai pada piutang pembiayaan konsumen</t>
  </si>
  <si>
    <t>Pinjaman qardh</t>
  </si>
  <si>
    <t>Pinjaman qardh pihak ketiga</t>
  </si>
  <si>
    <t>Pinjaman qardh pihak berelasi</t>
  </si>
  <si>
    <t>Cadangan kerugian penurunan nilai pada pinjaman qardh</t>
  </si>
  <si>
    <t>Pembiayaan mudharabah</t>
  </si>
  <si>
    <t>Pembiayaan mudharabah pihak ketiga</t>
  </si>
  <si>
    <t>Pembiayaan mudharabah pihak berelasi</t>
  </si>
  <si>
    <t>Cadangan kerugian penurunan nilai pada pembiayaan mudharabah</t>
  </si>
  <si>
    <t>Pembiayaan musyarakah</t>
  </si>
  <si>
    <t>Pembiayaan musyarakah pihak ketiga</t>
  </si>
  <si>
    <t>Pembiayaan musyarakah pihak berelasi</t>
  </si>
  <si>
    <t>Cadangan kerugian penurunan nilai pada pembiayaan musyarakah</t>
  </si>
  <si>
    <t>Investasi sewa</t>
  </si>
  <si>
    <t>Investasi sewa pihak ketiga</t>
  </si>
  <si>
    <t>Investasi sewa pihak berelasi</t>
  </si>
  <si>
    <t>Investasi sewa nilai residu yang terjamin</t>
  </si>
  <si>
    <t>Investasi sewa pendapatan pembiayaan tangguhan</t>
  </si>
  <si>
    <t>Investasi sewa simpanan jaminan</t>
  </si>
  <si>
    <t>Cadangan kerugian penurunan nilai pada investasi sewa</t>
  </si>
  <si>
    <t>Tagihan anjak piutang</t>
  </si>
  <si>
    <t>Tagihan anjak piutang pihak ketiga</t>
  </si>
  <si>
    <t>Tagihan anjak piutang pihak berelasi</t>
  </si>
  <si>
    <t>Tagihan anjak piutang pada pendapatan anjak piutang tangguhan</t>
  </si>
  <si>
    <t>Cadangan kerugian penurunan nilai pada tagihan anjak piutang</t>
  </si>
  <si>
    <t>Piutang lainnya</t>
  </si>
  <si>
    <t>Piutang lainnya pihak ketiga</t>
  </si>
  <si>
    <t>Piutang lainnya pihak berelasi</t>
  </si>
  <si>
    <t>Cadangan kerugian penurunan nilai pada piutang lainnya</t>
  </si>
  <si>
    <t>Aset keuangan lainnya</t>
  </si>
  <si>
    <t>Obligasi pemerintah</t>
  </si>
  <si>
    <t>Aset tidak lancar atau kelompok lepasan diklasifikasikan sebagai dimiliki untuk dijual</t>
  </si>
  <si>
    <t>Aset tidak lancar atau kelompok lepasan diklasifikasikan sebagai dimiliki untuk didistribusikan kepada pemilik</t>
  </si>
  <si>
    <t>Uang muka</t>
  </si>
  <si>
    <t>Biaya dibayar dimuka</t>
  </si>
  <si>
    <t>Jaminan</t>
  </si>
  <si>
    <t>Pajak dibayar dimuka</t>
  </si>
  <si>
    <t>Klaim atas pengembalian pajak</t>
  </si>
  <si>
    <t>Aset pajak tangguhan</t>
  </si>
  <si>
    <t>Investasi yang dicatat dengan menggunakan metode ekuitas</t>
  </si>
  <si>
    <t>Investasi pada ventura bersama dan entitas asosiasi</t>
  </si>
  <si>
    <t>Investasi pada entitas ventura bersama</t>
  </si>
  <si>
    <t>Investasi pada entitas asosiasi</t>
  </si>
  <si>
    <t>Aset reasuransi</t>
  </si>
  <si>
    <t>Aset imbalan pasca kerja</t>
  </si>
  <si>
    <t>Goodwill</t>
  </si>
  <si>
    <t>Aset takberwujud selain goodwill</t>
  </si>
  <si>
    <t>Properti investasi</t>
  </si>
  <si>
    <t>Aset ijarah</t>
  </si>
  <si>
    <t>Aset tetap</t>
  </si>
  <si>
    <t>Aset hak guna</t>
  </si>
  <si>
    <t>Aset pengampunan pajak</t>
  </si>
  <si>
    <t>Agunan yang diambil alih</t>
  </si>
  <si>
    <t>Aset lainnya</t>
  </si>
  <si>
    <t>Jumlah aset</t>
  </si>
  <si>
    <t>Liabilitas, dana syirkah temporer dan ekuitas</t>
  </si>
  <si>
    <t>Liabilitas</t>
  </si>
  <si>
    <t>Liabilitas segera</t>
  </si>
  <si>
    <t>Bagi hasil yang belum dibagikan</t>
  </si>
  <si>
    <t>Dana simpanan syariah</t>
  </si>
  <si>
    <t>Total Deposit</t>
  </si>
  <si>
    <t>Loan to Deposit (LDR) (%)</t>
  </si>
  <si>
    <t>CASA (%)</t>
  </si>
  <si>
    <t>Simpanan nasabah</t>
  </si>
  <si>
    <t>Giro</t>
  </si>
  <si>
    <t>Giro pihak ketiga</t>
  </si>
  <si>
    <t>Giro pihak berelasi</t>
  </si>
  <si>
    <t>Giro wadiah</t>
  </si>
  <si>
    <t>Giro wadiah pihak ketiga</t>
  </si>
  <si>
    <t>Giro wadiah pihak berelasi</t>
  </si>
  <si>
    <t>Tabungan</t>
  </si>
  <si>
    <t>Tabungan pihak ketiga</t>
  </si>
  <si>
    <t>Tabungan pihak berelasi</t>
  </si>
  <si>
    <t>Tabungan wadiah</t>
  </si>
  <si>
    <t>Tabungan wadiah pihak ketiga</t>
  </si>
  <si>
    <t>Tabungan wadiah pihak berelasi</t>
  </si>
  <si>
    <t>Deposito berjangka</t>
  </si>
  <si>
    <t>Deposito berjangka pihak ketiga</t>
  </si>
  <si>
    <t>Deposito berjangka pihak berelasi</t>
  </si>
  <si>
    <t>Deposito wakalah</t>
  </si>
  <si>
    <t>Deposito wakalah pihak ketiga</t>
  </si>
  <si>
    <t>Deposito wakalah pihak berelasi</t>
  </si>
  <si>
    <t>Simpanan dari bank lain</t>
  </si>
  <si>
    <t>Simpanan dari bank lain pihak berelasi</t>
  </si>
  <si>
    <t>Simpanan dari bank lain pihak ketiga</t>
  </si>
  <si>
    <t>Efek yang dijual dengan janji untuk dibeli kembali</t>
  </si>
  <si>
    <t>Liabilitas derivatif</t>
  </si>
  <si>
    <t>Liabilitas derivatif pihak ketiga</t>
  </si>
  <si>
    <t>Liabilitas derivatif pihak berelasi</t>
  </si>
  <si>
    <t>Utang asuransi</t>
  </si>
  <si>
    <t>Utang koasuransi</t>
  </si>
  <si>
    <t>Liabilitas kepada pemegang polis unit-linked</t>
  </si>
  <si>
    <t>Utang bunga</t>
  </si>
  <si>
    <t>Liabilitas akseptasi</t>
  </si>
  <si>
    <t>Liabilitas akseptasi pihak berelasi</t>
  </si>
  <si>
    <t>Liabilitas akseptasi pihak ketiga</t>
  </si>
  <si>
    <t>Utang usaha</t>
  </si>
  <si>
    <t>Uang muka dan angsuran</t>
  </si>
  <si>
    <t>Utang dividen</t>
  </si>
  <si>
    <t>Utang dealer</t>
  </si>
  <si>
    <t>Pinjaman yang diterima</t>
  </si>
  <si>
    <t>Pinjaman yang diterima pihak ketiga</t>
  </si>
  <si>
    <t>Pinjaman yang diterima pihak berelasi</t>
  </si>
  <si>
    <t>Pinjaman yang diterima utang pada lembaga kliring dan penjaminan</t>
  </si>
  <si>
    <t>Efek yang diterbitkan</t>
  </si>
  <si>
    <t>Utang obligasi</t>
  </si>
  <si>
    <t>Sukuk</t>
  </si>
  <si>
    <t>Obligasi subordinasi</t>
  </si>
  <si>
    <t>Surat utang jangka menengah</t>
  </si>
  <si>
    <t>Efek yang diterbitkan lainnya</t>
  </si>
  <si>
    <t>Liabilitas kontrak asuransi</t>
  </si>
  <si>
    <t>Utang perusahaan efek</t>
  </si>
  <si>
    <t>Provisi</t>
  </si>
  <si>
    <t>Liabilitas atas kontrak</t>
  </si>
  <si>
    <t>Pendapatan ditangguhkan</t>
  </si>
  <si>
    <t>Liabilitas sewa pembiayaan</t>
  </si>
  <si>
    <t>Estimasi kerugian komitmen dan kontinjensi</t>
  </si>
  <si>
    <t>Beban akrual</t>
  </si>
  <si>
    <t>Utang pajak</t>
  </si>
  <si>
    <t>Liabilitas pajak tangguhan</t>
  </si>
  <si>
    <t>Liabilitas pengampunan pajak</t>
  </si>
  <si>
    <t>Liabilitas lainnya</t>
  </si>
  <si>
    <t>Kewajiban imbalan pasca kerja</t>
  </si>
  <si>
    <t>Pinjaman subordinasi</t>
  </si>
  <si>
    <t>Pinjaman subordinasi pihak ketiga</t>
  </si>
  <si>
    <t>Pinjaman subordinasi pihak berelasi</t>
  </si>
  <si>
    <t>Jumlah liabilitas</t>
  </si>
  <si>
    <t>Dana syirkah temporer</t>
  </si>
  <si>
    <t>Bukan bank</t>
  </si>
  <si>
    <t>Giro mudharabah</t>
  </si>
  <si>
    <t>Giro mudharabah pihak ketiga</t>
  </si>
  <si>
    <t>Giro berjangka mudharabah pihak berelasi</t>
  </si>
  <si>
    <t>Tabungan mudharabah</t>
  </si>
  <si>
    <t>Tabungan mudharabah pihak ketiga</t>
  </si>
  <si>
    <t>Tabungan mudharabah pihak berelasi</t>
  </si>
  <si>
    <t>Deposito berjangka mudharabah</t>
  </si>
  <si>
    <t>Deposito berjangka mudharabah pihak ketiga</t>
  </si>
  <si>
    <t>Deposito berjangka mudharabah pihak berelasi</t>
  </si>
  <si>
    <t>Bank</t>
  </si>
  <si>
    <t>Tabungan mudharabah (ummat)</t>
  </si>
  <si>
    <t>Efek yang diterbitkan bank</t>
  </si>
  <si>
    <t>Investasi mudharabah antar bank</t>
  </si>
  <si>
    <t>Sukuk mudharabah</t>
  </si>
  <si>
    <t>Sukuk mudharabah subordinasi</t>
  </si>
  <si>
    <t>Jumlah dana syirkah temporer</t>
  </si>
  <si>
    <t>Jumlah akumulasi dana tabarru</t>
  </si>
  <si>
    <t>Ekuitas</t>
  </si>
  <si>
    <t>Ekuitas yang diatribusikan kepada pemilik entitas induk</t>
  </si>
  <si>
    <t>Saham biasa</t>
  </si>
  <si>
    <t>Saham preferen</t>
  </si>
  <si>
    <t>Tambahan modal disetor</t>
  </si>
  <si>
    <t>Saham treasuri</t>
  </si>
  <si>
    <t>Uang muka setoran modal</t>
  </si>
  <si>
    <t>Opsi saham</t>
  </si>
  <si>
    <t>Penjabaran laporan keuangan</t>
  </si>
  <si>
    <t>Cadangan revaluasi</t>
  </si>
  <si>
    <t>Cadangan selisih kurs penjabaran</t>
  </si>
  <si>
    <t>Cadangan perubahan nilai wajar aset keuangan nilai wajar melalui pendapatan komprehensif lainnya</t>
  </si>
  <si>
    <t>Cadangan keuntungan (kerugian) investasi pada instrumen ekuitas</t>
  </si>
  <si>
    <t>Cadangan pembayaran berbasis saham</t>
  </si>
  <si>
    <t>Cadangan lindung nilai arus kas</t>
  </si>
  <si>
    <t>Cadangan pengukuran kembali program imbalan pasti</t>
  </si>
  <si>
    <t>Cadangan lainnya</t>
  </si>
  <si>
    <t>Selisih Transaksi Perubahan Ekuitas Entitas Anak/Asosiasi</t>
  </si>
  <si>
    <t>Komponen ekuitas lainnya</t>
  </si>
  <si>
    <t>Saldo laba (akumulasi kerugian)</t>
  </si>
  <si>
    <t>Saldo laba yang telah ditentukan penggunaanya</t>
  </si>
  <si>
    <t>Cadangan umum dan wajib</t>
  </si>
  <si>
    <t>Cadangan khusus</t>
  </si>
  <si>
    <t>Saldo laba yang belum ditentukan penggunaannya</t>
  </si>
  <si>
    <t>Jumlah ekuitas yang diatribusikan kepada pemilik entitas induk</t>
  </si>
  <si>
    <t>Proforma ekuitas</t>
  </si>
  <si>
    <t>Kepentingan non-pengendali</t>
  </si>
  <si>
    <t>Jumlah ekuitas</t>
  </si>
  <si>
    <t>Jumlah liabilitas, dana syirkah temporer dan ekuitas</t>
  </si>
  <si>
    <t>Laporan laba rugi dan penghasilan komprehensif lain</t>
  </si>
  <si>
    <t>Pendapatan dan beban operasional</t>
  </si>
  <si>
    <t>Gross Revenue</t>
  </si>
  <si>
    <t>Pendapatan bunga</t>
  </si>
  <si>
    <t>Beban bunga</t>
  </si>
  <si>
    <t>Pendapatan pengelolaan dana oleh bank sebagai mudharib</t>
  </si>
  <si>
    <t>Hak pihak ketiga atas bagi hasil dana syirkah temporer</t>
  </si>
  <si>
    <t>Pendapatan asuransi</t>
  </si>
  <si>
    <t>Pendapatan dari premi asuransi</t>
  </si>
  <si>
    <t>Premi reasuransi</t>
  </si>
  <si>
    <t>Premi retrosesi</t>
  </si>
  <si>
    <t>Penurunan (kenaikan) premi yang belum merupakan pendapatan</t>
  </si>
  <si>
    <t>Penurunan (kenaikan) pendapatan premi disesikan kepada reasuradur</t>
  </si>
  <si>
    <t>Pendapatan komisi asuransi</t>
  </si>
  <si>
    <t>Pendapatan bersih investasi</t>
  </si>
  <si>
    <t>Penerimaan ujrah</t>
  </si>
  <si>
    <t>Pendapatan asuransi lainnya</t>
  </si>
  <si>
    <t>Beban asuransi</t>
  </si>
  <si>
    <t>Beban klaim</t>
  </si>
  <si>
    <t>Klaim reasuransi</t>
  </si>
  <si>
    <t>Klaim retrosesi</t>
  </si>
  <si>
    <t>Kenaikan (penurunan) estimasi liabilitas klaim</t>
  </si>
  <si>
    <t>Kenaikan (penurunan) liabilitas manfaat polis masa depan</t>
  </si>
  <si>
    <t>Kenaikan (penurunan) provisi yang timbul dari tes kecukupan liabilitas</t>
  </si>
  <si>
    <t>Kenaikan (penurunan) liabilitas asuransi yang disesikan kepada reasuradur</t>
  </si>
  <si>
    <t>Kenaikan (penurunan) liabilitas pemegang polis pada kontrak unit-linked</t>
  </si>
  <si>
    <t>Beban komisi asuransi</t>
  </si>
  <si>
    <t>Ujrah dibayar</t>
  </si>
  <si>
    <t>Beban akuisisi dari kontrak asuransi</t>
  </si>
  <si>
    <t>Beban asuransi lainnya</t>
  </si>
  <si>
    <t>Gross Profit</t>
  </si>
  <si>
    <t>GPM (%)</t>
  </si>
  <si>
    <t>Pendapatan dari pembiayaan</t>
  </si>
  <si>
    <t>Pendapatan dari pembiayaan konsumen</t>
  </si>
  <si>
    <t>Pendapatan dari sewa pembiayaan</t>
  </si>
  <si>
    <t>Pendapatan dari sewa operasi</t>
  </si>
  <si>
    <t>Pendapatan dari anjak piutang</t>
  </si>
  <si>
    <t>Pendapatan sekuritas</t>
  </si>
  <si>
    <t>Pendapatan kegiatan penjamin emisi dan penjualan efek</t>
  </si>
  <si>
    <t>Pendapatan pembiayaan transaksi nasabah</t>
  </si>
  <si>
    <t>Pendapatan jasa biro administrasi efek</t>
  </si>
  <si>
    <t>Pendapatan kegiatan jasa manajer investasi</t>
  </si>
  <si>
    <t>Pendapatan kegiatan jasa penasehat keuangan</t>
  </si>
  <si>
    <t>Keuntungan (kerugian) dari transaksi perdagangan efek yang telah direalisasi</t>
  </si>
  <si>
    <t>Keuntungan (kerugian) perubahan nilai wajar efek</t>
  </si>
  <si>
    <t>Pendapatan operasional lainnya</t>
  </si>
  <si>
    <t>Pendapatan investasi</t>
  </si>
  <si>
    <t>Pendapatan provisi dan komisi dari transaksi lainnya selain kredit</t>
  </si>
  <si>
    <t>Pendapatan transaksi perdagangan</t>
  </si>
  <si>
    <t>Pendapatan dividen</t>
  </si>
  <si>
    <t>Keuntungan (kerugian) yang telah direalisasi atas instrumen derivatif</t>
  </si>
  <si>
    <t>Penerimaan kembali aset yang telah dihapusbukukan</t>
  </si>
  <si>
    <t>Keuntungan (kerugian) selisih kurs mata uang asing</t>
  </si>
  <si>
    <t>Keuntungan (kerugian) pelepasan aset tetap</t>
  </si>
  <si>
    <t>Keuntungan (kerugian) pelepasan agunan yang diambil alih</t>
  </si>
  <si>
    <t>Pemulihan penyisihan kerugian penurunan nilai</t>
  </si>
  <si>
    <t>Pemulihan penyisihan kerugian penurunan nilai aset keuangan</t>
  </si>
  <si>
    <t>Pemulihan penyisihan kerugian penurunan nilai aset keuangan - sewa pembiayaan</t>
  </si>
  <si>
    <t>Pemulihan penyisihan kerugian penurunan nilai aset keuangan - piutang pembiayaan konsumen</t>
  </si>
  <si>
    <t>Pemulihan penyisihan kerugian penurunan nilai aset non-keuangan</t>
  </si>
  <si>
    <t>Pemulihan penyisihan kerugian penurunan nilai aset non-keuangan - agunan yang diambil alih</t>
  </si>
  <si>
    <t>Pemulihan penyisihan estimasi kerugian atas komitmen dan kontinjensi</t>
  </si>
  <si>
    <t>Pembentukan kerugian penurunan nilai</t>
  </si>
  <si>
    <t>Pembentukan penyisihan kerugian penurunan nilai aset produktif</t>
  </si>
  <si>
    <t>Pembentukan penyisihan kerugian penurunan nilai aset non-produktif</t>
  </si>
  <si>
    <t>Pembalikan (beban) estimasi kerugian komitmen dan kontijensi</t>
  </si>
  <si>
    <t>Beban operasional lainnya</t>
  </si>
  <si>
    <t>Beban umum dan administrasi</t>
  </si>
  <si>
    <t>Beban penjualan</t>
  </si>
  <si>
    <t>Beban sewa, pemeliharaan, dan perbaikan</t>
  </si>
  <si>
    <t>Beban provisi dan komisi</t>
  </si>
  <si>
    <t>Jumlah laba operasional</t>
  </si>
  <si>
    <t>OPM (%)</t>
  </si>
  <si>
    <t>Pendapatan dan beban bukan operasional</t>
  </si>
  <si>
    <t>Pendapatan bukan operasional</t>
  </si>
  <si>
    <t>Beban bukan operasional</t>
  </si>
  <si>
    <t>Bagian atas laba (rugi) entitas asosiasi yang dicatat dengan menggunakan metode ekuitas</t>
  </si>
  <si>
    <t>Bagian atas laba (rugi) entitas ventura bersama yang dicatat menggunakan metode ekuitas</t>
  </si>
  <si>
    <t>Jumlah laba (rugi) sebelum pajak penghasilan</t>
  </si>
  <si>
    <t>Pendapatan (beban) pajak</t>
  </si>
  <si>
    <t>Jumlah laba (rugi) dari operasi yang dilanjutkan</t>
  </si>
  <si>
    <t>Laba (rugi) dari operasi yang dihentikan</t>
  </si>
  <si>
    <t>Jumlah laba (rugi)</t>
  </si>
  <si>
    <t>Pendapatan komprehensif lainnya, sebelum pajak</t>
  </si>
  <si>
    <t>Pendapatan komprehensif lainnya yang tidak akan direklasifikasi ke laba rugi, sebelum pajak</t>
  </si>
  <si>
    <t>Pendapatan komprehensif lainnya atas keuntungan (kerugian) hasil revaluasi aset tetap, sebelum pajak</t>
  </si>
  <si>
    <t>Pendapatan komprehensif lainnya atas pengukuran kembali kewajiban manfaat pasti, sebelum pajak</t>
  </si>
  <si>
    <t>Penyesuaian lainnya atas pendapatan komprehensif lainnya yang tidak akan direklasifikasi ke laba rugi, sebelum pajak</t>
  </si>
  <si>
    <t>Jumlah pendapatan komprehensif lainnya yang tidak akan direklasifikasi ke laba rugi, sebelum pajak</t>
  </si>
  <si>
    <t>Pendapatan komprehensif lainnya yang akan direklasifikasi ke laba rugi, sebelum pajak</t>
  </si>
  <si>
    <t>Keuntungan (kerugian) selisih kurs penjabaran, sebelum pajak</t>
  </si>
  <si>
    <t>Penyesuaian reklasifikasi selisih kurs penjabaran, sebelum pajak</t>
  </si>
  <si>
    <t>Keuntungan (kerugian) yang belum direalisasi atas perubahan nilai wajar aset keuangan melalui penghasilan komprehensif lain, sebelum pajak</t>
  </si>
  <si>
    <t>Penyesuaian reklasifikasi atas aset keuangan nilai wajar melalui pendapatan komprehensif lainnya, sebelum pajak</t>
  </si>
  <si>
    <t>Keuntungan (kerugian) lindung nilai arus kas, sebelum pajak</t>
  </si>
  <si>
    <t>Penyesuaian reklasifikasi atas lindung nilai arus kas, sebelum pajak</t>
  </si>
  <si>
    <t>Nilai tercatat dari aset (liabilitas) non-keuangan yang perolehan atau keterjadiannya merupakan suatu prakiraan transaksi yang kemungkinan besar terjadi yang dilindung nilai, sebelum pajak</t>
  </si>
  <si>
    <t>Keuntungan (kerugian) lindung nilai investasi bersih kegiatan usaha luar negeri, sebelum pajak</t>
  </si>
  <si>
    <t>Penyesuaian reklasifikasi atas lindung nilai investasi bersih kegiatan usaha luar negeri, sebelum pajak</t>
  </si>
  <si>
    <t>Bagian pendapatan komprehensif lainnya dari entitas asosiasi yang dicatat dengan menggunakan metode ekuitas, sebelum pajak</t>
  </si>
  <si>
    <t>Bagian pendapatan komprehensif lainnya dari entitas ventura bersama yang dicatat dengan menggunakan metode ekuitas, sebelum pajak</t>
  </si>
  <si>
    <t>Penyesuaian lainnya atas pendapatan komprehensif lainnya yang akan direklasifikasi ke laba rugi, sebelum pajak</t>
  </si>
  <si>
    <t>Jumlah pendapatan komprehensif lainnya yang akan direklasifikasi ke laba rugi, sebelum pajak</t>
  </si>
  <si>
    <t>Jumlah pendapatan komprehensif lainnya, sebelum pajak</t>
  </si>
  <si>
    <t>Pajak atas pendapatan komprehensif lainnya</t>
  </si>
  <si>
    <t>Pendapatan komprehensif lainnya, setelah pajak</t>
  </si>
  <si>
    <t>Pendapatan komprehensif lainnya yang tidak akan direklasifikasi ke laba rugi, setelah pajak</t>
  </si>
  <si>
    <t>Pendapatan komprehensif lainnya atas keuntungan (kerugian) hasil revaluasi aset tetap, setelah pajak</t>
  </si>
  <si>
    <t>Pendapatan komprehensif lainnya atas pengukuran kembali kewajiban manfaat pasti, setelah pajak</t>
  </si>
  <si>
    <t>Penyesuaian lainnya atas pendapatan komprehensif lainnya yang tidak akan direklasifikasi ke laba rugi, setelah pajak</t>
  </si>
  <si>
    <t>Jumlah pendapatan komprehensif lainnya yang tidak akan direklasifikasi ke laba rugi, setelah pajak</t>
  </si>
  <si>
    <t>Pendapatan komprehensif lainnya yang akan direklasifikasi ke laba rugi, setelah pajak</t>
  </si>
  <si>
    <t>Keuntungan (kerugian) selisih kurs penjabaran, setelah pajak</t>
  </si>
  <si>
    <t>Penyesuaian reklasifikasi selisih kurs penjabaran, setelah pajak</t>
  </si>
  <si>
    <t>Keuntungan (kerugian) yang belum direalisasi atas perubahan nilai wajar aset keuangan melalui penghasilan komprehensif lain, setelah pajak</t>
  </si>
  <si>
    <t>Penyesuaian reklasifikasi atas aset keuangan nilai wajar melalui pendapatan komprehensif lainnya, setelah pajak</t>
  </si>
  <si>
    <t>Keuntungan (kerugian) lindung nilai arus kas, setelah pajak</t>
  </si>
  <si>
    <t>Penyesuaian reklasifikasi atas lindung nilai arus kas, setelah pajak</t>
  </si>
  <si>
    <t>Nilai tercatat dari aset (liabilitas) non-keuangan yang perolehan atau keterjadiannya merupakan suatu prakiraan transaksi yang kemungkinan besar terjadi yang dilindung nilai, setelah pajak</t>
  </si>
  <si>
    <t>Keuntungan (kerugian) lindung nilai investasi bersih kegiatan usaha luar negeri, setelah pajak</t>
  </si>
  <si>
    <t>Penyesuaian reklasifikasi atas lindung nilai investasi bersih kegiatan usaha luar negeri, setelah pajak</t>
  </si>
  <si>
    <t>Bagian pendapatan komprehensif lainnya dari entitas asosiasi yang dicatat dengan menggunakan metode ekuitas, setelah pajak</t>
  </si>
  <si>
    <t>Bagian pendapatan komprehensif lainnya dari entitas ventura bersama yang dicatat dengan menggunakan metode ekuitas, setelah pajak</t>
  </si>
  <si>
    <t>Penyesuaian lainnya atas pendapatan komprehensif lainnya yang akan direklasifikasi ke laba rugi, setelah pajak</t>
  </si>
  <si>
    <t>Jumlah pendapatan komprehensif lainnya yang akan direklasifikasi ke laba rugi, setelah pajak</t>
  </si>
  <si>
    <t>Jumlah pendapatan komprehensif lainnya, setelah pajak</t>
  </si>
  <si>
    <t>Jumlah laba rugi komprehensif</t>
  </si>
  <si>
    <t>Laba (rugi) yang dapat diatribusikan</t>
  </si>
  <si>
    <t>Laba (rugi) yang dapat diatribusikan ke entitas induk</t>
  </si>
  <si>
    <t>NPM (%)</t>
  </si>
  <si>
    <t>Laba (rugi) yang dapat diatribusikan ke kepentingan non-pengendali</t>
  </si>
  <si>
    <t>Laba rugi komprehensif yang dapat diatribusikan</t>
  </si>
  <si>
    <t>Laba rugi komprehensif yang dapat diatribusikan ke entitas induk</t>
  </si>
  <si>
    <t>Laba rugi komprehensif yang dapat diatribusikan ke kepentingan non-pengendali</t>
  </si>
  <si>
    <t>Laba (rugi) per saham</t>
  </si>
  <si>
    <t>Laba per saham dasar diatribusikan kepada pemilik entitas induk</t>
  </si>
  <si>
    <t>Laba (rugi) per saham dasar dari operasi yang dilanjutkan</t>
  </si>
  <si>
    <t>Laba (rugi) per saham dasar dari operasi yang dihentikan</t>
  </si>
  <si>
    <t>Laba (rugi) per saham dilusian</t>
  </si>
  <si>
    <t>Laba (rugi) per saham dilusian dari operasi yang dilanjutkan</t>
  </si>
  <si>
    <t>Laba (rugi) per saham dilusian dari operasi yang dihentikan</t>
  </si>
  <si>
    <t>Laporan arus kas</t>
  </si>
  <si>
    <t>Arus kas dari aktivitas operasi</t>
  </si>
  <si>
    <t>Arus kas sebelum perubahan dalam aset dan liabilitas operasi</t>
  </si>
  <si>
    <t>Penerimaan bunga, hasil investasi, provisi, dan komisi</t>
  </si>
  <si>
    <t>Pembayaran bunga dan bonus, provisi dan komisi</t>
  </si>
  <si>
    <t>Bunga bank dan deposito berjangka</t>
  </si>
  <si>
    <t>Penerimaan pendapatan pengelolaan dana sebagai mudharib</t>
  </si>
  <si>
    <t>Pembayaran bagi hasil dana syirkah temporer</t>
  </si>
  <si>
    <t>Penerimaan premi asuransi</t>
  </si>
  <si>
    <t>Penerimaan klaim reasuransi</t>
  </si>
  <si>
    <t>Penerimaan (pembayaran) komisi</t>
  </si>
  <si>
    <t>Penerimaan klaim retrosesi</t>
  </si>
  <si>
    <t>Penerimaan dari ujrah</t>
  </si>
  <si>
    <t>Penerimaan dari (pembayaran kepada) lembaga kliring dan penjaminan</t>
  </si>
  <si>
    <t>Penerimaan dari (pembayaran kepada) nasabah</t>
  </si>
  <si>
    <t>Pencairan (penempatan) deposito pada lembaga kliring dan penjaminan</t>
  </si>
  <si>
    <t>Pendapatan dari transaksi operasional lainnya</t>
  </si>
  <si>
    <t>Pembayaran biaya akuisisi ditangguhkan</t>
  </si>
  <si>
    <t>Pembayaran atas beban keuangan dan beban administrasi bank</t>
  </si>
  <si>
    <t>Pembayaran gaji dan tunjangan</t>
  </si>
  <si>
    <t>Pembayaran pajak penghasilan badan</t>
  </si>
  <si>
    <t>Pembayaran beban umum dan administrasi</t>
  </si>
  <si>
    <t>Laba (rugi) selisih kurs</t>
  </si>
  <si>
    <t>Penerimaan pengembalian (pembayaran) pajak penghasilan</t>
  </si>
  <si>
    <t>Pembayaran beban operasional lainnya</t>
  </si>
  <si>
    <t>Penerimaan pendapatan non-operasional</t>
  </si>
  <si>
    <t>Pengembalian (penempatan) uang jaminan</t>
  </si>
  <si>
    <t>Penerimaan (pengeluaran) kas lainnya dari aktivitas operasi</t>
  </si>
  <si>
    <t>Penurunan (kenaikan) aset operasi</t>
  </si>
  <si>
    <t>Penurunan (kenaikan) penempatan pada bank lain dan Bank Indonesia</t>
  </si>
  <si>
    <t>Penurunan (kenaikan) efek yang diperdagangkan</t>
  </si>
  <si>
    <t>Penurunan (kenaikan) efek yang dibeli dengan janji dijual kembali</t>
  </si>
  <si>
    <t>Penurunan (kenaikan) investasi pemegang polis pada kontrak unit-linked</t>
  </si>
  <si>
    <t>Penurunan (kenaikan) wesel ekspor dan tagihan lainnya</t>
  </si>
  <si>
    <t>Penurunan (kenaikan) tagihan akseptasi</t>
  </si>
  <si>
    <t>Penurunan (kenaikan) pinjaman yang diberikan</t>
  </si>
  <si>
    <t>Penurunan (kenaikan) piutang pembiayaan konsumen</t>
  </si>
  <si>
    <t>Penurunan (kenaikan) investasi sewa</t>
  </si>
  <si>
    <t>Penurunan (kenaikan) tagihan anjak piutang</t>
  </si>
  <si>
    <t>Penurunan (kenaikan) piutang dan pembiayaan syariah</t>
  </si>
  <si>
    <t>Penurunan (kenaikan) piutang murabahah</t>
  </si>
  <si>
    <t>Penurunan (kenaikan) piutang istishna</t>
  </si>
  <si>
    <t>Penurunan (kenaikan) piutang ijarah</t>
  </si>
  <si>
    <t>Penurunan (kenaikan) pinjaman qardh</t>
  </si>
  <si>
    <t>Penurunan (kenaikan) pembiayaan mudharabah</t>
  </si>
  <si>
    <t>Penurunan (kenaikan) pembiayaan musyarakah</t>
  </si>
  <si>
    <t>Penurunan (kenaikan) aset ijarah</t>
  </si>
  <si>
    <t>Penurunan (kenaikan) piutang lainnya</t>
  </si>
  <si>
    <t>Penurunan (kenaikan) agunan yang diambil alih</t>
  </si>
  <si>
    <t>Penurunan (kenaikan) tagihan derivatif</t>
  </si>
  <si>
    <t>Penurunan (kenaikan) aset reasuransi</t>
  </si>
  <si>
    <t>Penurunan (kenaikan) aset lainnya</t>
  </si>
  <si>
    <t>Kenaikan (penurunan) liabilitas operasi</t>
  </si>
  <si>
    <t>Kenaikan (penurunan) liabilitas segera</t>
  </si>
  <si>
    <t>Kenaikan (penurunan) giro dan tabungan simpanan nasabah</t>
  </si>
  <si>
    <t>Kenaikan (penurunan) deposito berjangka nasabah</t>
  </si>
  <si>
    <t>Kenaikan (penurunan) giro wadiah simpanan nasabah</t>
  </si>
  <si>
    <t>Kenaikan (penurunan) tabungan wadiah simpanan nasabah</t>
  </si>
  <si>
    <t>Kenaikan (penurunan) deposito wakalah simpanan nasabah</t>
  </si>
  <si>
    <t>Kenaikan (penurunan) simpanan dari bank lain</t>
  </si>
  <si>
    <t>Kenaikan (penurunan) giro mudharabah</t>
  </si>
  <si>
    <t>Kenaikan (penurunan) tabungan mudharabah</t>
  </si>
  <si>
    <t>Kenaikan (penurunan) efek yang dijual dengan janji dibeli kembali</t>
  </si>
  <si>
    <t>Kenaikan (penurunan) liabilitas akseptasi</t>
  </si>
  <si>
    <t>Kenaikan (penurunan) liabilitas derivatif</t>
  </si>
  <si>
    <t>Kenaikan (penurunan) dana syirkah temporer</t>
  </si>
  <si>
    <t>Kenaikan (penurunan) liabilitas lainnya</t>
  </si>
  <si>
    <t>Jumlah arus kas bersih yang diperoleh dari (digunakan untuk) aktivitas operasi</t>
  </si>
  <si>
    <t>Arus kas dari aktivitas investasi</t>
  </si>
  <si>
    <t>Penerimaan dari penyertaan saham dalam klasifikasi biaya perolehan diamortisasi dan nilai wajar melalui pendapatan komprehensif lainnya</t>
  </si>
  <si>
    <t>Pencairan (penempatan) obligasi dan (atau) sukuk</t>
  </si>
  <si>
    <t>Penerimaan dividen dari aktivitas investasi</t>
  </si>
  <si>
    <t>Penerimaan dari penjualan (perolehan) properti investasi</t>
  </si>
  <si>
    <t>Penerimaan dari penjualan (perolehan) aset tetap</t>
  </si>
  <si>
    <t>Penerimaan dari penjualan (perolehan) aset takberwujud selain goodwill</t>
  </si>
  <si>
    <t>Pencairan (penempatan) aset keuangan nilai wajar melalui pendapatan komprehensif lainnya</t>
  </si>
  <si>
    <t>Penempatan aset keuangan biaya perolehan diamortisasi</t>
  </si>
  <si>
    <t>Pencairan aset keuangan biaya perolehan diamortisasi</t>
  </si>
  <si>
    <t>Penerimaan dari (pembayaran kepada) pinjaman polis</t>
  </si>
  <si>
    <t>Pembayaran untuk perolehan entitas anak</t>
  </si>
  <si>
    <t>Penerimaan dari pelepasan entitas anak</t>
  </si>
  <si>
    <t>Pembayaran untuk perolehan tambahan kepemilikan pada entitas anak</t>
  </si>
  <si>
    <t>Pencairan (penempatan) efek-efek yang diperdagangkan</t>
  </si>
  <si>
    <t>Penerimaan dari pelepasan kepentingan di entitas anak tanpa hilangnya pengendalian dari kegiatan investasi</t>
  </si>
  <si>
    <t>Pembayaran untuk perolehan kepemilikan pada entitas asosiasi</t>
  </si>
  <si>
    <t>Penerimaan dari pelepasan kepemilikan pada entitas asosiasi</t>
  </si>
  <si>
    <t>Penerimaan (pengeluaran) kas lainnya dari aktivitas investasi</t>
  </si>
  <si>
    <t>Jumlah arus kas bersih yang diperoleh dari (digunakan untuk) aktivitas investasi</t>
  </si>
  <si>
    <t>Arus kas dari aktivitas pendanaan</t>
  </si>
  <si>
    <t>Kenaikan (penurunan) efek yang diterbitkan</t>
  </si>
  <si>
    <t>Penerbitan sukuk mudharabah</t>
  </si>
  <si>
    <t>Penempatan sertifikat investasi mudharabah</t>
  </si>
  <si>
    <t>Biaya emisi sukuk mudharabah</t>
  </si>
  <si>
    <t>Penerimaan pinjaman yang diterima</t>
  </si>
  <si>
    <t>Pembayaran pinjaman yang diterima</t>
  </si>
  <si>
    <t>Penerimaan pinjaman subordinasi</t>
  </si>
  <si>
    <t>Pembayaran pinjaman subordinasi</t>
  </si>
  <si>
    <t>Pembayaran bunga pinjaman</t>
  </si>
  <si>
    <t>Penerimaan dari penerbitan obligasi</t>
  </si>
  <si>
    <t>Pembayaran utang obligasi</t>
  </si>
  <si>
    <t>Pembayaran biaya emisi penerbitan obligasi</t>
  </si>
  <si>
    <t>Obligasi subordinasi yang diterbitkan</t>
  </si>
  <si>
    <t>Pembayaran obligasi subordinasi</t>
  </si>
  <si>
    <t>Biaya emisi obligasi subordinasi yang diterbitkan</t>
  </si>
  <si>
    <t>Penerimaan dari surat utang jangka menengah</t>
  </si>
  <si>
    <t>Pembayaran dari surat utang jangka menengah</t>
  </si>
  <si>
    <t>Penerimaan dari penerbitan saham baru</t>
  </si>
  <si>
    <t>Pembayaran biaya emisi saham</t>
  </si>
  <si>
    <t>Penerimaan setoran modal</t>
  </si>
  <si>
    <t>Penerimaan dari penambahan kepemilikan dari non-pengendali</t>
  </si>
  <si>
    <t>Penjualan (pembelian) dari saham tresuri</t>
  </si>
  <si>
    <t>Penerimaan dari program opsi saham karyawan</t>
  </si>
  <si>
    <t>Penyelesaian (penempatan) transaksi derivatif</t>
  </si>
  <si>
    <t>Pembayaran dividen dari aktivitas pendanaan</t>
  </si>
  <si>
    <t>Penerimaan (pengeluaran) kas lainnya dari aktivitas pendanaan</t>
  </si>
  <si>
    <t>Jumlah arus kas bersih yang diperoleh dari (digunakan untuk) aktivitas pendanaan</t>
  </si>
  <si>
    <t>Jumlah kenaikan (penurunan) bersih kas dan setara kas</t>
  </si>
  <si>
    <t>Kas dan setara kas arus kas, awal periode</t>
  </si>
  <si>
    <t>Efek perubahan nilai kurs pada kas dan setara kas</t>
  </si>
  <si>
    <t>Kas dan setara kas dari entitas anak yang didekonsolidasikan</t>
  </si>
  <si>
    <t>Kenaikan (penurunan) kas dan setara kas lainnya</t>
  </si>
  <si>
    <t>Kas dan setara kas arus kas, akhir periode</t>
  </si>
  <si>
    <t>Kebijakan akuntansi signifikan</t>
  </si>
  <si>
    <t>Dasar penyusunan laporan keuangan konsolidasian</t>
  </si>
  <si>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</si>
  <si>
    <t>Prinsip-prinsip konsolidasi</t>
  </si>
  <si>
    <t>N/A, bank merupakan entitas tunggal</t>
  </si>
  <si>
    <t>Kas dan setara kas</t>
  </si>
  <si>
    <t>Kas meliputi kas kecil, kas besar, dan kas di dalam Anjungan Tunai Mandiri (ATM).</t>
  </si>
  <si>
    <t>Aset tetap pada awalnya diakui sebesar biaya perolehan yang meliputi harga perolehannya dan setiap biaya yang dapat diatribusikan langsung untuk membawa aset ke kondisi dan lokasi yang diinginkan agar aset siap digunakan sesuai intensi manajemen.</t>
  </si>
  <si>
    <t>Penurunan nilai aset nonkeuangan</t>
  </si>
  <si>
    <t>Bank mengakui penyisihan kerugian untuk kerugian kredit ekspektasian pada:
i. Aset keuangan yang diukur pada biaya perolehan diamortisasi sesuai persyaratan PSAK 71;
ii.Aset keuangan yang diukur pada nilai wajar melalui penghasilan komprehensif sesuai persyaratan PSAK 71.
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</si>
  <si>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</si>
  <si>
    <t>Beban tangguhan</t>
  </si>
  <si>
    <t>N/A</t>
  </si>
  <si>
    <t>Pengakuan pendapatan dan beban</t>
  </si>
  <si>
    <t>Pendapatan dan beban bunga untuk semua instrumen keuangan yang dikenakan suku bunga diakui sebagai “pendapatan bunga” dan “beban bunga” di dalam laba rugi menggunakan metode suku bunga efektif.
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
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</si>
  <si>
    <t>Pendapatan dan beban bunga untuk semua instrumen keuangan yang dikenakan suku bunga diakui sebagai “pendapatan bunga” dan “beban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</si>
  <si>
    <t>Pendapatan dan beban bunga untuk semua instrumen keuangan yang dikenakan suku bunga diakui sebagai  bunga dan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</si>
  <si>
    <t>Penjabaran mata uang asing</t>
  </si>
  <si>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</si>
  <si>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dan 2022. 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</si>
  <si>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</si>
  <si>
    <t>Transaksi dengan pihak berelasi</t>
  </si>
  <si>
    <t>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sesama entitas anak saling berelasi dengan entitas anak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transaksi dan saldo yang signifikan dengan pihak berelasi diungkapkan dalam Catatan 36.</t>
  </si>
  <si>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</si>
  <si>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</si>
  <si>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
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
Bank melakukan saling hapus aset pajak tangguhan dan liabilitas pajak tangguhan jika dan hanya jika:
a. Bank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Bank melakukan saling hapus atas aset pajak kini dan liabilitas pajak kini jika dan hanya jika, Bank:
a. Memiliki hak yang dapat dipaksakan secara hukum untuk melakukan saling hapus atas jumlah yang diakui; dan
b. Bermaksud untuk menyelesaikan dengan dasar neto atau merealisasikan aset 
dan menyelesaikan liabilitas secara bersamaan.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</si>
  <si>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</si>
  <si>
    <t>Pinjaman</t>
  </si>
  <si>
    <t>Pinjaman (kredit yang diberikan) adalah penyediaan uang atau tagihan yang dapat disetarakan dengan kas, berdasarkan persetujuan atau kesepakatan pinjam-meminjam dengan peminjam, mewajibkan pihak peminjam untuk melunasi utang berikut bunganya setelah jangka waktu tertentu.
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</si>
  <si>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</si>
  <si>
    <t>Pendapatan dan beban provisi dan komisi merupakan bagian tak terpisahkan dari suku bunga efektif atas aset keuangan atau liabilitas keuangan dimasukkan dalam suku bunga efektif.
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
Pendapatan provisi dan komisi yang tidak berkaitan dengan kegiatan pemberian kredit atau suatu jangka waktu diakui dan/atau terkait dengan pemberian suatu jasa, sebagai pendapatan pada saat terjadinya transaksi dan dicatat pada akun pendapatan operasional lainnya.
Beban provisi dan komisi lainnya sehubungan dengan transaksi antar bank diakui sebagai beban pada saat jasa tersebut diterima.
Apabila pinjaman diselesaikan sebelum jatuh tempo, maka saldo pendapatan provisi dan komisi yang belum diamortisasi diakui pada saat pinjaman diselesaikan.</t>
  </si>
  <si>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</si>
  <si>
    <t>Imbalan kerja karyawan</t>
  </si>
  <si>
    <t>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dan bonus.
Imbalan pascakerja seperti pensiun, uang pisah, dan uang penghargaan masa kerja dihitung sesuai dengan Undang-Undang Ketenagakerjaan yang berlaku.
Imbalan kerja jangka panjang lainnya seperti cuti besar dihitung dan diakui sesuai dengan ketentuan yang berlaku.
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
Bank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Bank mengakui pesangon sebagai liabilitas dan beban pada tanggal yang lebih awal di antara:
a. Ketika Bank tidak dapat lagi menarik tawaran atas imbalan tersebut; dan
b. Ketika Bank mengakui biaya untuk restrukturisasi yang berada dalam ruang lingkup PSAK 57 dan melibatkan pembayaran pesangon.
Bank mengukur pesangon pada saat pengakuan awal, mengukur, dan mengakui perubahan selanjutnya, sesuai dengan sifat imbalan kerja.</t>
  </si>
  <si>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</si>
  <si>
    <t>Laba per saham</t>
  </si>
  <si>
    <t>Laba per saham dasar dihitung dengan membagi laba atau rugi yang dapat diatribusikan kepada pemegang saham biasa dengan jumlah rata-rata tertimbang saham biasa yang beredar dalam suatu periode.</t>
  </si>
  <si>
    <t>Dividen</t>
  </si>
  <si>
    <t>Pelaporan segmen</t>
  </si>
  <si>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</si>
  <si>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</si>
  <si>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</si>
  <si>
    <t>Instrumen keuangan derivatif</t>
  </si>
  <si>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
Instrumen keuangan derivatif diakui di laporan posisi keuangan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laba rugi.
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
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
b. Bagian efektif dari keuntungan atau  kerugian atas kontrak derivatif yang ditujukan sebagai lindung nilai atas arus kas dilaporkan sebagai penghasilan komprehensif lainnya. Bagian yang tidak efektif dari lindung nilai dilaporkan sebagai laba atau rugi tahun berjalan.
c. Keuntungan atau kerugian dari kontrak derivatif yang ditujukan sebagai lindung nilai atas investasi bersih pada kegiatan operasi luar negeri dilaporkan sebagai pendapatan komprehensif lainnya, sepanjang transaksi tersebut dianggap efektif sebagai transaksi lindung nilai.
d. Keuntungan atau kerugian dari kontrak derivatif yang tidak ditujukan sebagai instrumen lindung nilai (atau kontrak derivatif yang tidak memenuhi persyaratan sebagai instrumen lindung nilai) diakui sebagai laba atau rugi pada tahun berjalan.</t>
  </si>
  <si>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</si>
  <si>
    <t>Penerapan standar akutansi baru</t>
  </si>
  <si>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</si>
  <si>
    <t>Berikut amendemen dan penyesuaian atas standar yang berlaku efektif untuk periode yang dimulai pada atau setelah 1 Januari 2023, dengan penerapan dini diperkenankan yaitu:
• Amendemen PSAK 1: Penyajian Laporan Keuangan tentang Pengungkapan Kebijakan Akuntansi;
• Amendemen PSAK 25: Kebijakan Akuntansi, Perubahan Estimasi Akuntansi dan Kesalahan tentang Definisi Estimasi Akuntansi; 
• Amendemen PSAK 46: Pajak Penghasilan tentang Pajak Tangguhan Terkait Aset dan Liabilitas Yang Timbul Dari Transaksi Tunggal; dan
• Revisi PSAK 107: Akuntansi Ijarah.
Implementasi standar-standar tersebut tidak memiliki dampak yang material terhadap jumlah yang dilaporkan di periode berjalan atau periode sebelumnya.</t>
  </si>
  <si>
    <t>Berikut amendemen dan penyesuaian atas standar yang berlaku efektif untuk periode yang dimulai pada atau setelah 1 Januari 2023, dengan penerapan dini diperkenankan yaitu:
 Amendemen PSAK 1: Penyajian Laporan Keuangan tentang Pengungkapan Kebijakan Akuntansi;
 Amendemen PSAK 25: Kebijakan Akuntansi, Perubahan Estimasi Akuntansi dan Kesalahan tentang Definisi Estimasi Akuntansi; 
 Amendemen PSAK 46: Pajak Penghasilan tentang Pajak Tangguhan Terkait Aset dan Liabilitas Yang Timbul Dari Transaksi Tunggal; dan
 Revisi PSAK 107: Akuntansi Ijarah.
Implementasi standar-standar tersebut tidak memiliki dampak yang material terhadap jumlah yang dilaporkan di periode berjalan atau periode sebelumnya.</t>
  </si>
  <si>
    <t>Kombinasi bisnis</t>
  </si>
  <si>
    <t>Penentuan nilai wajar</t>
  </si>
  <si>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
Nilai wajar dikategorikan dalam level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(Level 1).
(ii) Input selain harga kuotasian yang termasuk dalam Level 1 yang dapat diobservasi untuk aset atau liabilitas, baik secara langsung maupun tidak langsung (Level 2).
(iii) Input yang tidak dapat diobservasi untuk aset atau liabilitas (Level 3).
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
Perpindahan antara level hierarki wajar diakui oleh Bank pada akhir periode pelaporan dimana perpindahan terjadi.</t>
  </si>
  <si>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</si>
  <si>
    <t>Transaksi dan saldo dalam mata uang asing</t>
  </si>
  <si>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dab 2022.Aset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</si>
  <si>
    <t>Giro pada Bank Indonesia dan bank lain</t>
  </si>
  <si>
    <t>Giro pada Bank Indonesia dan bank lain diklasifikasikan sebagai biaya perolehan yang diamortisasi dan dinyatakan sebesar biaya perolehan diamortisasi menggunakan metode suku bunga efektif.</t>
  </si>
  <si>
    <t>Penempatan pada Bank Indonesia dan bank lain diklasifikasikan sebagai biaya perolehan diamortisasi yang dinyatakan sebesar biaya perolehan diamortisasi menggunakan metode suku bunga efektif.</t>
  </si>
  <si>
    <t>Efek-efek</t>
  </si>
  <si>
    <t>Efek-efek yang dimiliki terdiri dari obligasi pemerintah yang dibeli di pasar dan obligasi korporasi.
Efek-efek disajikan sebesar nilai wajar ditambah dengan biaya transaksi yang dapat diatribusikan secara langsung.
Pada saat pengakuan awal, efek-efek dicatat sesuai dengan kategorinya yaitu aset keuangan diklasifikasikan pada biaya perolehan yang diamortisasi, nilai wajar melalui penghasilan komprehensif lain atau nilai wajar melalui laba rugi.</t>
  </si>
  <si>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</si>
  <si>
    <t>Investasi jangka pendek</t>
  </si>
  <si>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
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
Aset hak guna disusutkan dengan metode garis lurus selama jangka waktu yang lebih pendek antara masa sewa dan estimasi masa manfaat aset.
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</si>
  <si>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</si>
  <si>
    <t>Aset takberwujud</t>
  </si>
  <si>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diamortisasi selama umur manfaat ekonomi dengan metode garis lurus (atau metode lainnya sepanjang mencerminkan pola manfaat ekonomik masa depan yang diperkirakan dikonsumsi oleh entitas).
Periode amortisasi dan metode amortisasi untuk aset takberwujud dengan umur manfaat terbatas ditelaah setidaknya setiap akhir tahun buku.
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
Aset takberwujud dengan umur tidak terbatas diuji untuk penurunan nilai setiap tahun dan kapanpun terdapat suatu indikasi bahwa aset takberwujud mungkin mengalami penurunan nilai.</t>
  </si>
  <si>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</si>
  <si>
    <t>Beban dibayar dimuka</t>
  </si>
  <si>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
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</si>
  <si>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</si>
  <si>
    <t>Piutang dan utang asuransi</t>
  </si>
  <si>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
Perjanjian ini dinyatakan berlaku sejak ditandatangani oleh para pihak sampai dengan para pihak melakukan pelunasan atas seluruh hak dan kewajiban pengalihan/jual beli piutang.</t>
  </si>
  <si>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</si>
  <si>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</si>
  <si>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</si>
  <si>
    <t>Simpanan nasabah dan simpanan dari bank lain</t>
  </si>
  <si>
    <t>Simpanan nasabah adalah dana yang ditanamkan oleh masyarakat (tidak termasuk bank) berdasarkan perjanjian penyimpanan dana. Termasuk dalam pos ini adalah giro, tabungan, deposito berjangka dan bentuk simpanan lain yang dipersamakan dengan itu.
Giro merupakan simpanan nasabah yang penarikannya dapat dilakukan setiap saat dengan menggunakan cek atau dengan cara pemindahbukuan dengan bilyet giro atau sarana perintah pembayaran lainnya.
Tabungan merupakan simpanan nasabah yang penarikannya hanya dapat dilakukan nasabah sesuai dengan persyaratan tertentu yang disepakati.
Deposito berjangka merupakan simpanan nasabah yang penarikannya hanya dapat dilakukan pada waktu tertentu sesuai dengan perjanjian antara pemegang deposito berjangka dan Bank.
Simpanan nasabah pada awalnya diukur pada nilai wajar ditambah biaya transaksi yang dapat diatribusikan secara langsung dan setelah pengakuan awal diukur pada biaya perolehan diamortisasi dengan menggunakan metode suku bunga efektif.
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
Simpanan dari bank lain pada awalnya diukur pada nilai wajar ditambah biaya transaksi yang dapat diatribusikan secara langsung dan setelah pengakuan awal diukur pada biaya perolehan diamortisasi dengan menggunakan metode suku bunga efektif.</t>
  </si>
  <si>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</si>
  <si>
    <t>Efek-efek yang dibeli dengan janji dibeli kembali</t>
  </si>
  <si>
    <t>Tagihan atas efek-efek yang dijual dengan janji untuk dibeli kembali diklasifikasikan sebagai liabilitas keuangan yang diukur dengan biaya perolehan diamortisasi.
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
Liabilitas atas efek-efek yang dijual dengan janji dibeli kembali yang dimiliki terdiri dari Surat Utang Negara (SUN) dan 
Surat Perbendaharaan Negara (SPN).
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
Efek yang dijual dengan janji untuk dibeli kembali diklasifikasikan sebagai liabilitas keuangan yang diukur dengan biaya perolehan diamortisasi.</t>
  </si>
  <si>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</si>
  <si>
    <t>Modal saham</t>
  </si>
  <si>
    <t>Berdasarkan Akta Berita Acara Rapat Umum Pemegang Saham Luar Biasa No. 7 tanggal 
10 Desember 2012 dari Unita Christina Winata, S.H., Notaris di Jakarta, telah diambil keputusan-keputusan sebagai berikut:
1. Menyetujui rencana Bank untuk melakukan penawaran umum perdana saham-saham Bank kepada masyarakat (Penawaran Umum) dan mencatatkan saham-saham Bank tersebut pada bursa efek di Indonesia serta mengubah status Bank dari Perseroan Tertutup menjadi Perseroan Terbuka.
2. Menyetujui untuk meningkatkan modal dasar Bank dari semula sebesar Rp520.000 menjadi Rp795.000, serta mengubah nilai nominal masing-masing saham Bank dari semula sebesar Rp1.000 (dalam rupiah penuh) menjadi Rp100 (dalam rupiah penuh).
3. Menyetujui untuk mengeluarkan saham dalam simpanan/portepel dalam jumlah sebanyak-banyaknya 2.500.000.000 (dalam satuan penuh) saham dan menawarkan/menjual saham baru yang akan dikeluarkan dari portepel tersebut melalui Penawaran Umum kepada masyarakat dalam jumlah sebanyak-banyaknya 2.500.000.000 (dalam satuan penuh) saham baru dengan nilai nominal masing-masing saham sebesar Rp100 (dalam rupiah penuh).
4. Menyetujui untuk mencatatkan seluruh saham Bank setelah dilaksanakannya Penawaran Umum atas saham-saham yang ditawarkan dan dijual kepada masyarakat melalui pasar modal dan termasuk saham-saham yang dimiliki oleh pemegang saham lama pada Bursa Efek Indonesia (Company Listing).
Perubahan Anggaran Dasar tersebut telah mendapat persetujuan dari Menteri Hukum dan Hak Asasi Manusia Republik Indonesia 
No. AHU-64129.AH.01.02.Tahun 2012 tanggal 
14 Desember 2012.
Berdasarkan Akta Pernyataan Keputusan Rapat Umum Pemegang Saham Luar Biasa No. 19 tanggal 20 Mei 2013 dari Notaris Unita Christina Winata, S.H., notaris di Jakarta, disetujui peningkatan modal ditenamkan dan disetor dari Rp199.000 menjadi Rp414.583. Peningkatan modal ditenamkan dan disetor sebesar Rp215.583 berasal dari penawaran umum perdana sebanyak 2.155.830.000 (dalam satuan penuh) saham biasa atas nama masing-masing dengan nilai nominal Rp100 (dalam satuan penuh), yang ditawarkan kepada masyarakat dengan harga Rp375 per saham. 
Akta perubahan ini telah diterima dan dicatat di dalam database sistem Administrasi Badan Hukum Kementerian Hukum dan Hak Asasi Manusia Republik Indonesia sesuai Surat Penerimaan Pemberitahuan Perubahan Anggaran Dasar Perseroan Nomor AHU-AH.01.10-21373 tanggal 31 Mei 2013, dan telah didaftar dalam Daftar Perseroan Nomor AHU-0050856.AH.01.09.Tahun 2013 tanggal 31 Mei 2013.
Prima Cakrawala Sentosa (PCS) juga mengambil bagian dalam penawaran umum dengan membeli saham sebanyak 658.000.000 (dalam satuan penuh) saham atau 30,52% dari jumlah saham biasa atas nama yang ditawarkan, sehingga jumlah kepemilikan PCS atas saham Bank mengalami peningkatan dari 210.750.000 (dalam satuan penuh) saham setara dengan Rp21.075 menjadi 868.750.000 (dalam satuan penuh) saham setara dengan Rp86.875.
Berdasarkan Akta Pernyataan Keputusan Rapat Umum Pemegang Saham Luar Biasa No. 34 tanggal 26 Agustus 2014 dari Notaris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Berdasarkan Akta Pernyataan Keputusan Rapat Umum Pemegang Saham Luar Biasa No. 34 tanggal 26 Agustus 2014 dari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165.500.000 (dalam satuan penuh) saham telah diaktakan pada Akta Pernyataan Keputusan Rapat Umum Pemegang Saham Luar Biasa No. 44 tanggal 21 Mei 2015 dihadapan Unita Christina Winata, S.H., Notaris di Jakarta, sehingga jumlah modal tenamkan dan disetor penuh sebesar 4.311.330.000 (dalam satuan penuh) saham dengan nilai nominal seluruhnya sebesar Rp431.133. Akta perubahan ini telah diterima dan dicatat di dalam database sistem Administrasi Badan Hukum Kementerian Hukum dan Hak Asasi Manusia Republik Indonesia sesuai Surat Penerimaan Pemberitahuan Perubahan Anggaran Dasar Perseroan No.AHU-AH.01.03-0933884 tanggal 22 Mei 2015, dan telah didaftar dalam Daftar Perseroan No. AHU 3508023.AH.01.11.Tahun 2015 tanggal 22 Mei 2015.
Pada tahun 2016, saham baru tanpa Hak Memesan Efek Terlebih Dahulu yang diterbitkan sebanyak 126.582.300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126.582.300 (dalam satuan penuh) saham telah diaktakan pada Akta Pernyataan Keputusan Rapat Umum Pemegang Saham Luar Biasa No. 26 tanggal 26 Februari 2016 dihadapan Unita Christina Winata, S.H., Notaris di Jakarta, sehingga jumlah modal tenamkan dan disetor penuh sebesar 4.437.912.300 (dalam satuan penuh) saham dengan nilai nominal seluruhnya sebesar Rp431.791. Akta perubahan ini telah diterima dan dicatat di dalam database sistem Administrasi Badan Hukum Kementerian Hukum dan Hak Asasi Manusia Republik Indonesia sesuai Surat Penerimaan Pemberitahuan Perubahan Anggaran Dasar Perseroan No. AHU-AH.01.03-0029452 tanggal 8 Maret 2016, dan telah didaftar dalam Daftar Perseroan Nomor AHU-0029718.AH.01.11.Tahun 2016 tanggal 
8 Maret 2016.
Sehubungan dengan Penambahan Modal tanpa Hak Memesan Efek Terlebih dahulu untuk sejumlah 164.367.122 (dalam satuan penuh) saham telah diaktakan pada Akta Pernyataan Keputusan Rapat Umum Pemegang Saham Luar Biasa No. 2 tanggal 
4 Januari 2022 dihadapan Lily Harjati Soedewo, S.H., MKn., Notaris di Jakarta, sehingga jumlah modal tenamkan dan disetor penuh sebesar 4.602.279.422 (dalam satuan penuh) saham dengan nilai nominal seluruhnya sebesar Rp460.228. Akta perubahan ini telah diterima dan dicatat di dalam database sistem Administrasi Badan Hukum Kementerian Hukum dan Hak Asasi Manusia Republik Indonesia sesuai Surat Penerimaan Pemberitahuan Perubahan Anggaran Dasar Perseroan No. AHU-AH.01.03,0008543 tanggal 6 Januari 2022, dan telah didaftar dalam Daftar Perseroan Nomor AHU-0002587.AH.02.22.Tahun 2022 tanggal 6 Januari 2022.</t>
  </si>
  <si>
    <t>Modal saham diukur dengan nilai nominal untuk seluruh saham yang diterbitkan dan diklasifikasikan sebagai bagian dari “Ekuitas”. Biaya tambahan yang terkait langsung dengan penerbitan saham baru dikurangkan terhadap modal saham.</t>
  </si>
  <si>
    <t>Modal saham diukur dengan nilai nominal untuk seluruh saham yang diterbitkan dan diklasifikasikan sebagai bagian dari . Biaya tambahan yang terkait langsung dengan penerbitan saham baru dikurangkan terhadap modal saham.</t>
  </si>
  <si>
    <t>Pengaturan pembayaran berbasis saham</t>
  </si>
  <si>
    <t>Biaya emisi efek ekuitas</t>
  </si>
  <si>
    <t>Instrumen keuangan</t>
  </si>
  <si>
    <t>Teknik penilaian spesifik yang digunakan untuk melakukan penilaian pada instrumen keuangan, antara lain:
a. Harga yang dikutip dari pasar atau pedagang efek instrumen serupa;
b. Nilai wajar dari swap tingkat suku bunga yang diperhitungkan sebagai nilai kini dari estimasi arus kas masa datang berdasarkan kurva imbal hasil yang dapat diobservasi; dan
c. Nilai wajar dari kontrak berjangka valuta asing yang ditentukan berdasarkan kurs berjangka pada tanggal pelaporan keuangan.</t>
  </si>
  <si>
    <t>Aset tidak lancar yang diklasifikasikan sebagai dimiliki untuk dijual</t>
  </si>
  <si>
    <t>Peristiwa setelah tanggal periode pelaporan</t>
  </si>
  <si>
    <t>Penerapan standar akuntansi baru</t>
  </si>
  <si>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</si>
  <si>
    <t>Standar akuntansi yang telah disahkan namun belum berlaku efektif</t>
  </si>
  <si>
    <t>Amendemen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dan
• Amendemen PSAK 46:  Pajak Penghasilan tentang Pajak Tangguhan terkait Aset dan Liabilitas yang timbul dari Transaksi Tunggal.
Standar baru dan amendemen yang berlaku efektif untuk periode yang dimulai pada atau setelah 1 Januari 2025, dengan penerapan dini diperkenankan yaitu:
• PSAK 74: Kontrak Asuransi.
• Amendemen PSAK 74: Kontrak Asuransi tentang Penerapan Awal PSAK 74 dan PSAK 71 – Informasi Komparatif.
Hingga tanggal laporan keuangan ini diotorisasi, Bank masih melakukan evaluasi atas dampak potensial dari penerapan standar baru, amandemen standar dan interpretasi standar tersebut.</t>
  </si>
  <si>
    <t>Dewan Standar Akuntansi Keuangan Ikatan Akuntan Indonesia (“DSAK-IAI”) telah menerbitkan standar baru, amandemen dan interpretasi berikut, namun belum berlaku efektif untuk tahun buku yang dimulai pada 
1 Januari 2024 adalah sebagai berikut:
• Amendemen PSAK 1: “Penyajian Laporan Keuangan” terkait liabilitas jangka panjang dengan kovenan;  
• Amendemen PSAK 73: “Sewa” terkait liabilitas sewa pada transaksi jual dan sewa-balik;
• Revisi PSAK 101: “Penyajian Laporan Keuangan Syariah”; dan
• Revisi PSAK 109: “Akuntansi Zakat, Infak, dan Sedekah tentang akuntansi zakat, infak dan sedekah”.
Standar baru dan amendemen atas standar yang berlaku efektif untuk periode yang dimulai pada atau setelah 1 Januari 2025, dengan penerapan dini diperkenankan yaitu:
• PSAK 74: Kontrak Asuransi; dan
• Amendemen PSAK 74: Kontrak Asuransi  tentang Penerapan Awal PSAK 74 dan PSAK 71 – Informasi Komparatif.
Hingga tanggal laporan keuangan ini diotorisasi, Bank masih mempelajari dampak yang mungkin timbul dari penerapan standar baru dan revisi tersebut serta pengaruhnya pada laporan keuangan Bank.</t>
  </si>
  <si>
    <t>Dewan Standar Akuntansi Keuangan Ikatan Akuntan Indonesia (-IAI) telah menerbitkan standar baru, amandemen dan interpretasi berikut, namun belum berlaku efektif untuk tahun buku yang dimulai pada 
1 Januari 2024 adalah sebagai berikut:
 Amendemen PSAK 1:  Laporan Keuangan terkait liabilitas jangka panjang dengan kovenan;  
 Amendemen PSAK 73:  terkait liabilitas sewa pada transaksi jual dan sewa-balik;
 Revisi PSAK 101:  Laporan Keuangan Syariah dan
 Revisi PSAK 109:  Zakat, Infak, dan Sedekah tentang akuntansi zakat, infak dan sedekah.
Standar baru dan amendemen atas standar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ini diotorisasi, Bank masih mempelajari dampak yang mungkin timbul dari penerapan standar baru dan revisi tersebut serta pengaruhnya pada laporan keuangan Bank.</t>
  </si>
  <si>
    <t>Utang pembiayaan konsumen</t>
  </si>
  <si>
    <t>Pinjaman berdasarkan mata uang dan pihak</t>
  </si>
  <si>
    <t>Pinjaman konvensional</t>
  </si>
  <si>
    <t>Pinjaman konvensional - Subtotal</t>
  </si>
  <si>
    <t>Pinjaman konvensional - Pihak berelasi - Rupiah</t>
  </si>
  <si>
    <t>Pinjaman konvensional - Pihak berelasi - Mata uang asing</t>
  </si>
  <si>
    <t>Pinjaman konvensional - Pihak berelasi - Subtotal</t>
  </si>
  <si>
    <t>Pinjaman konvensional - Pihak ketiga - Rupiah</t>
  </si>
  <si>
    <t>Pinjaman konvensional - Pihak ketiga - Mata uang asing</t>
  </si>
  <si>
    <t>Pinjaman konvensional - Pihak ketiga - Subtotal</t>
  </si>
  <si>
    <t>Pinjaman syariah</t>
  </si>
  <si>
    <t>Pinjaman syariah - Subtotal</t>
  </si>
  <si>
    <t>Pinjaman syariah - Pihak berelasi - Rupiah</t>
  </si>
  <si>
    <t>Pinjaman syariah - Pihak berelasi - Mata uang asing</t>
  </si>
  <si>
    <t>Pinjaman syariah - Pihak berelasi - Subtotal</t>
  </si>
  <si>
    <t>Pinjaman syariah - Pihak ketiga - Rupiah</t>
  </si>
  <si>
    <t>Pinjaman syariah - Pihak ketiga - Mata uang asing</t>
  </si>
  <si>
    <t>Pinjaman syariah - Pihak ketiga - Subtotal</t>
  </si>
  <si>
    <t>Subtotal</t>
  </si>
  <si>
    <t>Jumlah pinjaman, kotor</t>
  </si>
  <si>
    <t>Jumlah pinjaman, bersih</t>
  </si>
  <si>
    <t>Rincian piutang usaha berdasarkan rincian pihak</t>
  </si>
  <si>
    <t>Rupiah</t>
  </si>
  <si>
    <t>Giro - Total</t>
  </si>
  <si>
    <t>Giro - Pihak Berelasi - Total</t>
  </si>
  <si>
    <t>Giro - Pihak Berelasi - Rupiah</t>
  </si>
  <si>
    <t>Giro - Pihak Berelasi - Mata uang asing</t>
  </si>
  <si>
    <t>Giro - Pihak Ketiga - Total</t>
  </si>
  <si>
    <t>Giro - Pihak Ketiga - Rupiah</t>
  </si>
  <si>
    <t>Giro - Pihak Ketiga - Mata uang asing</t>
  </si>
  <si>
    <t>Giro wadiah - Total</t>
  </si>
  <si>
    <t>Giro wadiah - Pihak Berelasi - Total</t>
  </si>
  <si>
    <t>Giro wadiah - Pihak Berelasi - Rupiah</t>
  </si>
  <si>
    <t>Giro wadiah - Pihak Berelasi - Mata uang asing</t>
  </si>
  <si>
    <t>Giro wadiah - Pihak Ketiga - Total</t>
  </si>
  <si>
    <t>Giro wadiah - Pihak Ketiga - Rupiah</t>
  </si>
  <si>
    <t>Giro wadiah - Pihak Ketiga - Mata uang asing</t>
  </si>
  <si>
    <t>Tabungan - Total</t>
  </si>
  <si>
    <t>Tabungan - Pihak Berelasi - Total</t>
  </si>
  <si>
    <t>Tabungan - Pihak Berelasi - Rupiah</t>
  </si>
  <si>
    <t>Tabungan - Pihak Berelasi - Mata uang asing</t>
  </si>
  <si>
    <t>Tabungan - Pihak Ketiga - Total</t>
  </si>
  <si>
    <t>Tabungan - Pihak Ketiga - Rupiah</t>
  </si>
  <si>
    <t>Tabungan - Pihak Ketiga - Mata uang asing</t>
  </si>
  <si>
    <t>Tabungan wadiah - Total</t>
  </si>
  <si>
    <t>Tabungan wadiah - Pihak Berelasi - Total</t>
  </si>
  <si>
    <t>Tabungan wadiah - Pihak Berelasi - Rupiah</t>
  </si>
  <si>
    <t>Tabungan wadiah - Pihak Berelasi - Mata uang asing</t>
  </si>
  <si>
    <t>Tabungan wadiah - Pihak Ketiga - Total</t>
  </si>
  <si>
    <t>Tabungan wadiah - Pihak Ketiga - Rupiah</t>
  </si>
  <si>
    <t>Tabungan wadiah - Pihak Ketiga - Mata uang asing</t>
  </si>
  <si>
    <t>Deposito berjangka dan deposito wakalah</t>
  </si>
  <si>
    <t>Deposito berjangka - Total</t>
  </si>
  <si>
    <t>Deposito berjangka - Pihak Berelasi - Total</t>
  </si>
  <si>
    <t>Deposito berjangka - Pihak Berelasi - Rupiah</t>
  </si>
  <si>
    <t>Deposito berjangka - Pihak Berelasi - Mata uang asing</t>
  </si>
  <si>
    <t>Deposito berjangka - Pihak Ketiga - Total</t>
  </si>
  <si>
    <t>Deposito berjangka - Pihak Ketiga - Rupiah</t>
  </si>
  <si>
    <t>Deposito berjangka - Pihak Ketiga - Mata uang asing</t>
  </si>
  <si>
    <t>Deposito wakalah - Total</t>
  </si>
  <si>
    <t>Deposito wakalah - Pihak Berelasi - Total</t>
  </si>
  <si>
    <t>Deposito wakalah - Pihak Berelasi - Rupiah</t>
  </si>
  <si>
    <t>Deposito wakalah - Pihak Berelasi - Mata uang asing</t>
  </si>
  <si>
    <t>Deposito wakalah - Pihak Ketiga - Total</t>
  </si>
  <si>
    <t>Deposito wakalah - Pihak Ketiga - Rupiah</t>
  </si>
  <si>
    <t>Deposito wakalah - Pihak Ketiga - Mata uang asing</t>
  </si>
  <si>
    <t>Tidak Diaudit / Unaudit</t>
  </si>
  <si>
    <t>A111. Oil &amp; Gas Production &amp; Refinery</t>
  </si>
  <si>
    <t>A11. Oil &amp; Gas</t>
  </si>
  <si>
    <t>A1. Oil, Gas &amp; Coal</t>
  </si>
  <si>
    <t>A. Energy</t>
  </si>
  <si>
    <t>Kuartal I / First Quarter</t>
  </si>
  <si>
    <t>Satuan Penuh / Full Amount</t>
  </si>
  <si>
    <t>Asuransi / Insurance</t>
  </si>
  <si>
    <t>Indonesian Government</t>
  </si>
  <si>
    <t>Entitas grup / Group entity</t>
  </si>
  <si>
    <t>Ditelaah secara Terbatas / Limited Review</t>
  </si>
  <si>
    <t>Obligasi / Bond</t>
  </si>
  <si>
    <t>Joint Venture - Indonesia Jurisdiction</t>
  </si>
  <si>
    <t>Wajar Dengan Pengecualian / Qualified</t>
  </si>
  <si>
    <t>ETAP</t>
  </si>
  <si>
    <t>2</t>
  </si>
  <si>
    <t>A112. Oil &amp; Gas Storage &amp; Distribution</t>
  </si>
  <si>
    <t>A12. Coal</t>
  </si>
  <si>
    <t>A2. Alternative Energy</t>
  </si>
  <si>
    <t>B. Basic Materials</t>
  </si>
  <si>
    <t>Kuartal II / Second Quarter</t>
  </si>
  <si>
    <t>Ribuan / In Thousand</t>
  </si>
  <si>
    <t>Infrastruktur / Infrastructure</t>
  </si>
  <si>
    <t>Dollar Amerika / USD</t>
  </si>
  <si>
    <t>Saham dan Obligasi / Stock and Bond</t>
  </si>
  <si>
    <t>Joint Venture - Non-Indonesia Jurisdiction</t>
  </si>
  <si>
    <t>Akselerasi / Acceleration</t>
  </si>
  <si>
    <t>Tidak Wajar / Adverse</t>
  </si>
  <si>
    <t>3</t>
  </si>
  <si>
    <t>A121. Coal Production</t>
  </si>
  <si>
    <t>A13. Oil, Gas &amp; Coal Supports</t>
  </si>
  <si>
    <t>B1. Basic Materials</t>
  </si>
  <si>
    <t>C. Industrials</t>
  </si>
  <si>
    <t>Kuartal III / Third Quarter</t>
  </si>
  <si>
    <t>Individual Foreign, Residential</t>
  </si>
  <si>
    <t>Sertifikat Penitipan Efek Indonesia / Indonesian Depository Receipt</t>
  </si>
  <si>
    <t>Foreign Company</t>
  </si>
  <si>
    <t>Ekonomi Baru / New Economy</t>
  </si>
  <si>
    <t>Tidak Memberikan Pendapat / Disclaimer</t>
  </si>
  <si>
    <t>4</t>
  </si>
  <si>
    <t>A122. Coal Distribution</t>
  </si>
  <si>
    <t>A21. Alternative Energy Equipment</t>
  </si>
  <si>
    <t>C1. Industrial Goods</t>
  </si>
  <si>
    <t>D. Consumer Non-Cyclicals</t>
  </si>
  <si>
    <t>Miliaran / In Billion</t>
  </si>
  <si>
    <t>Kontrak Investasi Kolektif / Collective</t>
  </si>
  <si>
    <t>Individual Foreign, Non-Residential</t>
  </si>
  <si>
    <t>Efek Beragun Aset / Asset-Backed Securities</t>
  </si>
  <si>
    <t>Pemantauan Khusus / Watchlist</t>
  </si>
  <si>
    <t>5</t>
  </si>
  <si>
    <t>A131. Oil &amp; Gas Drilling Service</t>
  </si>
  <si>
    <t>A22. Alternative Fuels</t>
  </si>
  <si>
    <t>C2. Industrial Services</t>
  </si>
  <si>
    <t>E. Consumer Cyclicals</t>
  </si>
  <si>
    <t>Pembiayaan / Financing</t>
  </si>
  <si>
    <t>Kontrak Investasi Kolektif / Collective Investment Contract</t>
  </si>
  <si>
    <t>Lain-lain / Other</t>
  </si>
  <si>
    <t>A132. Oil, Gas &amp; Coal Equipment &amp; Services</t>
  </si>
  <si>
    <t>B11. Chemicals</t>
  </si>
  <si>
    <t>C3. Multi-sector Holdings</t>
  </si>
  <si>
    <t>F. Healthcare</t>
  </si>
  <si>
    <t>Properti / Property</t>
  </si>
  <si>
    <t>Foreign Corporation</t>
  </si>
  <si>
    <t>A211. Alternative Energy Equipment</t>
  </si>
  <si>
    <t>B12. Construction Materials</t>
  </si>
  <si>
    <t>D1. Food &amp; Staples Retailing</t>
  </si>
  <si>
    <t>Sekuritas / Securities</t>
  </si>
  <si>
    <t>National and Foreign Corporation</t>
  </si>
  <si>
    <t>A221. Alternative Fuels</t>
  </si>
  <si>
    <t>B13. Containers &amp; Packaging</t>
  </si>
  <si>
    <t>D2. Food &amp; Beverage</t>
  </si>
  <si>
    <t>H. Properties &amp; Real Estate</t>
  </si>
  <si>
    <t>Umum / General</t>
  </si>
  <si>
    <t>B111. Basic Chemicals</t>
  </si>
  <si>
    <t>B14. Metals &amp; Minerals</t>
  </si>
  <si>
    <t>D3. Tobacco</t>
  </si>
  <si>
    <t>I. Technology</t>
  </si>
  <si>
    <t>B112. Agricultural Chemicals</t>
  </si>
  <si>
    <t>B15. Forestry &amp; Paper</t>
  </si>
  <si>
    <t>D4. Nondurable Household Products</t>
  </si>
  <si>
    <t>J. Infrastructures</t>
  </si>
  <si>
    <t>B113. Specialty Chemicals</t>
  </si>
  <si>
    <t>C11. Aerospace &amp; Defense</t>
  </si>
  <si>
    <t>E1. Automobiles &amp; Components</t>
  </si>
  <si>
    <t>K. Transportation &amp; Logistic</t>
  </si>
  <si>
    <t>B121. Construction Materials</t>
  </si>
  <si>
    <t>C12. Building Products &amp; Fixtures</t>
  </si>
  <si>
    <t>E2. Household Goods</t>
  </si>
  <si>
    <t>Z. Listed Investment Product</t>
  </si>
  <si>
    <t>B131. Containers &amp; Packaging</t>
  </si>
  <si>
    <t>C13. Electrical</t>
  </si>
  <si>
    <t>E3. Leisure Goods</t>
  </si>
  <si>
    <t>B141. Aluminum</t>
  </si>
  <si>
    <t>C14. Machinery</t>
  </si>
  <si>
    <t>E4. Apparel &amp; Luxury Goods</t>
  </si>
  <si>
    <t>B142. Cooper</t>
  </si>
  <si>
    <t>C21. Diversified Industrial Trading</t>
  </si>
  <si>
    <t>E5. Consumer Services</t>
  </si>
  <si>
    <t>B143. Gold</t>
  </si>
  <si>
    <t>C22. Commercial Services</t>
  </si>
  <si>
    <t>E6. Media &amp; Entertainment</t>
  </si>
  <si>
    <t>B144. Iron &amp; Steel</t>
  </si>
  <si>
    <t>C23. Professional Services</t>
  </si>
  <si>
    <t>E7. Retailing</t>
  </si>
  <si>
    <t>B145. Precious Metals &amp; Minerals</t>
  </si>
  <si>
    <t>C31. Multi-sector Holdings</t>
  </si>
  <si>
    <t>F1. Healthcare Equipment &amp; Providers</t>
  </si>
  <si>
    <t>B146. Diversified Metals &amp; Minerals</t>
  </si>
  <si>
    <t>D11. Food &amp; Staples Retailing</t>
  </si>
  <si>
    <t>F2. Pharmaceuticals &amp; Health Care Research</t>
  </si>
  <si>
    <t>B147. Mining Equipment &amp; Services</t>
  </si>
  <si>
    <t>D21. Beverages</t>
  </si>
  <si>
    <t>B151. Timber</t>
  </si>
  <si>
    <t>D22. Processed Foods</t>
  </si>
  <si>
    <t>G2. Financing Service</t>
  </si>
  <si>
    <t>B152. Paper</t>
  </si>
  <si>
    <t>D23. Agricultural Products</t>
  </si>
  <si>
    <t>G3. Investment Service</t>
  </si>
  <si>
    <t>B153. Diversified Forest</t>
  </si>
  <si>
    <t>D31. Tobacco</t>
  </si>
  <si>
    <t>G4. Insurance</t>
  </si>
  <si>
    <t>C111. Aerospace &amp; Defense</t>
  </si>
  <si>
    <t>D41. Household Products</t>
  </si>
  <si>
    <t>G5. Holding &amp; Investment Companies</t>
  </si>
  <si>
    <t>C121. Building Products &amp; Fixtures</t>
  </si>
  <si>
    <t>D42. Personal Care Products</t>
  </si>
  <si>
    <t>H1. Properties &amp; Real Estate</t>
  </si>
  <si>
    <t>C131. Electrical Components &amp; Equipment</t>
  </si>
  <si>
    <t>E11. Auto Components</t>
  </si>
  <si>
    <t>I1. Software &amp; IT Services</t>
  </si>
  <si>
    <t>C132. Heavy Electrical Equipment</t>
  </si>
  <si>
    <t>E12. Automobiles</t>
  </si>
  <si>
    <t>I2. Technology Hardware &amp; Equipment</t>
  </si>
  <si>
    <t>C141. Construction Machinery &amp; Heavy Vehicles</t>
  </si>
  <si>
    <t>E21. Household Goods</t>
  </si>
  <si>
    <t>J1. Transportation Infrastructure</t>
  </si>
  <si>
    <t>C142. Agricultural &amp; Farm Machinery</t>
  </si>
  <si>
    <t>E31. Consumer Electronics</t>
  </si>
  <si>
    <t>J2. Heavy Constructions &amp; Civil Engineering</t>
  </si>
  <si>
    <t>C143. Industrial Machinery &amp; Components</t>
  </si>
  <si>
    <t>E32. Sport Equipment &amp; Hobbies Goods</t>
  </si>
  <si>
    <t>J3. Telecommunication</t>
  </si>
  <si>
    <t>C211. Diversified Industrial Trading</t>
  </si>
  <si>
    <t>E41. Apparel &amp; Luxury Goods</t>
  </si>
  <si>
    <t>J4. Utilities</t>
  </si>
  <si>
    <t>C221. Commercial Printing</t>
  </si>
  <si>
    <t>E51. Tourism &amp; Recreation</t>
  </si>
  <si>
    <t>K1. Transportation</t>
  </si>
  <si>
    <t>C222. Environmental &amp; Facilities Services</t>
  </si>
  <si>
    <t>E52. Education &amp; Support Services</t>
  </si>
  <si>
    <t>K2. Logistics &amp; Deliveries</t>
  </si>
  <si>
    <t>C223. Office Supplies</t>
  </si>
  <si>
    <t>E61. Media</t>
  </si>
  <si>
    <t>Z1. Investment Trusts</t>
  </si>
  <si>
    <t>C224. Business Support Services</t>
  </si>
  <si>
    <t>E62. Entertainment &amp; Movie Production</t>
  </si>
  <si>
    <t>Z2. Bonds</t>
  </si>
  <si>
    <t>C231. Human Resource &amp; Employment Services</t>
  </si>
  <si>
    <t>E71. Consumer Distributors</t>
  </si>
  <si>
    <t>C232. Research &amp; Consulting Services</t>
  </si>
  <si>
    <t>E72. Internet &amp; Homeshop Retail</t>
  </si>
  <si>
    <t>C311. Multi-sector Holdings</t>
  </si>
  <si>
    <t>E73. Department Stores</t>
  </si>
  <si>
    <t>D111. Drug Retail &amp; Distributors</t>
  </si>
  <si>
    <t>E74. Specialty Retail</t>
  </si>
  <si>
    <t>D112. Food Retail &amp; Distributors</t>
  </si>
  <si>
    <t>F11. Healthcare Equipment &amp; Supplies</t>
  </si>
  <si>
    <t>D113. Supermarkets &amp; Convenience Store</t>
  </si>
  <si>
    <t>F12. Healthcare Providers</t>
  </si>
  <si>
    <t>D211. Liquors</t>
  </si>
  <si>
    <t>F21. Pharmaceuticals</t>
  </si>
  <si>
    <t>D212. Soft Drinks</t>
  </si>
  <si>
    <t>F22. Healthcare Research</t>
  </si>
  <si>
    <t>D221. Dairy Products</t>
  </si>
  <si>
    <t>D222. Processed Foods</t>
  </si>
  <si>
    <t>G21. Consumer Financing</t>
  </si>
  <si>
    <t>D231. Fish, Meat, &amp; Poultry</t>
  </si>
  <si>
    <t>G22. Business Financing</t>
  </si>
  <si>
    <t>D232. Plantations &amp; Crops</t>
  </si>
  <si>
    <t>G31. Investment Services</t>
  </si>
  <si>
    <t>D311. Tobacco</t>
  </si>
  <si>
    <t>G41. Insurance</t>
  </si>
  <si>
    <t>D411. Household Products</t>
  </si>
  <si>
    <t>G51. Holding &amp; Investment Companies</t>
  </si>
  <si>
    <t>D421. Personal Care Products</t>
  </si>
  <si>
    <t>H11. Real Estate Management &amp; Development</t>
  </si>
  <si>
    <t>E111. Auto Parts &amp; Equipment</t>
  </si>
  <si>
    <t>I11. Online Applications &amp; Services</t>
  </si>
  <si>
    <t>E112. Tires</t>
  </si>
  <si>
    <t>I12. IT Services &amp; Consulting</t>
  </si>
  <si>
    <t>E121. Car Manufacturers</t>
  </si>
  <si>
    <t>I13. Software</t>
  </si>
  <si>
    <t>E122. Motorcycle Manufacturers</t>
  </si>
  <si>
    <t>I21. Networking Equipment</t>
  </si>
  <si>
    <t>E211. Home Furnishings</t>
  </si>
  <si>
    <t>I22. Computer Hardware</t>
  </si>
  <si>
    <t>E212. Household Appliances</t>
  </si>
  <si>
    <t>I23. Electronic Equipment, Instruments &amp; Components</t>
  </si>
  <si>
    <t>E213. Housewares &amp; Specialties</t>
  </si>
  <si>
    <t>J11. Transport Infrastructure Operator</t>
  </si>
  <si>
    <t>E311. Consumer Electronics</t>
  </si>
  <si>
    <t>J21. Heavy Constructions &amp; Civil Engineering</t>
  </si>
  <si>
    <t>E321. Sport Equipment &amp; Hobbies Goods</t>
  </si>
  <si>
    <t>J31. Telecommunication Service</t>
  </si>
  <si>
    <t>E411. Clothing, Accessories &amp; Bags</t>
  </si>
  <si>
    <t>J32. Wireless Telecommunication Services</t>
  </si>
  <si>
    <t>E412. Footwear</t>
  </si>
  <si>
    <t>J41. Electric Utilities</t>
  </si>
  <si>
    <t>E413. Textiles</t>
  </si>
  <si>
    <t>J42. Gas Utilities</t>
  </si>
  <si>
    <t>E511. Gaming Venue</t>
  </si>
  <si>
    <t>J43. Water Utilities</t>
  </si>
  <si>
    <t>E512. Hotels, Resorts &amp; Cruise Lines</t>
  </si>
  <si>
    <t>K11. Airlines</t>
  </si>
  <si>
    <t>E513. Travel Agencies</t>
  </si>
  <si>
    <t>K12. Passenger Marine Transportation</t>
  </si>
  <si>
    <t>E514. Recreational &amp; Sports Facilities</t>
  </si>
  <si>
    <t>K13. Passenger Land Transportation</t>
  </si>
  <si>
    <t>E515. Restaurants</t>
  </si>
  <si>
    <t>K21. Logistics &amp; Deliveries</t>
  </si>
  <si>
    <t>E521. Education Services</t>
  </si>
  <si>
    <t>Z11. Investment Trusts</t>
  </si>
  <si>
    <t>E522. Consumer Support Services</t>
  </si>
  <si>
    <t>Z21. Bonds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</si>
  <si>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</si>
  <si>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</si>
  <si>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</si>
  <si>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</si>
  <si>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</si>
  <si>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</si>
  <si>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</si>
  <si>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</si>
  <si>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</si>
  <si>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</si>
  <si>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</si>
  <si>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</si>
  <si>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</si>
  <si>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</si>
  <si>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</si>
  <si>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</si>
  <si>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</si>
  <si>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</si>
  <si>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</si>
  <si>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</si>
  <si>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</si>
  <si>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</si>
  <si>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</si>
  <si>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</si>
  <si>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</si>
  <si>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</si>
  <si>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</si>
  <si>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</si>
  <si>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</si>
  <si>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</si>
  <si>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</si>
  <si>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</si>
  <si>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</si>
  <si>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</si>
  <si>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</si>
  <si>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</si>
  <si>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</si>
  <si>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</si>
  <si>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</si>
  <si>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</si>
  <si>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</si>
  <si>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</si>
  <si>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</si>
  <si>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</si>
  <si>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</si>
  <si>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</si>
  <si>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</si>
  <si>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</si>
  <si>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</si>
  <si>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</si>
  <si>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</si>
  <si>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</si>
  <si>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</si>
  <si>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</si>
  <si>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</si>
  <si>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</si>
  <si>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</si>
  <si>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</si>
  <si>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</si>
  <si>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1234567890ABCD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</si>
</sst>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0000;\(#,##0.00000\)"/>
    <numFmt numFmtId="166" formatCode="#,##0;\(#,##0\)"/>
    <numFmt numFmtId="167" formatCode="\(#,##0\);#,##0"/>
    <numFmt numFmtId="168" formatCode="0.0%"/>
  </numFmts>
  <fonts count="21" x14ac:knownFonts="1">
    <font>
      <sz val="9"/>
      <color theme="1"/>
      <name val="Calibri"/>
      <family val="2"/>
      <charset val="128"/>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sz val="10"/>
      <color rgb="FF000000"/>
      <name val="Arial"/>
      <family val="2"/>
    </font>
    <font>
      <b/>
      <sz val="12"/>
      <color theme="1"/>
      <name val="Arial"/>
      <family val="2"/>
    </font>
    <font>
      <sz val="12"/>
      <color rgb="FF000000"/>
      <name val="Arial"/>
      <family val="2"/>
    </font>
    <font>
      <b/>
      <sz val="12"/>
      <color rgb="FF000000"/>
      <name val="Arial"/>
      <family val="2"/>
    </font>
    <font>
      <b/>
      <u/>
      <sz val="12"/>
      <color rgb="FF000000"/>
      <name val="Arial"/>
      <family val="2"/>
    </font>
    <font>
      <sz val="12"/>
      <color theme="1"/>
      <name val="Arial"/>
      <family val="2"/>
    </font>
    <font>
      <sz val="12"/>
      <name val="Arial"/>
      <family val="2"/>
    </font>
    <font>
      <sz val="9"/>
      <name val="Arial"/>
      <family val="2"/>
    </font>
    <font>
      <sz val="12"/>
      <color theme="5" tint="-0.249977111117893"/>
      <name val="Arial"/>
      <family val="2"/>
    </font>
    <font>
      <b/>
      <sz val="11"/>
      <color theme="0"/>
      <name val="Calibri"/>
      <family val="2"/>
      <scheme val="minor"/>
    </font>
    <font>
      <sz val="10"/>
      <color rgb="FF000000"/>
      <name val="Tahoma"/>
      <family val="2"/>
    </font>
    <font>
      <b/>
      <sz val="10"/>
      <color rgb="FF000000"/>
      <name val="Tahoma"/>
      <family val="2"/>
    </font>
  </fonts>
  <fills count="18">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2"/>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2"/>
      </patternFill>
    </fill>
    <fill>
      <patternFill patternType="solid">
        <fgColor rgb="FFFF7E79"/>
        <bgColor theme="6" tint="0.79998168889431442"/>
      </patternFill>
    </fill>
    <fill>
      <patternFill patternType="solid">
        <fgColor rgb="FFFF7E79"/>
        <bgColor indexed="64"/>
      </patternFill>
    </fill>
    <fill>
      <patternFill patternType="darkGrid">
        <fgColor indexed="41"/>
        <bgColor rgb="FFFF7E79"/>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32">
    <xf numFmtId="0" fontId="0" fillId="0" borderId="0" xfId="0">
      <alignment vertical="center"/>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lignment vertical="center"/>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indent="1"/>
    </xf>
    <xf numFmtId="0" fontId="6" fillId="0" borderId="1" xfId="0" applyFont="1" applyBorder="1" applyAlignment="1">
      <alignment horizontal="left" vertical="top" wrapText="1" indent="2"/>
    </xf>
    <xf numFmtId="0" fontId="5"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6" fillId="0" borderId="1" xfId="0" applyFont="1" applyBorder="1" applyAlignment="1">
      <alignment horizontal="left" vertical="top" wrapText="1" indent="3"/>
    </xf>
    <xf numFmtId="49" fontId="4" fillId="2" borderId="2" xfId="0" applyNumberFormat="1" applyFont="1" applyFill="1" applyBorder="1" applyAlignment="1">
      <alignment horizontal="center" vertical="center"/>
    </xf>
    <xf numFmtId="49" fontId="4" fillId="0" borderId="2" xfId="0" applyNumberFormat="1" applyFont="1" applyBorder="1" applyProtection="1">
      <alignment vertical="center"/>
      <protection locked="0"/>
    </xf>
    <xf numFmtId="0" fontId="4" fillId="0" borderId="0" xfId="0" applyFont="1" applyProtection="1">
      <alignment vertical="center"/>
      <protection locked="0"/>
    </xf>
    <xf numFmtId="0" fontId="7" fillId="0" borderId="0" xfId="1" applyFont="1" applyAlignment="1">
      <alignment horizontal="left" vertical="top"/>
    </xf>
    <xf numFmtId="0" fontId="2" fillId="0" borderId="0" xfId="1"/>
    <xf numFmtId="0" fontId="7" fillId="0" borderId="0" xfId="1" applyFont="1" applyAlignment="1">
      <alignment horizontal="left" vertical="top" wrapText="1"/>
    </xf>
    <xf numFmtId="0" fontId="8" fillId="0" borderId="0" xfId="1" applyFont="1" applyAlignment="1">
      <alignment wrapText="1"/>
    </xf>
    <xf numFmtId="0" fontId="9" fillId="0" borderId="3" xfId="1" applyFont="1" applyBorder="1" applyAlignment="1">
      <alignment horizontal="left" vertical="top" wrapText="1"/>
    </xf>
    <xf numFmtId="0" fontId="9" fillId="0" borderId="3" xfId="1" applyFont="1" applyBorder="1" applyAlignment="1">
      <alignment horizontal="left" vertical="top" wrapText="1" indent="1"/>
    </xf>
    <xf numFmtId="0" fontId="7" fillId="0" borderId="0" xfId="1" applyFont="1" applyAlignment="1">
      <alignment horizontal="right" vertical="top" wrapText="1"/>
    </xf>
    <xf numFmtId="0" fontId="10" fillId="0" borderId="0" xfId="1" applyFont="1" applyAlignment="1">
      <alignment wrapText="1"/>
    </xf>
    <xf numFmtId="0" fontId="11" fillId="0" borderId="3" xfId="1" applyFont="1" applyBorder="1" applyAlignment="1">
      <alignment horizontal="left" vertical="top" wrapText="1" indent="1"/>
    </xf>
    <xf numFmtId="0" fontId="12" fillId="0" borderId="3" xfId="1" applyFont="1" applyBorder="1" applyAlignment="1">
      <alignment horizontal="left" vertical="top" wrapText="1"/>
    </xf>
    <xf numFmtId="0" fontId="13" fillId="3" borderId="0" xfId="1" applyFont="1" applyFill="1" applyAlignment="1">
      <alignment horizontal="center" wrapText="1"/>
    </xf>
    <xf numFmtId="0" fontId="14" fillId="4" borderId="4" xfId="1" applyFont="1" applyFill="1" applyBorder="1" applyAlignment="1">
      <alignment horizontal="center" vertical="top" wrapText="1"/>
    </xf>
    <xf numFmtId="0" fontId="15" fillId="5" borderId="4" xfId="1" applyFont="1" applyFill="1" applyBorder="1" applyAlignment="1" applyProtection="1">
      <alignment horizontal="center" vertical="top" wrapText="1"/>
      <protection locked="0"/>
    </xf>
    <xf numFmtId="165" fontId="15" fillId="5" borderId="4" xfId="1" applyNumberFormat="1" applyFont="1" applyFill="1" applyBorder="1" applyAlignment="1" applyProtection="1">
      <alignment horizontal="center" vertical="top" wrapText="1"/>
      <protection locked="0"/>
    </xf>
    <xf numFmtId="0" fontId="7" fillId="0" borderId="0" xfId="11" applyFont="1" applyAlignment="1">
      <alignment horizontal="left" vertical="top" wrapText="1"/>
    </xf>
    <xf numFmtId="0" fontId="7" fillId="0" borderId="0" xfId="11" applyFont="1" applyAlignment="1">
      <alignment horizontal="right" vertical="top" wrapText="1"/>
    </xf>
    <xf numFmtId="0" fontId="1" fillId="0" borderId="0" xfId="11" applyFont="1"/>
    <xf numFmtId="0" fontId="10" fillId="0" borderId="0" xfId="11" applyFont="1" applyAlignment="1">
      <alignment wrapText="1"/>
    </xf>
    <xf numFmtId="0" fontId="13" fillId="3" borderId="0" xfId="11" applyFont="1" applyFill="1" applyAlignment="1">
      <alignment horizontal="center" wrapText="1"/>
    </xf>
    <xf numFmtId="0" fontId="12" fillId="0" borderId="3" xfId="11" applyFont="1" applyBorder="1" applyAlignment="1">
      <alignment horizontal="left" vertical="top" wrapText="1"/>
    </xf>
    <xf numFmtId="0" fontId="14" fillId="6" borderId="4" xfId="11" applyFont="1" applyFill="1" applyBorder="1" applyAlignment="1">
      <alignment horizontal="center" vertical="top" wrapText="1"/>
    </xf>
    <xf numFmtId="0" fontId="12" fillId="0" borderId="3" xfId="11" applyFont="1" applyBorder="1" applyAlignment="1">
      <alignment horizontal="left" vertical="top" wrapText="1" indent="1"/>
    </xf>
    <xf numFmtId="0" fontId="11" fillId="0" borderId="3" xfId="11" applyFont="1" applyBorder="1" applyAlignment="1">
      <alignment horizontal="left" vertical="top" wrapText="1" indent="3"/>
    </xf>
    <xf numFmtId="166" fontId="15" fillId="5"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3"/>
    </xf>
    <xf numFmtId="0" fontId="11" fillId="0" borderId="3" xfId="11" applyFont="1" applyBorder="1" applyAlignment="1">
      <alignment horizontal="left" vertical="top" wrapText="1" indent="4"/>
    </xf>
    <xf numFmtId="167" fontId="15" fillId="7" borderId="4" xfId="11" applyNumberFormat="1" applyFont="1" applyFill="1" applyBorder="1" applyAlignment="1" applyProtection="1">
      <alignment horizontal="center" vertical="top" wrapText="1"/>
      <protection locked="0"/>
    </xf>
    <xf numFmtId="166" fontId="15" fillId="8"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4"/>
    </xf>
    <xf numFmtId="0" fontId="12" fillId="0" borderId="3" xfId="11" applyFont="1" applyBorder="1" applyAlignment="1">
      <alignment horizontal="left" vertical="top" wrapText="1" indent="6"/>
    </xf>
    <xf numFmtId="0" fontId="11" fillId="0" borderId="3" xfId="11" applyFont="1" applyBorder="1" applyAlignment="1">
      <alignment horizontal="left" vertical="top" wrapText="1" indent="7"/>
    </xf>
    <xf numFmtId="0" fontId="11" fillId="0" borderId="3" xfId="11" applyFont="1" applyBorder="1" applyAlignment="1">
      <alignment horizontal="left" vertical="top" wrapText="1" indent="6"/>
    </xf>
    <xf numFmtId="0" fontId="12" fillId="0" borderId="3" xfId="11" applyFont="1" applyBorder="1" applyAlignment="1">
      <alignment horizontal="left" vertical="top" wrapText="1" indent="7"/>
    </xf>
    <xf numFmtId="0" fontId="11" fillId="0" borderId="3" xfId="11" applyFont="1" applyBorder="1" applyAlignment="1">
      <alignment horizontal="left" vertical="top" wrapText="1" indent="9"/>
    </xf>
    <xf numFmtId="0" fontId="7" fillId="0" borderId="0" xfId="12" applyFont="1" applyAlignment="1">
      <alignment horizontal="left" vertical="top" wrapText="1"/>
    </xf>
    <xf numFmtId="0" fontId="7" fillId="0" borderId="0" xfId="12" applyFont="1" applyAlignment="1">
      <alignment horizontal="right" vertical="top" wrapText="1"/>
    </xf>
    <xf numFmtId="0" fontId="1" fillId="0" borderId="0" xfId="12" applyFont="1"/>
    <xf numFmtId="0" fontId="13" fillId="3" borderId="0" xfId="12" applyFont="1" applyFill="1" applyAlignment="1">
      <alignment horizontal="center" wrapText="1"/>
    </xf>
    <xf numFmtId="0" fontId="12" fillId="0" borderId="3" xfId="12" applyFont="1" applyBorder="1" applyAlignment="1">
      <alignment horizontal="left" vertical="top" wrapText="1"/>
    </xf>
    <xf numFmtId="0" fontId="14" fillId="6" borderId="4" xfId="12" applyFont="1" applyFill="1" applyBorder="1" applyAlignment="1">
      <alignment horizontal="center" vertical="top" wrapText="1"/>
    </xf>
    <xf numFmtId="0" fontId="12" fillId="0" borderId="3" xfId="12" applyFont="1" applyBorder="1" applyAlignment="1">
      <alignment horizontal="left" vertical="top" wrapText="1" indent="1"/>
    </xf>
    <xf numFmtId="0" fontId="11" fillId="0" borderId="3" xfId="12" applyFont="1" applyBorder="1" applyAlignment="1">
      <alignment horizontal="left" vertical="top" wrapText="1" indent="3"/>
    </xf>
    <xf numFmtId="166" fontId="15" fillId="5" borderId="4" xfId="12" applyNumberFormat="1" applyFont="1" applyFill="1" applyBorder="1" applyAlignment="1" applyProtection="1">
      <alignment horizontal="center" vertical="top" wrapText="1"/>
      <protection locked="0"/>
    </xf>
    <xf numFmtId="167" fontId="15" fillId="7"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3"/>
    </xf>
    <xf numFmtId="0" fontId="11" fillId="0" borderId="3" xfId="12" applyFont="1" applyBorder="1" applyAlignment="1">
      <alignment horizontal="left" vertical="top" wrapText="1" indent="4"/>
    </xf>
    <xf numFmtId="0" fontId="12" fillId="0" borderId="3" xfId="12" applyFont="1" applyBorder="1" applyAlignment="1">
      <alignment horizontal="left" vertical="top" wrapText="1" indent="4"/>
    </xf>
    <xf numFmtId="166" fontId="15" fillId="8" borderId="4" xfId="12" applyNumberFormat="1" applyFont="1" applyFill="1" applyBorder="1" applyAlignment="1" applyProtection="1">
      <alignment horizontal="center" vertical="top" wrapText="1"/>
      <protection locked="0"/>
    </xf>
    <xf numFmtId="0" fontId="11" fillId="0" borderId="3" xfId="12" applyFont="1" applyBorder="1" applyAlignment="1">
      <alignment horizontal="left" vertical="top" wrapText="1" indent="1"/>
    </xf>
    <xf numFmtId="167" fontId="16" fillId="7" borderId="4" xfId="12" applyNumberFormat="1" applyFont="1" applyFill="1" applyBorder="1" applyAlignment="1" applyProtection="1">
      <alignment horizontal="center" vertical="top" wrapText="1"/>
      <protection locked="0"/>
    </xf>
    <xf numFmtId="165" fontId="15" fillId="5" borderId="4" xfId="12" applyNumberFormat="1" applyFont="1" applyFill="1" applyBorder="1" applyAlignment="1" applyProtection="1">
      <alignment horizontal="center" vertical="top" wrapText="1"/>
      <protection locked="0"/>
    </xf>
    <xf numFmtId="0" fontId="1" fillId="0" borderId="0" xfId="13" applyFont="1"/>
    <xf numFmtId="0" fontId="7" fillId="0" borderId="0" xfId="13" applyFont="1" applyAlignment="1">
      <alignment horizontal="right" vertical="top" wrapText="1"/>
    </xf>
    <xf numFmtId="0" fontId="10" fillId="0" borderId="0" xfId="13" applyFont="1" applyAlignment="1">
      <alignment wrapText="1"/>
    </xf>
    <xf numFmtId="0" fontId="13" fillId="3" borderId="0" xfId="13" applyFont="1" applyFill="1" applyAlignment="1">
      <alignment horizontal="center" wrapText="1"/>
    </xf>
    <xf numFmtId="0" fontId="13" fillId="9" borderId="0" xfId="0" applyFont="1" applyFill="1" applyAlignment="1">
      <alignment horizontal="center" wrapText="1"/>
    </xf>
    <xf numFmtId="0" fontId="12" fillId="0" borderId="3" xfId="13" applyFont="1" applyBorder="1" applyAlignment="1">
      <alignment horizontal="left" vertical="top" wrapText="1"/>
    </xf>
    <xf numFmtId="0" fontId="14" fillId="6" borderId="4" xfId="13" applyFont="1" applyFill="1" applyBorder="1" applyAlignment="1">
      <alignment horizontal="center" vertical="top" wrapText="1"/>
    </xf>
    <xf numFmtId="0" fontId="11" fillId="10" borderId="4" xfId="0" applyFont="1" applyFill="1" applyBorder="1" applyAlignment="1">
      <alignment horizontal="center" vertical="top" wrapText="1"/>
    </xf>
    <xf numFmtId="0" fontId="11" fillId="10" borderId="5" xfId="0" applyFont="1" applyFill="1" applyBorder="1" applyAlignment="1">
      <alignment horizontal="center" vertical="top" wrapText="1"/>
    </xf>
    <xf numFmtId="0" fontId="12" fillId="0" borderId="3" xfId="13" applyFont="1" applyBorder="1" applyAlignment="1">
      <alignment horizontal="left" vertical="top" wrapText="1" indent="1"/>
    </xf>
    <xf numFmtId="0" fontId="12" fillId="0" borderId="3" xfId="13" applyFont="1" applyBorder="1" applyAlignment="1">
      <alignment horizontal="left" vertical="top" wrapText="1" indent="3"/>
    </xf>
    <xf numFmtId="0" fontId="11" fillId="0" borderId="3" xfId="13" applyFont="1" applyBorder="1" applyAlignment="1">
      <alignment horizontal="left" vertical="top" wrapText="1" indent="4"/>
    </xf>
    <xf numFmtId="166" fontId="15" fillId="5" borderId="4" xfId="13" applyNumberFormat="1" applyFont="1" applyFill="1" applyBorder="1" applyAlignment="1" applyProtection="1">
      <alignment horizontal="center" vertical="top" wrapText="1"/>
      <protection locked="0"/>
    </xf>
    <xf numFmtId="166" fontId="15" fillId="11" borderId="4" xfId="0" applyNumberFormat="1" applyFont="1" applyFill="1" applyBorder="1" applyAlignment="1" applyProtection="1">
      <alignment horizontal="center" vertical="top" wrapText="1"/>
      <protection locked="0"/>
    </xf>
    <xf numFmtId="166" fontId="15" fillId="11" borderId="5" xfId="0" applyNumberFormat="1" applyFont="1" applyFill="1" applyBorder="1" applyAlignment="1" applyProtection="1">
      <alignment horizontal="center" vertical="top" wrapText="1"/>
      <protection locked="0"/>
    </xf>
    <xf numFmtId="167" fontId="15" fillId="7" borderId="4" xfId="13" applyNumberFormat="1" applyFont="1" applyFill="1" applyBorder="1" applyAlignment="1" applyProtection="1">
      <alignment horizontal="center" vertical="top" wrapText="1"/>
      <protection locked="0"/>
    </xf>
    <xf numFmtId="167" fontId="15" fillId="12" borderId="4" xfId="0" applyNumberFormat="1" applyFont="1" applyFill="1" applyBorder="1" applyAlignment="1" applyProtection="1">
      <alignment horizontal="center" vertical="top" wrapText="1"/>
      <protection locked="0"/>
    </xf>
    <xf numFmtId="167" fontId="15" fillId="12" borderId="5" xfId="0" applyNumberFormat="1" applyFont="1" applyFill="1" applyBorder="1" applyAlignment="1" applyProtection="1">
      <alignment horizontal="center" vertical="top" wrapText="1"/>
      <protection locked="0"/>
    </xf>
    <xf numFmtId="0" fontId="12" fillId="0" borderId="3" xfId="13" applyFont="1" applyBorder="1" applyAlignment="1">
      <alignment horizontal="left" vertical="top" wrapText="1" indent="4"/>
    </xf>
    <xf numFmtId="0" fontId="11" fillId="0" borderId="3" xfId="13" applyFont="1" applyBorder="1" applyAlignment="1">
      <alignment horizontal="left" vertical="top" wrapText="1" indent="6"/>
    </xf>
    <xf numFmtId="166" fontId="15" fillId="8" borderId="4" xfId="13" applyNumberFormat="1" applyFont="1" applyFill="1" applyBorder="1" applyAlignment="1" applyProtection="1">
      <alignment horizontal="center" vertical="top" wrapText="1"/>
      <protection locked="0"/>
    </xf>
    <xf numFmtId="166" fontId="15" fillId="13" borderId="4" xfId="0" applyNumberFormat="1" applyFont="1" applyFill="1" applyBorder="1" applyAlignment="1" applyProtection="1">
      <alignment horizontal="center" vertical="top" wrapText="1"/>
      <protection locked="0"/>
    </xf>
    <xf numFmtId="166" fontId="15" fillId="13" borderId="5" xfId="0" applyNumberFormat="1" applyFont="1" applyFill="1" applyBorder="1" applyAlignment="1" applyProtection="1">
      <alignment horizontal="center" vertical="top" wrapText="1"/>
      <protection locked="0"/>
    </xf>
    <xf numFmtId="0" fontId="11" fillId="0" borderId="3" xfId="13" applyFont="1" applyBorder="1" applyAlignment="1">
      <alignment horizontal="left" vertical="top" wrapText="1" indent="3"/>
    </xf>
    <xf numFmtId="0" fontId="11" fillId="0" borderId="3" xfId="13" applyFont="1" applyBorder="1" applyAlignment="1">
      <alignment horizontal="left" vertical="top" wrapText="1" indent="1"/>
    </xf>
    <xf numFmtId="166" fontId="15" fillId="14" borderId="4" xfId="12" applyNumberFormat="1" applyFont="1" applyFill="1" applyBorder="1" applyAlignment="1">
      <alignment horizontal="center" vertical="top" wrapText="1"/>
    </xf>
    <xf numFmtId="0" fontId="12" fillId="0" borderId="3" xfId="12" applyFont="1" applyBorder="1" applyAlignment="1">
      <alignment horizontal="left" vertical="top" wrapText="1" indent="2"/>
    </xf>
    <xf numFmtId="168" fontId="17" fillId="14" borderId="4" xfId="12" applyNumberFormat="1" applyFont="1" applyFill="1" applyBorder="1" applyAlignment="1">
      <alignment horizontal="center" vertical="top" wrapText="1"/>
    </xf>
    <xf numFmtId="0" fontId="7" fillId="0" borderId="0" xfId="14" applyFont="1" applyAlignment="1">
      <alignment horizontal="left" vertical="top" wrapText="1"/>
    </xf>
    <xf numFmtId="0" fontId="1" fillId="0" borderId="0" xfId="14" applyFont="1"/>
    <xf numFmtId="0" fontId="18" fillId="0" borderId="0" xfId="14" applyFont="1"/>
    <xf numFmtId="0" fontId="10" fillId="0" borderId="0" xfId="14" applyFont="1" applyAlignment="1">
      <alignment wrapText="1"/>
    </xf>
    <xf numFmtId="0" fontId="8" fillId="0" borderId="0" xfId="14" applyFont="1" applyAlignment="1">
      <alignment wrapText="1"/>
    </xf>
    <xf numFmtId="0" fontId="13" fillId="3" borderId="0" xfId="14" applyFont="1" applyFill="1" applyAlignment="1">
      <alignment horizontal="center" wrapText="1"/>
    </xf>
    <xf numFmtId="0" fontId="12" fillId="0" borderId="3" xfId="14" applyFont="1" applyBorder="1" applyAlignment="1">
      <alignment horizontal="left" vertical="top" wrapText="1"/>
    </xf>
    <xf numFmtId="0" fontId="14" fillId="6" borderId="4" xfId="14" applyFont="1" applyFill="1" applyBorder="1" applyAlignment="1">
      <alignment horizontal="center" vertical="top" wrapText="1"/>
    </xf>
    <xf numFmtId="0" fontId="11" fillId="0" borderId="3" xfId="14" applyFont="1" applyBorder="1" applyAlignment="1">
      <alignment horizontal="left" vertical="top" wrapText="1" indent="1"/>
    </xf>
    <xf numFmtId="0" fontId="15" fillId="5" borderId="4" xfId="14" applyFont="1" applyFill="1" applyBorder="1" applyAlignment="1" applyProtection="1">
      <alignment horizontal="right" vertical="top" wrapText="1"/>
      <protection locked="0"/>
    </xf>
    <xf numFmtId="0" fontId="1" fillId="0" borderId="0" xfId="15" applyFont="1"/>
    <xf numFmtId="0" fontId="18" fillId="0" borderId="0" xfId="15" applyFont="1"/>
    <xf numFmtId="0" fontId="10" fillId="0" borderId="0" xfId="15" applyFont="1"/>
    <xf numFmtId="0" fontId="14" fillId="0" borderId="0" xfId="15" applyFont="1"/>
    <xf numFmtId="0" fontId="13" fillId="3" borderId="0" xfId="15" applyFont="1" applyFill="1" applyAlignment="1">
      <alignment horizontal="center" wrapText="1"/>
    </xf>
    <xf numFmtId="0" fontId="12" fillId="0" borderId="3" xfId="15" applyFont="1" applyBorder="1" applyAlignment="1">
      <alignment horizontal="left" vertical="top" wrapText="1"/>
    </xf>
    <xf numFmtId="0" fontId="11" fillId="0" borderId="3" xfId="15" applyFont="1" applyBorder="1" applyAlignment="1">
      <alignment horizontal="left" vertical="top" wrapText="1"/>
    </xf>
    <xf numFmtId="166" fontId="15" fillId="8" borderId="4" xfId="16" applyNumberFormat="1" applyFont="1" applyFill="1" applyBorder="1" applyAlignment="1" applyProtection="1">
      <alignment horizontal="center" vertical="top" wrapText="1"/>
      <protection locked="0"/>
    </xf>
    <xf numFmtId="166" fontId="15" fillId="5" borderId="4" xfId="16" applyNumberFormat="1" applyFont="1" applyFill="1" applyBorder="1" applyAlignment="1" applyProtection="1">
      <alignment horizontal="center" vertical="top" wrapText="1"/>
      <protection locked="0"/>
    </xf>
    <xf numFmtId="167" fontId="15" fillId="7" borderId="4" xfId="18" applyNumberFormat="1" applyFont="1" applyFill="1" applyBorder="1" applyAlignment="1" applyProtection="1">
      <alignment horizontal="center" vertical="top" wrapText="1"/>
      <protection locked="0"/>
    </xf>
    <xf numFmtId="0" fontId="12" fillId="0" borderId="3" xfId="17" applyFont="1" applyBorder="1" applyAlignment="1">
      <alignment horizontal="left" vertical="top" wrapText="1" indent="2"/>
    </xf>
    <xf numFmtId="0" fontId="11" fillId="0" borderId="3" xfId="17" applyFont="1" applyBorder="1" applyAlignment="1">
      <alignment horizontal="left" vertical="top" wrapText="1" indent="4"/>
    </xf>
    <xf numFmtId="0" fontId="12" fillId="0" borderId="3" xfId="15" applyFont="1" applyBorder="1" applyAlignment="1">
      <alignment horizontal="left" vertical="top" wrapText="1" indent="2"/>
    </xf>
    <xf numFmtId="0" fontId="12" fillId="0" borderId="3" xfId="15" applyFont="1" applyBorder="1" applyAlignment="1">
      <alignment horizontal="left" vertical="top" indent="2"/>
    </xf>
    <xf numFmtId="0" fontId="11" fillId="0" borderId="3" xfId="15" applyFont="1" applyBorder="1" applyAlignment="1">
      <alignment horizontal="left" vertical="top" wrapText="1" indent="4"/>
    </xf>
    <xf numFmtId="0" fontId="12" fillId="0" borderId="3" xfId="12" applyFont="1" applyBorder="1" applyAlignment="1">
      <alignment horizontal="left" vertical="top" wrapText="1" indent="5"/>
    </xf>
    <xf numFmtId="0" fontId="7" fillId="0" borderId="0" xfId="11" applyFont="1" applyAlignment="1">
      <alignment horizontal="left" vertical="top" wrapText="1"/>
    </xf>
    <xf numFmtId="0" fontId="1" fillId="0" borderId="0" xfId="11" applyFont="1"/>
    <xf numFmtId="0" fontId="7" fillId="0" borderId="0" xfId="12" applyFont="1" applyAlignment="1">
      <alignment horizontal="left" vertical="top" wrapText="1"/>
    </xf>
    <xf numFmtId="0" fontId="1" fillId="0" borderId="0" xfId="12" applyFont="1"/>
    <xf numFmtId="0" fontId="7" fillId="0" borderId="0" xfId="13" applyFont="1" applyAlignment="1">
      <alignment horizontal="left" vertical="top" wrapText="1"/>
    </xf>
    <xf numFmtId="0" fontId="1" fillId="0" borderId="0" xfId="13" applyFont="1"/>
    <xf numFmtId="0" fontId="7" fillId="0" borderId="0" xfId="15" applyFont="1" applyAlignment="1">
      <alignment horizontal="left" vertical="top" wrapText="1"/>
    </xf>
    <xf numFmtId="0" fontId="1" fillId="0" borderId="0" xfId="15" applyFont="1"/>
    <xf numFmtId="166" fontId="15" fillId="15" borderId="4" xfId="11" applyNumberFormat="1" applyFont="1" applyFill="1" applyBorder="1" applyAlignment="1" applyProtection="1">
      <alignment horizontal="center" vertical="top" wrapText="1"/>
      <protection locked="0"/>
    </xf>
    <xf numFmtId="0" fontId="11" fillId="16" borderId="3" xfId="11" applyFont="1" applyFill="1" applyBorder="1" applyAlignment="1">
      <alignment horizontal="left" vertical="top" wrapText="1" indent="7"/>
    </xf>
    <xf numFmtId="0" fontId="11" fillId="16" borderId="3" xfId="11" applyFont="1" applyFill="1" applyBorder="1" applyAlignment="1">
      <alignment horizontal="left" vertical="top" wrapText="1" indent="3"/>
    </xf>
    <xf numFmtId="166" fontId="15" fillId="15" borderId="4" xfId="13" applyNumberFormat="1" applyFont="1" applyFill="1" applyBorder="1" applyAlignment="1" applyProtection="1">
      <alignment horizontal="center" vertical="top" wrapText="1"/>
      <protection locked="0"/>
    </xf>
    <xf numFmtId="167" fontId="15" fillId="17" borderId="4" xfId="12" applyNumberFormat="1" applyFont="1" applyFill="1" applyBorder="1" applyAlignment="1" applyProtection="1">
      <alignment horizontal="center" vertical="top" wrapText="1"/>
      <protection locked="0"/>
    </xf>
  </cellXfs>
  <cellStyles count="20">
    <cellStyle name="Normal" xfId="0" builtinId="0"/>
    <cellStyle name="Normal 2" xfId="1" xr:uid="{00000000-0005-0000-0000-000001000000}"/>
    <cellStyle name="Normal 2 10" xfId="10" xr:uid="{00000000-0005-0000-0000-00000A000000}"/>
    <cellStyle name="Normal 2 11" xfId="15" xr:uid="{00000000-0005-0000-0000-00000F000000}"/>
    <cellStyle name="Normal 2 13" xfId="18" xr:uid="{00000000-0005-0000-0000-000012000000}"/>
    <cellStyle name="Normal 2 14" xfId="17" xr:uid="{00000000-0005-0000-0000-000011000000}"/>
    <cellStyle name="Normal 2 17" xfId="16" xr:uid="{00000000-0005-0000-0000-000010000000}"/>
    <cellStyle name="Normal 2 2" xfId="2" xr:uid="{00000000-0005-0000-0000-000002000000}"/>
    <cellStyle name="Normal 2 2 2" xfId="11" xr:uid="{00000000-0005-0000-0000-00000B000000}"/>
    <cellStyle name="Normal 2 22" xfId="19" xr:uid="{00000000-0005-0000-0000-000013000000}"/>
    <cellStyle name="Normal 2 3" xfId="3" xr:uid="{00000000-0005-0000-0000-000003000000}"/>
    <cellStyle name="Normal 2 3 2" xfId="12" xr:uid="{00000000-0005-0000-0000-00000C000000}"/>
    <cellStyle name="Normal 2 4" xfId="4" xr:uid="{00000000-0005-0000-0000-000004000000}"/>
    <cellStyle name="Normal 2 5" xfId="5" xr:uid="{00000000-0005-0000-0000-000005000000}"/>
    <cellStyle name="Normal 2 6" xfId="6" xr:uid="{00000000-0005-0000-0000-000006000000}"/>
    <cellStyle name="Normal 2 6 2" xfId="13" xr:uid="{00000000-0005-0000-0000-00000D000000}"/>
    <cellStyle name="Normal 2 7" xfId="7" xr:uid="{00000000-0005-0000-0000-000007000000}"/>
    <cellStyle name="Normal 2 7 2" xfId="14" xr:uid="{00000000-0005-0000-0000-00000E000000}"/>
    <cellStyle name="Normal 2 8" xfId="8" xr:uid="{00000000-0005-0000-0000-000008000000}"/>
    <cellStyle name="Normal 2 9" xfId="9" xr:uid="{00000000-0005-0000-0000-00000900000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showGridLines="0" workbookViewId="0"/>
  </sheetViews>
  <sheetFormatPr baseColWidth="10" defaultColWidth="9.3984375" defaultRowHeight="12" x14ac:dyDescent="0.15"/>
  <cols>
    <col min="1" max="1" width="29" style="3" bestFit="1" customWidth="1" collapsed="1"/>
    <col min="2" max="2" width="80.796875" style="2" customWidth="1" collapsed="1"/>
    <col min="3" max="3" width="9.3984375" style="3" customWidth="1" collapsed="1"/>
    <col min="4" max="16384" width="9.3984375" style="3" collapsed="1"/>
  </cols>
  <sheetData>
    <row r="1" spans="1:2" ht="18" customHeight="1" x14ac:dyDescent="0.15">
      <c r="A1" s="1" t="s">
        <v>0</v>
      </c>
    </row>
    <row r="3" spans="1:2" ht="13" customHeight="1" thickBot="1" x14ac:dyDescent="0.2">
      <c r="A3" s="4" t="s">
        <v>1</v>
      </c>
      <c r="B3" s="5"/>
    </row>
    <row r="4" spans="1:2" ht="14" customHeight="1" thickBot="1" x14ac:dyDescent="0.2">
      <c r="A4" s="6" t="s">
        <v>2</v>
      </c>
      <c r="B4" s="5" t="s">
        <v>3</v>
      </c>
    </row>
    <row r="5" spans="1:2" ht="14" customHeight="1" thickBot="1" x14ac:dyDescent="0.2">
      <c r="A5" s="7" t="s">
        <v>4</v>
      </c>
      <c r="B5" s="5" t="s">
        <v>5</v>
      </c>
    </row>
    <row r="7" spans="1:2" ht="14" customHeight="1" thickBot="1" x14ac:dyDescent="0.2">
      <c r="A7" s="8" t="s">
        <v>6</v>
      </c>
      <c r="B7" s="5"/>
    </row>
    <row r="8" spans="1:2" ht="14" customHeight="1" thickBot="1" x14ac:dyDescent="0.2">
      <c r="A8" s="6" t="s">
        <v>7</v>
      </c>
      <c r="B8" s="9">
        <v>40544</v>
      </c>
    </row>
    <row r="9" spans="1:2" ht="14" customHeight="1" thickBot="1" x14ac:dyDescent="0.2">
      <c r="A9" s="6" t="s">
        <v>8</v>
      </c>
      <c r="B9" s="9">
        <v>40816</v>
      </c>
    </row>
    <row r="10" spans="1:2" ht="14" customHeight="1" thickBot="1" x14ac:dyDescent="0.2">
      <c r="A10" s="6" t="s">
        <v>9</v>
      </c>
      <c r="B10" s="9">
        <v>40816</v>
      </c>
    </row>
    <row r="11" spans="1:2" ht="14" customHeight="1" thickBot="1" x14ac:dyDescent="0.2">
      <c r="A11" s="6" t="s">
        <v>7</v>
      </c>
      <c r="B11" s="9">
        <v>40179</v>
      </c>
    </row>
    <row r="12" spans="1:2" ht="14" customHeight="1" thickBot="1" x14ac:dyDescent="0.2">
      <c r="A12" s="6" t="s">
        <v>8</v>
      </c>
      <c r="B12" s="9">
        <v>40543</v>
      </c>
    </row>
    <row r="13" spans="1:2" ht="14" customHeight="1" thickBot="1" x14ac:dyDescent="0.2">
      <c r="A13" s="6" t="s">
        <v>9</v>
      </c>
      <c r="B13" s="9">
        <v>40543</v>
      </c>
    </row>
    <row r="14" spans="1:2" ht="14" customHeight="1" thickBot="1" x14ac:dyDescent="0.2">
      <c r="A14" s="6" t="s">
        <v>7</v>
      </c>
      <c r="B14" s="9">
        <v>40179</v>
      </c>
    </row>
    <row r="15" spans="1:2" ht="14" customHeight="1" thickBot="1" x14ac:dyDescent="0.2">
      <c r="A15" s="6" t="s">
        <v>8</v>
      </c>
      <c r="B15" s="9">
        <v>40451</v>
      </c>
    </row>
    <row r="16" spans="1:2" ht="14" customHeight="1" thickBot="1" x14ac:dyDescent="0.2">
      <c r="A16" s="6" t="s">
        <v>9</v>
      </c>
      <c r="B16" s="9">
        <v>40451</v>
      </c>
    </row>
    <row r="17" spans="1:2" ht="14" customHeight="1" thickBot="1" x14ac:dyDescent="0.2">
      <c r="A17" s="6" t="s">
        <v>9</v>
      </c>
      <c r="B17" s="9">
        <v>40178</v>
      </c>
    </row>
    <row r="19" spans="1:2" ht="13" customHeight="1" thickBot="1" x14ac:dyDescent="0.2">
      <c r="A19" s="4" t="s">
        <v>10</v>
      </c>
      <c r="B19" s="5"/>
    </row>
    <row r="20" spans="1:2" ht="14" customHeight="1" thickBot="1" x14ac:dyDescent="0.2">
      <c r="A20" s="6" t="s">
        <v>1</v>
      </c>
      <c r="B20" s="5"/>
    </row>
    <row r="21" spans="1:2" ht="14" customHeight="1" thickBot="1" x14ac:dyDescent="0.2">
      <c r="A21" s="7" t="s">
        <v>2</v>
      </c>
      <c r="B21" s="5" t="s">
        <v>3</v>
      </c>
    </row>
    <row r="22" spans="1:2" ht="14" customHeight="1" thickBot="1" x14ac:dyDescent="0.2">
      <c r="A22" s="10" t="s">
        <v>4</v>
      </c>
      <c r="B22" s="5" t="s">
        <v>5</v>
      </c>
    </row>
    <row r="23" spans="1:2" ht="14" customHeight="1" thickBot="1" x14ac:dyDescent="0.2">
      <c r="A23" s="6" t="s">
        <v>6</v>
      </c>
      <c r="B23" s="5"/>
    </row>
    <row r="24" spans="1:2" ht="14" customHeight="1" thickBot="1" x14ac:dyDescent="0.2">
      <c r="A24" s="7" t="s">
        <v>7</v>
      </c>
      <c r="B24" s="9">
        <v>40544</v>
      </c>
    </row>
    <row r="25" spans="1:2" ht="14" customHeight="1" thickBot="1" x14ac:dyDescent="0.2">
      <c r="A25" s="7" t="s">
        <v>8</v>
      </c>
      <c r="B25" s="9">
        <v>40816</v>
      </c>
    </row>
    <row r="27" spans="1:2" ht="13" customHeight="1" thickBot="1" x14ac:dyDescent="0.2">
      <c r="A27" s="4" t="s">
        <v>11</v>
      </c>
      <c r="B27" s="5"/>
    </row>
    <row r="28" spans="1:2" ht="14" customHeight="1" thickBot="1" x14ac:dyDescent="0.2">
      <c r="A28" s="6" t="s">
        <v>1</v>
      </c>
      <c r="B28" s="5"/>
    </row>
    <row r="29" spans="1:2" ht="14" customHeight="1" thickBot="1" x14ac:dyDescent="0.2">
      <c r="A29" s="7" t="s">
        <v>2</v>
      </c>
      <c r="B29" s="5" t="s">
        <v>3</v>
      </c>
    </row>
    <row r="30" spans="1:2" ht="14" customHeight="1" thickBot="1" x14ac:dyDescent="0.2">
      <c r="A30" s="10" t="s">
        <v>4</v>
      </c>
      <c r="B30" s="5" t="s">
        <v>5</v>
      </c>
    </row>
    <row r="31" spans="1:2" ht="14" customHeight="1" thickBot="1" x14ac:dyDescent="0.2">
      <c r="A31" s="6" t="s">
        <v>6</v>
      </c>
      <c r="B31" s="5"/>
    </row>
    <row r="32" spans="1:2" ht="14" customHeight="1" thickBot="1" x14ac:dyDescent="0.2">
      <c r="A32" s="7" t="s">
        <v>9</v>
      </c>
      <c r="B32" s="9">
        <v>40816</v>
      </c>
    </row>
    <row r="34" spans="1:2" ht="13" customHeight="1" thickBot="1" x14ac:dyDescent="0.2">
      <c r="A34" s="4" t="s">
        <v>12</v>
      </c>
      <c r="B34" s="5"/>
    </row>
    <row r="35" spans="1:2" ht="14" customHeight="1" thickBot="1" x14ac:dyDescent="0.2">
      <c r="A35" s="6" t="s">
        <v>1</v>
      </c>
      <c r="B35" s="5"/>
    </row>
    <row r="36" spans="1:2" ht="14" customHeight="1" thickBot="1" x14ac:dyDescent="0.2">
      <c r="A36" s="7" t="s">
        <v>2</v>
      </c>
      <c r="B36" s="5" t="s">
        <v>3</v>
      </c>
    </row>
    <row r="37" spans="1:2" ht="14" customHeight="1" thickBot="1" x14ac:dyDescent="0.2">
      <c r="A37" s="10" t="s">
        <v>4</v>
      </c>
      <c r="B37" s="5" t="s">
        <v>5</v>
      </c>
    </row>
    <row r="38" spans="1:2" ht="14" customHeight="1" thickBot="1" x14ac:dyDescent="0.2">
      <c r="A38" s="6" t="s">
        <v>6</v>
      </c>
      <c r="B38" s="5"/>
    </row>
    <row r="39" spans="1:2" ht="14" customHeight="1" thickBot="1" x14ac:dyDescent="0.2">
      <c r="A39" s="7" t="s">
        <v>7</v>
      </c>
      <c r="B39" s="9">
        <v>40179</v>
      </c>
    </row>
    <row r="40" spans="1:2" ht="14" customHeight="1" thickBot="1" x14ac:dyDescent="0.2">
      <c r="A40" s="7" t="s">
        <v>8</v>
      </c>
      <c r="B40" s="9">
        <v>40543</v>
      </c>
    </row>
    <row r="42" spans="1:2" ht="13" customHeight="1" thickBot="1" x14ac:dyDescent="0.2">
      <c r="A42" s="4" t="s">
        <v>13</v>
      </c>
      <c r="B42" s="5"/>
    </row>
    <row r="43" spans="1:2" ht="14" customHeight="1" thickBot="1" x14ac:dyDescent="0.2">
      <c r="A43" s="6" t="s">
        <v>1</v>
      </c>
      <c r="B43" s="5"/>
    </row>
    <row r="44" spans="1:2" ht="14" customHeight="1" thickBot="1" x14ac:dyDescent="0.2">
      <c r="A44" s="7" t="s">
        <v>2</v>
      </c>
      <c r="B44" s="5" t="s">
        <v>3</v>
      </c>
    </row>
    <row r="45" spans="1:2" ht="14" customHeight="1" thickBot="1" x14ac:dyDescent="0.2">
      <c r="A45" s="10" t="s">
        <v>4</v>
      </c>
      <c r="B45" s="5" t="s">
        <v>5</v>
      </c>
    </row>
    <row r="46" spans="1:2" ht="14" customHeight="1" thickBot="1" x14ac:dyDescent="0.2">
      <c r="A46" s="6" t="s">
        <v>6</v>
      </c>
      <c r="B46" s="5"/>
    </row>
    <row r="47" spans="1:2" ht="14" customHeight="1" thickBot="1" x14ac:dyDescent="0.2">
      <c r="A47" s="7" t="s">
        <v>9</v>
      </c>
      <c r="B47" s="9">
        <v>40543</v>
      </c>
    </row>
    <row r="49" spans="1:2" ht="13" customHeight="1" thickBot="1" x14ac:dyDescent="0.2">
      <c r="A49" s="4" t="s">
        <v>14</v>
      </c>
      <c r="B49" s="5"/>
    </row>
    <row r="50" spans="1:2" ht="14" customHeight="1" thickBot="1" x14ac:dyDescent="0.2">
      <c r="A50" s="6" t="s">
        <v>1</v>
      </c>
      <c r="B50" s="5"/>
    </row>
    <row r="51" spans="1:2" ht="14" customHeight="1" thickBot="1" x14ac:dyDescent="0.2">
      <c r="A51" s="7" t="s">
        <v>2</v>
      </c>
      <c r="B51" s="5" t="s">
        <v>3</v>
      </c>
    </row>
    <row r="52" spans="1:2" ht="14" customHeight="1" thickBot="1" x14ac:dyDescent="0.2">
      <c r="A52" s="10" t="s">
        <v>4</v>
      </c>
      <c r="B52" s="5" t="s">
        <v>5</v>
      </c>
    </row>
    <row r="53" spans="1:2" ht="14" customHeight="1" thickBot="1" x14ac:dyDescent="0.2">
      <c r="A53" s="6" t="s">
        <v>6</v>
      </c>
      <c r="B53" s="5"/>
    </row>
    <row r="54" spans="1:2" ht="14" customHeight="1" thickBot="1" x14ac:dyDescent="0.2">
      <c r="A54" s="7" t="s">
        <v>7</v>
      </c>
      <c r="B54" s="9">
        <v>40179</v>
      </c>
    </row>
    <row r="55" spans="1:2" ht="14" customHeight="1" thickBot="1" x14ac:dyDescent="0.2">
      <c r="A55" s="7" t="s">
        <v>8</v>
      </c>
      <c r="B55" s="9">
        <v>40451</v>
      </c>
    </row>
    <row r="57" spans="1:2" ht="13" customHeight="1" thickBot="1" x14ac:dyDescent="0.2">
      <c r="A57" s="4" t="s">
        <v>15</v>
      </c>
      <c r="B57" s="5"/>
    </row>
    <row r="58" spans="1:2" ht="14" customHeight="1" thickBot="1" x14ac:dyDescent="0.2">
      <c r="A58" s="6" t="s">
        <v>1</v>
      </c>
      <c r="B58" s="5"/>
    </row>
    <row r="59" spans="1:2" ht="14" customHeight="1" thickBot="1" x14ac:dyDescent="0.2">
      <c r="A59" s="7" t="s">
        <v>2</v>
      </c>
      <c r="B59" s="5" t="s">
        <v>3</v>
      </c>
    </row>
    <row r="60" spans="1:2" ht="14" customHeight="1" thickBot="1" x14ac:dyDescent="0.2">
      <c r="A60" s="10" t="s">
        <v>4</v>
      </c>
      <c r="B60" s="5" t="s">
        <v>5</v>
      </c>
    </row>
    <row r="61" spans="1:2" ht="14" customHeight="1" thickBot="1" x14ac:dyDescent="0.2">
      <c r="A61" s="6" t="s">
        <v>6</v>
      </c>
      <c r="B61" s="5"/>
    </row>
    <row r="62" spans="1:2" ht="14" customHeight="1" thickBot="1" x14ac:dyDescent="0.2">
      <c r="A62" s="7" t="s">
        <v>9</v>
      </c>
      <c r="B62" s="9">
        <v>40451</v>
      </c>
    </row>
    <row r="64" spans="1:2" ht="13" customHeight="1" thickBot="1" x14ac:dyDescent="0.2">
      <c r="A64" s="4" t="s">
        <v>16</v>
      </c>
      <c r="B64" s="5"/>
    </row>
    <row r="65" spans="1:2" ht="14" customHeight="1" thickBot="1" x14ac:dyDescent="0.2">
      <c r="A65" s="6" t="s">
        <v>1</v>
      </c>
      <c r="B65" s="5"/>
    </row>
    <row r="66" spans="1:2" ht="14" customHeight="1" thickBot="1" x14ac:dyDescent="0.2">
      <c r="A66" s="7" t="s">
        <v>2</v>
      </c>
      <c r="B66" s="5" t="s">
        <v>3</v>
      </c>
    </row>
    <row r="67" spans="1:2" ht="14" customHeight="1" thickBot="1" x14ac:dyDescent="0.2">
      <c r="A67" s="10" t="s">
        <v>4</v>
      </c>
      <c r="B67" s="5" t="s">
        <v>5</v>
      </c>
    </row>
    <row r="68" spans="1:2" ht="14" customHeight="1" thickBot="1" x14ac:dyDescent="0.2">
      <c r="A68" s="6" t="s">
        <v>6</v>
      </c>
      <c r="B68" s="5"/>
    </row>
    <row r="69" spans="1:2" ht="14" customHeight="1" thickBot="1" x14ac:dyDescent="0.2">
      <c r="A69" s="7" t="s">
        <v>9</v>
      </c>
      <c r="B69" s="9">
        <v>40178</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8"/>
  <sheetViews>
    <sheetView showGridLines="0"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x14ac:dyDescent="0.2"/>
  <cols>
    <col min="1" max="1" width="73.19921875" style="103" customWidth="1" collapsed="1"/>
    <col min="2" max="2" width="26" style="103" customWidth="1"/>
    <col min="3" max="22" width="21" style="103" customWidth="1" collapsed="1"/>
    <col min="23" max="23" width="9.3984375" style="103" customWidth="1" collapsed="1"/>
    <col min="24" max="16384" width="9.3984375" style="103" collapsed="1"/>
  </cols>
  <sheetData>
    <row r="1" spans="1:22" ht="18" customHeight="1" x14ac:dyDescent="0.2">
      <c r="A1" s="125" t="s">
        <v>741</v>
      </c>
      <c r="B1" s="126"/>
      <c r="C1" s="126"/>
    </row>
    <row r="2" spans="1:22" x14ac:dyDescent="0.2">
      <c r="A2" s="104">
        <v>1</v>
      </c>
    </row>
    <row r="3" spans="1:22" ht="16" customHeight="1" x14ac:dyDescent="0.2">
      <c r="A3" s="105" t="s">
        <v>22</v>
      </c>
      <c r="B3" s="106"/>
      <c r="C3" s="107" t="s">
        <v>27</v>
      </c>
      <c r="D3" s="107" t="s">
        <v>28</v>
      </c>
      <c r="E3" s="107" t="s">
        <v>29</v>
      </c>
      <c r="F3" s="107"/>
      <c r="G3" s="107"/>
      <c r="H3" s="107"/>
      <c r="I3" s="107"/>
      <c r="J3" s="107"/>
      <c r="K3" s="107"/>
      <c r="L3" s="107"/>
      <c r="M3" s="107"/>
      <c r="N3" s="107"/>
      <c r="O3" s="107"/>
      <c r="P3" s="107"/>
      <c r="Q3" s="107"/>
      <c r="R3" s="107"/>
      <c r="S3" s="107"/>
      <c r="T3" s="107"/>
      <c r="U3" s="107"/>
      <c r="V3" s="107"/>
    </row>
    <row r="4" spans="1:22" ht="19" customHeight="1" thickBot="1" x14ac:dyDescent="0.25">
      <c r="A4" s="108" t="s">
        <v>742</v>
      </c>
      <c r="B4" s="109"/>
      <c r="C4" s="100"/>
      <c r="D4" s="100"/>
      <c r="E4" s="100"/>
      <c r="F4" s="100"/>
      <c r="G4" s="100"/>
      <c r="H4" s="100"/>
      <c r="I4" s="100"/>
      <c r="J4" s="100"/>
      <c r="K4" s="100"/>
      <c r="L4" s="100"/>
      <c r="M4" s="100"/>
      <c r="N4" s="100"/>
      <c r="O4" s="100"/>
      <c r="P4" s="100"/>
      <c r="Q4" s="100"/>
      <c r="R4" s="100"/>
      <c r="S4" s="100"/>
      <c r="T4" s="100"/>
      <c r="U4" s="100"/>
      <c r="V4" s="100"/>
    </row>
    <row r="5" spans="1:22" ht="18" customHeight="1" thickBot="1" x14ac:dyDescent="0.25">
      <c r="A5" s="108" t="s">
        <v>757</v>
      </c>
      <c r="B5" s="109"/>
      <c r="C5" s="110">
        <v>1377.0319999999999</v>
      </c>
      <c r="D5" s="110">
        <v>1344.828</v>
      </c>
      <c r="E5" s="110">
        <v>1545.5830000000001</v>
      </c>
      <c r="F5" s="110"/>
      <c r="G5" s="110"/>
      <c r="H5" s="110"/>
      <c r="I5" s="110"/>
      <c r="J5" s="110"/>
      <c r="K5" s="110"/>
      <c r="L5" s="110"/>
      <c r="M5" s="110"/>
      <c r="N5" s="110"/>
      <c r="O5" s="110"/>
      <c r="P5" s="110"/>
      <c r="Q5" s="110"/>
      <c r="R5" s="110"/>
      <c r="S5" s="110"/>
      <c r="T5" s="110"/>
      <c r="U5" s="110"/>
      <c r="V5" s="110"/>
    </row>
    <row r="6" spans="1:22" ht="18" customHeight="1" thickBot="1" x14ac:dyDescent="0.25">
      <c r="A6" s="115" t="s">
        <v>758</v>
      </c>
      <c r="B6" s="109"/>
      <c r="C6" s="110">
        <v>14.278</v>
      </c>
      <c r="D6" s="110">
        <v>47.878999999999998</v>
      </c>
      <c r="E6" s="110">
        <v>22.004000000000001</v>
      </c>
      <c r="F6" s="110"/>
      <c r="G6" s="110"/>
      <c r="H6" s="110"/>
      <c r="I6" s="110"/>
      <c r="J6" s="110"/>
      <c r="K6" s="110"/>
      <c r="L6" s="110"/>
      <c r="M6" s="110"/>
      <c r="N6" s="110"/>
      <c r="O6" s="110"/>
      <c r="P6" s="110"/>
      <c r="Q6" s="110"/>
      <c r="R6" s="110"/>
      <c r="S6" s="110"/>
      <c r="T6" s="110"/>
      <c r="U6" s="110"/>
      <c r="V6" s="110"/>
    </row>
    <row r="7" spans="1:22" ht="18" customHeight="1" thickBot="1" x14ac:dyDescent="0.25">
      <c r="A7" s="117" t="s">
        <v>759</v>
      </c>
      <c r="B7" s="109"/>
      <c r="C7" s="111">
        <v>12.972</v>
      </c>
      <c r="D7" s="111">
        <v>46.558</v>
      </c>
      <c r="E7" s="111">
        <v>14.491</v>
      </c>
      <c r="F7" s="111"/>
      <c r="G7" s="111"/>
      <c r="H7" s="111"/>
      <c r="I7" s="111"/>
      <c r="J7" s="111"/>
      <c r="K7" s="111"/>
      <c r="L7" s="111"/>
      <c r="M7" s="111"/>
      <c r="N7" s="111"/>
      <c r="O7" s="111"/>
      <c r="P7" s="111"/>
      <c r="Q7" s="111"/>
      <c r="R7" s="111"/>
      <c r="S7" s="111"/>
      <c r="T7" s="111"/>
      <c r="U7" s="111"/>
      <c r="V7" s="111"/>
    </row>
    <row r="8" spans="1:22" ht="18" customHeight="1" thickBot="1" x14ac:dyDescent="0.25">
      <c r="A8" s="117" t="s">
        <v>760</v>
      </c>
      <c r="B8" s="109"/>
      <c r="C8" s="111">
        <v>1.306</v>
      </c>
      <c r="D8" s="111">
        <v>1.321</v>
      </c>
      <c r="E8" s="111">
        <v>7.5129999999999999</v>
      </c>
      <c r="F8" s="111"/>
      <c r="G8" s="111"/>
      <c r="H8" s="111"/>
      <c r="I8" s="111"/>
      <c r="J8" s="111"/>
      <c r="K8" s="111"/>
      <c r="L8" s="111"/>
      <c r="M8" s="111"/>
      <c r="N8" s="111"/>
      <c r="O8" s="111"/>
      <c r="P8" s="111"/>
      <c r="Q8" s="111"/>
      <c r="R8" s="111"/>
      <c r="S8" s="111"/>
      <c r="T8" s="111"/>
      <c r="U8" s="111"/>
      <c r="V8" s="111"/>
    </row>
    <row r="9" spans="1:22" ht="18" customHeight="1" thickBot="1" x14ac:dyDescent="0.25">
      <c r="A9" s="115" t="s">
        <v>761</v>
      </c>
      <c r="B9" s="109"/>
      <c r="C9" s="110">
        <v>1362.7539999999999</v>
      </c>
      <c r="D9" s="110">
        <v>1296.9490000000001</v>
      </c>
      <c r="E9" s="110">
        <v>1523.579</v>
      </c>
      <c r="F9" s="110"/>
      <c r="G9" s="110"/>
      <c r="H9" s="110"/>
      <c r="I9" s="110"/>
      <c r="J9" s="110"/>
      <c r="K9" s="110"/>
      <c r="L9" s="110"/>
      <c r="M9" s="110"/>
      <c r="N9" s="110"/>
      <c r="O9" s="110"/>
      <c r="P9" s="110"/>
      <c r="Q9" s="110"/>
      <c r="R9" s="110"/>
      <c r="S9" s="110"/>
      <c r="T9" s="110"/>
      <c r="U9" s="110"/>
      <c r="V9" s="110"/>
    </row>
    <row r="10" spans="1:22" ht="18" customHeight="1" thickBot="1" x14ac:dyDescent="0.25">
      <c r="A10" s="117" t="s">
        <v>762</v>
      </c>
      <c r="B10" s="109"/>
      <c r="C10" s="111">
        <v>1307.684</v>
      </c>
      <c r="D10" s="111">
        <v>1252.731</v>
      </c>
      <c r="E10" s="111">
        <v>1476.027</v>
      </c>
      <c r="F10" s="111"/>
      <c r="G10" s="111"/>
      <c r="H10" s="111"/>
      <c r="I10" s="111"/>
      <c r="J10" s="111"/>
      <c r="K10" s="111"/>
      <c r="L10" s="111"/>
      <c r="M10" s="111"/>
      <c r="N10" s="111"/>
      <c r="O10" s="111"/>
      <c r="P10" s="111"/>
      <c r="Q10" s="111"/>
      <c r="R10" s="111"/>
      <c r="S10" s="111"/>
      <c r="T10" s="111"/>
      <c r="U10" s="111"/>
      <c r="V10" s="111"/>
    </row>
    <row r="11" spans="1:22" ht="18" customHeight="1" thickBot="1" x14ac:dyDescent="0.25">
      <c r="A11" s="117" t="s">
        <v>763</v>
      </c>
      <c r="B11" s="109"/>
      <c r="C11" s="111">
        <v>55.07</v>
      </c>
      <c r="D11" s="111">
        <v>44.218000000000004</v>
      </c>
      <c r="E11" s="111">
        <v>47.552</v>
      </c>
      <c r="F11" s="111"/>
      <c r="G11" s="111"/>
      <c r="H11" s="111"/>
      <c r="I11" s="111"/>
      <c r="J11" s="111"/>
      <c r="K11" s="111"/>
      <c r="L11" s="111"/>
      <c r="M11" s="111"/>
      <c r="N11" s="111"/>
      <c r="O11" s="111"/>
      <c r="P11" s="111"/>
      <c r="Q11" s="111"/>
      <c r="R11" s="111"/>
      <c r="S11" s="111"/>
      <c r="T11" s="111"/>
      <c r="U11" s="111"/>
      <c r="V11" s="111"/>
    </row>
    <row r="12" spans="1:22" ht="18" customHeight="1" thickBot="1" x14ac:dyDescent="0.25">
      <c r="A12" s="108" t="s">
        <v>764</v>
      </c>
      <c r="B12" s="109"/>
      <c r="C12" s="110"/>
      <c r="D12" s="110"/>
      <c r="E12" s="110"/>
      <c r="F12" s="110"/>
      <c r="G12" s="110"/>
      <c r="H12" s="110"/>
      <c r="I12" s="110"/>
      <c r="J12" s="110"/>
      <c r="K12" s="110"/>
      <c r="L12" s="110"/>
      <c r="M12" s="110"/>
      <c r="N12" s="110"/>
      <c r="O12" s="110"/>
      <c r="P12" s="110"/>
      <c r="Q12" s="110"/>
      <c r="R12" s="110"/>
      <c r="S12" s="110"/>
      <c r="T12" s="110"/>
      <c r="U12" s="110"/>
      <c r="V12" s="110"/>
    </row>
    <row r="13" spans="1:22" ht="18" customHeight="1" thickBot="1" x14ac:dyDescent="0.25">
      <c r="A13" s="115" t="s">
        <v>765</v>
      </c>
      <c r="B13" s="109"/>
      <c r="C13" s="110"/>
      <c r="D13" s="110"/>
      <c r="E13" s="110"/>
      <c r="F13" s="110"/>
      <c r="G13" s="110"/>
      <c r="H13" s="110"/>
      <c r="I13" s="110"/>
      <c r="J13" s="110"/>
      <c r="K13" s="110"/>
      <c r="L13" s="110"/>
      <c r="M13" s="110"/>
      <c r="N13" s="110"/>
      <c r="O13" s="110"/>
      <c r="P13" s="110"/>
      <c r="Q13" s="110"/>
      <c r="R13" s="110"/>
      <c r="S13" s="110"/>
      <c r="T13" s="110"/>
      <c r="U13" s="110"/>
      <c r="V13" s="110"/>
    </row>
    <row r="14" spans="1:22" ht="18" hidden="1" customHeight="1" thickBot="1" x14ac:dyDescent="0.25">
      <c r="A14" s="117" t="s">
        <v>766</v>
      </c>
      <c r="B14" s="109"/>
      <c r="C14" s="111"/>
      <c r="D14" s="111"/>
      <c r="E14" s="111"/>
      <c r="F14" s="111"/>
      <c r="G14" s="111"/>
      <c r="H14" s="111"/>
      <c r="I14" s="111"/>
      <c r="J14" s="111"/>
      <c r="K14" s="111"/>
      <c r="L14" s="111"/>
      <c r="M14" s="111"/>
      <c r="N14" s="111"/>
      <c r="O14" s="111"/>
      <c r="P14" s="111"/>
      <c r="Q14" s="111"/>
      <c r="R14" s="111"/>
      <c r="S14" s="111"/>
      <c r="T14" s="111"/>
      <c r="U14" s="111"/>
      <c r="V14" s="111"/>
    </row>
    <row r="15" spans="1:22" ht="18" hidden="1" customHeight="1" thickBot="1" x14ac:dyDescent="0.25">
      <c r="A15" s="117" t="s">
        <v>767</v>
      </c>
      <c r="B15" s="109"/>
      <c r="C15" s="111"/>
      <c r="D15" s="111"/>
      <c r="E15" s="111"/>
      <c r="F15" s="111"/>
      <c r="G15" s="111"/>
      <c r="H15" s="111"/>
      <c r="I15" s="111"/>
      <c r="J15" s="111"/>
      <c r="K15" s="111"/>
      <c r="L15" s="111"/>
      <c r="M15" s="111"/>
      <c r="N15" s="111"/>
      <c r="O15" s="111"/>
      <c r="P15" s="111"/>
      <c r="Q15" s="111"/>
      <c r="R15" s="111"/>
      <c r="S15" s="111"/>
      <c r="T15" s="111"/>
      <c r="U15" s="111"/>
      <c r="V15" s="111"/>
    </row>
    <row r="16" spans="1:22" ht="18" customHeight="1" thickBot="1" x14ac:dyDescent="0.25">
      <c r="A16" s="115" t="s">
        <v>768</v>
      </c>
      <c r="B16" s="109"/>
      <c r="C16" s="110"/>
      <c r="D16" s="110"/>
      <c r="E16" s="110"/>
      <c r="F16" s="110"/>
      <c r="G16" s="110"/>
      <c r="H16" s="110"/>
      <c r="I16" s="110"/>
      <c r="J16" s="110"/>
      <c r="K16" s="110"/>
      <c r="L16" s="110"/>
      <c r="M16" s="110"/>
      <c r="N16" s="110"/>
      <c r="O16" s="110"/>
      <c r="P16" s="110"/>
      <c r="Q16" s="110"/>
      <c r="R16" s="110"/>
      <c r="S16" s="110"/>
      <c r="T16" s="110"/>
      <c r="U16" s="110"/>
      <c r="V16" s="110"/>
    </row>
    <row r="17" spans="1:22" ht="18" hidden="1" customHeight="1" thickBot="1" x14ac:dyDescent="0.25">
      <c r="A17" s="117" t="s">
        <v>769</v>
      </c>
      <c r="B17" s="109"/>
      <c r="C17" s="111"/>
      <c r="D17" s="111"/>
      <c r="E17" s="111"/>
      <c r="F17" s="111"/>
      <c r="G17" s="111"/>
      <c r="H17" s="111"/>
      <c r="I17" s="111"/>
      <c r="J17" s="111"/>
      <c r="K17" s="111"/>
      <c r="L17" s="111"/>
      <c r="M17" s="111"/>
      <c r="N17" s="111"/>
      <c r="O17" s="111"/>
      <c r="P17" s="111"/>
      <c r="Q17" s="111"/>
      <c r="R17" s="111"/>
      <c r="S17" s="111"/>
      <c r="T17" s="111"/>
      <c r="U17" s="111"/>
      <c r="V17" s="111"/>
    </row>
    <row r="18" spans="1:22" ht="18" hidden="1" customHeight="1" thickBot="1" x14ac:dyDescent="0.25">
      <c r="A18" s="117" t="s">
        <v>770</v>
      </c>
      <c r="B18" s="109"/>
      <c r="C18" s="111"/>
      <c r="D18" s="111"/>
      <c r="E18" s="111"/>
      <c r="F18" s="111"/>
      <c r="G18" s="111"/>
      <c r="H18" s="111"/>
      <c r="I18" s="111"/>
      <c r="J18" s="111"/>
      <c r="K18" s="111"/>
      <c r="L18" s="111"/>
      <c r="M18" s="111"/>
      <c r="N18" s="111"/>
      <c r="O18" s="111"/>
      <c r="P18" s="111"/>
      <c r="Q18" s="111"/>
      <c r="R18" s="111"/>
      <c r="S18" s="111"/>
      <c r="T18" s="111"/>
      <c r="U18" s="111"/>
      <c r="V18" s="111"/>
    </row>
  </sheetData>
  <mergeCells count="1">
    <mergeCell ref="A1:C1"/>
  </mergeCells>
  <dataValidations count="1">
    <dataValidation type="decimal" allowBlank="1" showInputMessage="1" showErrorMessage="1" errorTitle="Invalid Data Type" error="Please input data in Numeric Data Type" sqref="C5:V18" xr:uid="{00000000-0002-0000-0900-000000000000}">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8"/>
  <sheetViews>
    <sheetView showGridLines="0" workbookViewId="0">
      <pane xSplit="2" ySplit="3" topLeftCell="C4" activePane="bottomRight" state="frozen"/>
      <selection pane="topRight"/>
      <selection pane="bottomLeft"/>
      <selection pane="bottomRight" activeCell="E10" sqref="E10"/>
    </sheetView>
  </sheetViews>
  <sheetFormatPr baseColWidth="10" defaultColWidth="9.3984375" defaultRowHeight="15" x14ac:dyDescent="0.2"/>
  <cols>
    <col min="1" max="1" width="73.19921875" style="103" customWidth="1" collapsed="1"/>
    <col min="2" max="2" width="26" style="103" customWidth="1"/>
    <col min="3" max="22" width="21" style="103" customWidth="1" collapsed="1"/>
    <col min="23" max="23" width="9.3984375" style="103" customWidth="1" collapsed="1"/>
    <col min="24" max="16384" width="9.3984375" style="103" collapsed="1"/>
  </cols>
  <sheetData>
    <row r="1" spans="1:22" ht="18" customHeight="1" x14ac:dyDescent="0.2">
      <c r="A1" s="125" t="s">
        <v>771</v>
      </c>
      <c r="B1" s="126"/>
      <c r="C1" s="126"/>
    </row>
    <row r="2" spans="1:22" x14ac:dyDescent="0.2">
      <c r="A2" s="104">
        <v>1</v>
      </c>
    </row>
    <row r="3" spans="1:22" ht="16" customHeight="1" x14ac:dyDescent="0.2">
      <c r="A3" s="105" t="s">
        <v>22</v>
      </c>
      <c r="B3" s="106"/>
      <c r="C3" s="107" t="s">
        <v>27</v>
      </c>
      <c r="D3" s="107" t="s">
        <v>28</v>
      </c>
      <c r="E3" s="107" t="s">
        <v>29</v>
      </c>
      <c r="F3" s="107"/>
      <c r="G3" s="107"/>
      <c r="H3" s="107"/>
      <c r="I3" s="107"/>
      <c r="J3" s="107"/>
      <c r="K3" s="107"/>
      <c r="L3" s="107"/>
      <c r="M3" s="107"/>
      <c r="N3" s="107"/>
      <c r="O3" s="107"/>
      <c r="P3" s="107"/>
      <c r="Q3" s="107"/>
      <c r="R3" s="107"/>
      <c r="S3" s="107"/>
      <c r="T3" s="107"/>
      <c r="U3" s="107"/>
      <c r="V3" s="107"/>
    </row>
    <row r="4" spans="1:22" ht="19" customHeight="1" thickBot="1" x14ac:dyDescent="0.25">
      <c r="A4" s="108" t="s">
        <v>742</v>
      </c>
      <c r="B4" s="109"/>
      <c r="C4" s="100"/>
      <c r="D4" s="100"/>
      <c r="E4" s="100"/>
      <c r="F4" s="100"/>
      <c r="G4" s="100"/>
      <c r="H4" s="100"/>
      <c r="I4" s="100"/>
      <c r="J4" s="100"/>
      <c r="K4" s="100"/>
      <c r="L4" s="100"/>
      <c r="M4" s="100"/>
      <c r="N4" s="100"/>
      <c r="O4" s="100"/>
      <c r="P4" s="100"/>
      <c r="Q4" s="100"/>
      <c r="R4" s="100"/>
      <c r="S4" s="100"/>
      <c r="T4" s="100"/>
      <c r="U4" s="100"/>
      <c r="V4" s="100"/>
    </row>
    <row r="5" spans="1:22" ht="18" customHeight="1" thickBot="1" x14ac:dyDescent="0.25">
      <c r="A5" s="108" t="s">
        <v>772</v>
      </c>
      <c r="B5" s="109"/>
      <c r="C5" s="110">
        <v>8307.0630000000001</v>
      </c>
      <c r="D5" s="110">
        <v>10589.192999999999</v>
      </c>
      <c r="E5" s="110">
        <v>16502.841</v>
      </c>
      <c r="F5" s="110"/>
      <c r="G5" s="110"/>
      <c r="H5" s="110"/>
      <c r="I5" s="110"/>
      <c r="J5" s="110"/>
      <c r="K5" s="110"/>
      <c r="L5" s="110"/>
      <c r="M5" s="110"/>
      <c r="N5" s="110"/>
      <c r="O5" s="110"/>
      <c r="P5" s="110"/>
      <c r="Q5" s="110"/>
      <c r="R5" s="110"/>
      <c r="S5" s="110"/>
      <c r="T5" s="110"/>
      <c r="U5" s="110"/>
      <c r="V5" s="110"/>
    </row>
    <row r="6" spans="1:22" ht="18" customHeight="1" thickBot="1" x14ac:dyDescent="0.25">
      <c r="A6" s="115" t="s">
        <v>773</v>
      </c>
      <c r="B6" s="109"/>
      <c r="C6" s="110">
        <v>921.98599999999999</v>
      </c>
      <c r="D6" s="110">
        <v>976.47299999999996</v>
      </c>
      <c r="E6" s="110">
        <v>2116.13</v>
      </c>
      <c r="F6" s="110"/>
      <c r="G6" s="110"/>
      <c r="H6" s="110"/>
      <c r="I6" s="110"/>
      <c r="J6" s="110"/>
      <c r="K6" s="110"/>
      <c r="L6" s="110"/>
      <c r="M6" s="110"/>
      <c r="N6" s="110"/>
      <c r="O6" s="110"/>
      <c r="P6" s="110"/>
      <c r="Q6" s="110"/>
      <c r="R6" s="110"/>
      <c r="S6" s="110"/>
      <c r="T6" s="110"/>
      <c r="U6" s="110"/>
      <c r="V6" s="110"/>
    </row>
    <row r="7" spans="1:22" ht="18" customHeight="1" thickBot="1" x14ac:dyDescent="0.25">
      <c r="A7" s="117" t="s">
        <v>774</v>
      </c>
      <c r="B7" s="109"/>
      <c r="C7" s="111">
        <v>910.06600000000003</v>
      </c>
      <c r="D7" s="111">
        <v>833.15499999999997</v>
      </c>
      <c r="E7" s="111">
        <v>1766.921</v>
      </c>
      <c r="F7" s="111"/>
      <c r="G7" s="111"/>
      <c r="H7" s="111"/>
      <c r="I7" s="111"/>
      <c r="J7" s="111"/>
      <c r="K7" s="111"/>
      <c r="L7" s="111"/>
      <c r="M7" s="111"/>
      <c r="N7" s="111"/>
      <c r="O7" s="111"/>
      <c r="P7" s="111"/>
      <c r="Q7" s="111"/>
      <c r="R7" s="111"/>
      <c r="S7" s="111"/>
      <c r="T7" s="111"/>
      <c r="U7" s="111"/>
      <c r="V7" s="111"/>
    </row>
    <row r="8" spans="1:22" ht="18" customHeight="1" thickBot="1" x14ac:dyDescent="0.25">
      <c r="A8" s="117" t="s">
        <v>775</v>
      </c>
      <c r="B8" s="109"/>
      <c r="C8" s="111">
        <v>11.92</v>
      </c>
      <c r="D8" s="111">
        <v>143.31800000000001</v>
      </c>
      <c r="E8" s="111">
        <v>349.209</v>
      </c>
      <c r="F8" s="111"/>
      <c r="G8" s="111"/>
      <c r="H8" s="111"/>
      <c r="I8" s="111"/>
      <c r="J8" s="111"/>
      <c r="K8" s="111"/>
      <c r="L8" s="111"/>
      <c r="M8" s="111"/>
      <c r="N8" s="111"/>
      <c r="O8" s="111"/>
      <c r="P8" s="111"/>
      <c r="Q8" s="111"/>
      <c r="R8" s="111"/>
      <c r="S8" s="111"/>
      <c r="T8" s="111"/>
      <c r="U8" s="111"/>
      <c r="V8" s="111"/>
    </row>
    <row r="9" spans="1:22" ht="18" customHeight="1" thickBot="1" x14ac:dyDescent="0.25">
      <c r="A9" s="115" t="s">
        <v>776</v>
      </c>
      <c r="B9" s="109"/>
      <c r="C9" s="110">
        <v>7385.0770000000002</v>
      </c>
      <c r="D9" s="110">
        <v>9612.7199999999993</v>
      </c>
      <c r="E9" s="110">
        <v>14386.710999999999</v>
      </c>
      <c r="F9" s="110"/>
      <c r="G9" s="110"/>
      <c r="H9" s="110"/>
      <c r="I9" s="110"/>
      <c r="J9" s="110"/>
      <c r="K9" s="110"/>
      <c r="L9" s="110"/>
      <c r="M9" s="110"/>
      <c r="N9" s="110"/>
      <c r="O9" s="110"/>
      <c r="P9" s="110"/>
      <c r="Q9" s="110"/>
      <c r="R9" s="110"/>
      <c r="S9" s="110"/>
      <c r="T9" s="110"/>
      <c r="U9" s="110"/>
      <c r="V9" s="110"/>
    </row>
    <row r="10" spans="1:22" ht="18" customHeight="1" thickBot="1" x14ac:dyDescent="0.25">
      <c r="A10" s="117" t="s">
        <v>777</v>
      </c>
      <c r="B10" s="109"/>
      <c r="C10" s="111">
        <v>6789.1790000000001</v>
      </c>
      <c r="D10" s="111">
        <v>8942.2710000000006</v>
      </c>
      <c r="E10" s="111">
        <v>13214.800999999999</v>
      </c>
      <c r="F10" s="111"/>
      <c r="G10" s="111"/>
      <c r="H10" s="111"/>
      <c r="I10" s="111"/>
      <c r="J10" s="111"/>
      <c r="K10" s="111"/>
      <c r="L10" s="111"/>
      <c r="M10" s="111"/>
      <c r="N10" s="111"/>
      <c r="O10" s="111"/>
      <c r="P10" s="111"/>
      <c r="Q10" s="111"/>
      <c r="R10" s="111"/>
      <c r="S10" s="111"/>
      <c r="T10" s="111"/>
      <c r="U10" s="111"/>
      <c r="V10" s="111"/>
    </row>
    <row r="11" spans="1:22" ht="18" customHeight="1" thickBot="1" x14ac:dyDescent="0.25">
      <c r="A11" s="117" t="s">
        <v>778</v>
      </c>
      <c r="B11" s="109"/>
      <c r="C11" s="111">
        <v>595.89800000000002</v>
      </c>
      <c r="D11" s="111">
        <v>670.44899999999996</v>
      </c>
      <c r="E11" s="111">
        <v>1171.9100000000001</v>
      </c>
      <c r="F11" s="111"/>
      <c r="G11" s="111"/>
      <c r="H11" s="111"/>
      <c r="I11" s="111"/>
      <c r="J11" s="111"/>
      <c r="K11" s="111"/>
      <c r="L11" s="111"/>
      <c r="M11" s="111"/>
      <c r="N11" s="111"/>
      <c r="O11" s="111"/>
      <c r="P11" s="111"/>
      <c r="Q11" s="111"/>
      <c r="R11" s="111"/>
      <c r="S11" s="111"/>
      <c r="T11" s="111"/>
      <c r="U11" s="111"/>
      <c r="V11" s="111"/>
    </row>
    <row r="12" spans="1:22" ht="18" customHeight="1" thickBot="1" x14ac:dyDescent="0.25">
      <c r="A12" s="108" t="s">
        <v>779</v>
      </c>
      <c r="B12" s="109"/>
      <c r="C12" s="110"/>
      <c r="D12" s="110"/>
      <c r="E12" s="110"/>
      <c r="F12" s="110"/>
      <c r="G12" s="110"/>
      <c r="H12" s="110"/>
      <c r="I12" s="110"/>
      <c r="J12" s="110"/>
      <c r="K12" s="110"/>
      <c r="L12" s="110"/>
      <c r="M12" s="110"/>
      <c r="N12" s="110"/>
      <c r="O12" s="110"/>
      <c r="P12" s="110"/>
      <c r="Q12" s="110"/>
      <c r="R12" s="110"/>
      <c r="S12" s="110"/>
      <c r="T12" s="110"/>
      <c r="U12" s="110"/>
      <c r="V12" s="110"/>
    </row>
    <row r="13" spans="1:22" ht="18" customHeight="1" thickBot="1" x14ac:dyDescent="0.25">
      <c r="A13" s="115" t="s">
        <v>780</v>
      </c>
      <c r="B13" s="109"/>
      <c r="C13" s="110"/>
      <c r="D13" s="110"/>
      <c r="E13" s="110"/>
      <c r="F13" s="110"/>
      <c r="G13" s="110"/>
      <c r="H13" s="110"/>
      <c r="I13" s="110"/>
      <c r="J13" s="110"/>
      <c r="K13" s="110"/>
      <c r="L13" s="110"/>
      <c r="M13" s="110"/>
      <c r="N13" s="110"/>
      <c r="O13" s="110"/>
      <c r="P13" s="110"/>
      <c r="Q13" s="110"/>
      <c r="R13" s="110"/>
      <c r="S13" s="110"/>
      <c r="T13" s="110"/>
      <c r="U13" s="110"/>
      <c r="V13" s="110"/>
    </row>
    <row r="14" spans="1:22" ht="18" hidden="1" customHeight="1" thickBot="1" x14ac:dyDescent="0.25">
      <c r="A14" s="117" t="s">
        <v>781</v>
      </c>
      <c r="B14" s="109"/>
      <c r="C14" s="111"/>
      <c r="D14" s="111"/>
      <c r="E14" s="111"/>
      <c r="F14" s="111"/>
      <c r="G14" s="111"/>
      <c r="H14" s="111"/>
      <c r="I14" s="111"/>
      <c r="J14" s="111"/>
      <c r="K14" s="111"/>
      <c r="L14" s="111"/>
      <c r="M14" s="111"/>
      <c r="N14" s="111"/>
      <c r="O14" s="111"/>
      <c r="P14" s="111"/>
      <c r="Q14" s="111"/>
      <c r="R14" s="111"/>
      <c r="S14" s="111"/>
      <c r="T14" s="111"/>
      <c r="U14" s="111"/>
      <c r="V14" s="111"/>
    </row>
    <row r="15" spans="1:22" ht="18" hidden="1" customHeight="1" thickBot="1" x14ac:dyDescent="0.25">
      <c r="A15" s="117" t="s">
        <v>782</v>
      </c>
      <c r="B15" s="109"/>
      <c r="C15" s="111"/>
      <c r="D15" s="111"/>
      <c r="E15" s="111"/>
      <c r="F15" s="111"/>
      <c r="G15" s="111"/>
      <c r="H15" s="111"/>
      <c r="I15" s="111"/>
      <c r="J15" s="111"/>
      <c r="K15" s="111"/>
      <c r="L15" s="111"/>
      <c r="M15" s="111"/>
      <c r="N15" s="111"/>
      <c r="O15" s="111"/>
      <c r="P15" s="111"/>
      <c r="Q15" s="111"/>
      <c r="R15" s="111"/>
      <c r="S15" s="111"/>
      <c r="T15" s="111"/>
      <c r="U15" s="111"/>
      <c r="V15" s="111"/>
    </row>
    <row r="16" spans="1:22" ht="18" customHeight="1" thickBot="1" x14ac:dyDescent="0.25">
      <c r="A16" s="115" t="s">
        <v>783</v>
      </c>
      <c r="B16" s="109"/>
      <c r="C16" s="110"/>
      <c r="D16" s="110"/>
      <c r="E16" s="110"/>
      <c r="F16" s="110"/>
      <c r="G16" s="110"/>
      <c r="H16" s="110"/>
      <c r="I16" s="110"/>
      <c r="J16" s="110"/>
      <c r="K16" s="110"/>
      <c r="L16" s="110"/>
      <c r="M16" s="110"/>
      <c r="N16" s="110"/>
      <c r="O16" s="110"/>
      <c r="P16" s="110"/>
      <c r="Q16" s="110"/>
      <c r="R16" s="110"/>
      <c r="S16" s="110"/>
      <c r="T16" s="110"/>
      <c r="U16" s="110"/>
      <c r="V16" s="110"/>
    </row>
    <row r="17" spans="1:22" ht="18" hidden="1" customHeight="1" thickBot="1" x14ac:dyDescent="0.25">
      <c r="A17" s="117" t="s">
        <v>784</v>
      </c>
      <c r="B17" s="109"/>
      <c r="C17" s="111"/>
      <c r="D17" s="111"/>
      <c r="E17" s="111"/>
      <c r="F17" s="111"/>
      <c r="G17" s="111"/>
      <c r="H17" s="111"/>
      <c r="I17" s="111"/>
      <c r="J17" s="111"/>
      <c r="K17" s="111"/>
      <c r="L17" s="111"/>
      <c r="M17" s="111"/>
      <c r="N17" s="111"/>
      <c r="O17" s="111"/>
      <c r="P17" s="111"/>
      <c r="Q17" s="111"/>
      <c r="R17" s="111"/>
      <c r="S17" s="111"/>
      <c r="T17" s="111"/>
      <c r="U17" s="111"/>
      <c r="V17" s="111"/>
    </row>
    <row r="18" spans="1:22" ht="18" hidden="1" customHeight="1" thickBot="1" x14ac:dyDescent="0.25">
      <c r="A18" s="117" t="s">
        <v>785</v>
      </c>
      <c r="B18" s="109"/>
      <c r="C18" s="111"/>
      <c r="D18" s="111"/>
      <c r="E18" s="111"/>
      <c r="F18" s="111"/>
      <c r="G18" s="111"/>
      <c r="H18" s="111"/>
      <c r="I18" s="111"/>
      <c r="J18" s="111"/>
      <c r="K18" s="111"/>
      <c r="L18" s="111"/>
      <c r="M18" s="111"/>
      <c r="N18" s="111"/>
      <c r="O18" s="111"/>
      <c r="P18" s="111"/>
      <c r="Q18" s="111"/>
      <c r="R18" s="111"/>
      <c r="S18" s="111"/>
      <c r="T18" s="111"/>
      <c r="U18" s="111"/>
      <c r="V18" s="111"/>
    </row>
  </sheetData>
  <mergeCells count="1">
    <mergeCell ref="A1:C1"/>
  </mergeCells>
  <dataValidations count="1">
    <dataValidation type="decimal" allowBlank="1" showInputMessage="1" showErrorMessage="1" errorTitle="Invalid Data Type" error="Please input data in Numeric Data Type" sqref="C5:V18" xr:uid="{00000000-0002-0000-0A00-000000000000}">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29"/>
  <sheetViews>
    <sheetView workbookViewId="0"/>
  </sheetViews>
  <sheetFormatPr baseColWidth="10" defaultColWidth="9" defaultRowHeight="12" x14ac:dyDescent="0.15"/>
  <sheetData>
    <row r="1" spans="1:20" x14ac:dyDescent="0.15">
      <c r="A1" t="s">
        <v>63</v>
      </c>
      <c r="B1" t="s">
        <v>119</v>
      </c>
      <c r="C1" t="s">
        <v>119</v>
      </c>
      <c r="D1" t="s">
        <v>786</v>
      </c>
      <c r="E1" t="s">
        <v>58</v>
      </c>
      <c r="F1" t="s">
        <v>56</v>
      </c>
      <c r="G1" t="s">
        <v>60</v>
      </c>
      <c r="H1" t="s">
        <v>92</v>
      </c>
      <c r="I1" t="s">
        <v>40</v>
      </c>
      <c r="J1" t="s">
        <v>98</v>
      </c>
      <c r="K1" t="s">
        <v>787</v>
      </c>
      <c r="L1" t="s">
        <v>788</v>
      </c>
      <c r="M1" t="s">
        <v>789</v>
      </c>
      <c r="N1" t="s">
        <v>790</v>
      </c>
      <c r="O1" t="s">
        <v>791</v>
      </c>
      <c r="P1" t="s">
        <v>119</v>
      </c>
      <c r="Q1" t="s">
        <v>792</v>
      </c>
      <c r="R1" t="s">
        <v>793</v>
      </c>
      <c r="S1" t="s">
        <v>84</v>
      </c>
      <c r="T1" t="s">
        <v>794</v>
      </c>
    </row>
    <row r="2" spans="1:20" x14ac:dyDescent="0.15">
      <c r="A2" t="s">
        <v>795</v>
      </c>
      <c r="B2" t="s">
        <v>96</v>
      </c>
      <c r="C2" t="s">
        <v>96</v>
      </c>
      <c r="D2" t="s">
        <v>796</v>
      </c>
      <c r="E2" t="s">
        <v>797</v>
      </c>
      <c r="F2" t="s">
        <v>798</v>
      </c>
      <c r="G2" t="s">
        <v>61</v>
      </c>
      <c r="H2" t="s">
        <v>799</v>
      </c>
      <c r="I2" t="s">
        <v>800</v>
      </c>
      <c r="J2" t="s">
        <v>801</v>
      </c>
      <c r="K2" t="s">
        <v>802</v>
      </c>
      <c r="L2" t="s">
        <v>803</v>
      </c>
      <c r="M2" t="s">
        <v>804</v>
      </c>
      <c r="N2" t="s">
        <v>805</v>
      </c>
      <c r="O2" t="s">
        <v>806</v>
      </c>
      <c r="P2" t="s">
        <v>96</v>
      </c>
      <c r="Q2" t="s">
        <v>807</v>
      </c>
      <c r="R2" t="s">
        <v>808</v>
      </c>
      <c r="S2" t="s">
        <v>809</v>
      </c>
      <c r="T2" t="s">
        <v>52</v>
      </c>
    </row>
    <row r="3" spans="1:20" x14ac:dyDescent="0.15">
      <c r="D3" t="s">
        <v>89</v>
      </c>
      <c r="E3" t="s">
        <v>810</v>
      </c>
      <c r="F3" t="s">
        <v>811</v>
      </c>
      <c r="G3" t="s">
        <v>812</v>
      </c>
      <c r="H3" t="s">
        <v>813</v>
      </c>
      <c r="J3" t="s">
        <v>814</v>
      </c>
      <c r="K3" t="s">
        <v>815</v>
      </c>
      <c r="L3" t="s">
        <v>816</v>
      </c>
      <c r="M3" t="s">
        <v>817</v>
      </c>
      <c r="N3" t="s">
        <v>818</v>
      </c>
      <c r="O3" t="s">
        <v>819</v>
      </c>
      <c r="Q3" t="s">
        <v>87</v>
      </c>
      <c r="R3" t="s">
        <v>38</v>
      </c>
      <c r="T3" t="s">
        <v>820</v>
      </c>
    </row>
    <row r="4" spans="1:20" x14ac:dyDescent="0.15">
      <c r="E4" t="s">
        <v>821</v>
      </c>
      <c r="F4" t="s">
        <v>822</v>
      </c>
      <c r="G4" t="s">
        <v>823</v>
      </c>
      <c r="H4" t="s">
        <v>824</v>
      </c>
      <c r="J4" t="s">
        <v>825</v>
      </c>
      <c r="K4" t="s">
        <v>826</v>
      </c>
      <c r="L4" t="s">
        <v>827</v>
      </c>
      <c r="M4" t="s">
        <v>828</v>
      </c>
      <c r="N4" t="s">
        <v>829</v>
      </c>
      <c r="O4" t="s">
        <v>65</v>
      </c>
      <c r="Q4" t="s">
        <v>830</v>
      </c>
      <c r="R4" t="s">
        <v>831</v>
      </c>
      <c r="T4" t="s">
        <v>832</v>
      </c>
    </row>
    <row r="5" spans="1:20" x14ac:dyDescent="0.15">
      <c r="E5" t="s">
        <v>833</v>
      </c>
      <c r="G5" t="s">
        <v>834</v>
      </c>
      <c r="J5" t="s">
        <v>835</v>
      </c>
      <c r="K5" t="s">
        <v>836</v>
      </c>
      <c r="L5" t="s">
        <v>837</v>
      </c>
      <c r="M5" t="s">
        <v>838</v>
      </c>
      <c r="N5" t="s">
        <v>839</v>
      </c>
      <c r="R5" t="s">
        <v>840</v>
      </c>
      <c r="T5" t="s">
        <v>54</v>
      </c>
    </row>
    <row r="6" spans="1:20" x14ac:dyDescent="0.15">
      <c r="E6" t="s">
        <v>841</v>
      </c>
      <c r="G6" t="s">
        <v>842</v>
      </c>
      <c r="K6" t="s">
        <v>843</v>
      </c>
      <c r="L6" t="s">
        <v>844</v>
      </c>
      <c r="M6" t="s">
        <v>845</v>
      </c>
      <c r="N6" t="s">
        <v>846</v>
      </c>
      <c r="R6" t="s">
        <v>847</v>
      </c>
      <c r="T6" t="s">
        <v>848</v>
      </c>
    </row>
    <row r="7" spans="1:20" x14ac:dyDescent="0.15">
      <c r="K7" t="s">
        <v>849</v>
      </c>
      <c r="L7" t="s">
        <v>850</v>
      </c>
      <c r="M7" t="s">
        <v>851</v>
      </c>
      <c r="N7" t="s">
        <v>43</v>
      </c>
      <c r="R7" t="s">
        <v>852</v>
      </c>
      <c r="T7" t="s">
        <v>853</v>
      </c>
    </row>
    <row r="8" spans="1:20" x14ac:dyDescent="0.15">
      <c r="K8" t="s">
        <v>854</v>
      </c>
      <c r="L8" t="s">
        <v>855</v>
      </c>
      <c r="M8" t="s">
        <v>856</v>
      </c>
      <c r="N8" t="s">
        <v>857</v>
      </c>
      <c r="R8" t="s">
        <v>858</v>
      </c>
      <c r="T8" t="s">
        <v>53</v>
      </c>
    </row>
    <row r="9" spans="1:20" x14ac:dyDescent="0.15">
      <c r="K9" t="s">
        <v>859</v>
      </c>
      <c r="L9" t="s">
        <v>860</v>
      </c>
      <c r="M9" t="s">
        <v>861</v>
      </c>
      <c r="N9" t="s">
        <v>862</v>
      </c>
    </row>
    <row r="10" spans="1:20" x14ac:dyDescent="0.15">
      <c r="K10" t="s">
        <v>863</v>
      </c>
      <c r="L10" t="s">
        <v>864</v>
      </c>
      <c r="M10" t="s">
        <v>865</v>
      </c>
      <c r="N10" t="s">
        <v>866</v>
      </c>
    </row>
    <row r="11" spans="1:20" x14ac:dyDescent="0.15">
      <c r="K11" t="s">
        <v>867</v>
      </c>
      <c r="L11" t="s">
        <v>868</v>
      </c>
      <c r="M11" t="s">
        <v>869</v>
      </c>
      <c r="N11" t="s">
        <v>870</v>
      </c>
    </row>
    <row r="12" spans="1:20" x14ac:dyDescent="0.15">
      <c r="K12" t="s">
        <v>871</v>
      </c>
      <c r="L12" t="s">
        <v>872</v>
      </c>
      <c r="M12" t="s">
        <v>873</v>
      </c>
      <c r="N12" t="s">
        <v>874</v>
      </c>
    </row>
    <row r="13" spans="1:20" x14ac:dyDescent="0.15">
      <c r="K13" t="s">
        <v>875</v>
      </c>
      <c r="L13" t="s">
        <v>876</v>
      </c>
      <c r="M13" t="s">
        <v>877</v>
      </c>
    </row>
    <row r="14" spans="1:20" x14ac:dyDescent="0.15">
      <c r="K14" t="s">
        <v>878</v>
      </c>
      <c r="L14" t="s">
        <v>879</v>
      </c>
      <c r="M14" t="s">
        <v>880</v>
      </c>
    </row>
    <row r="15" spans="1:20" x14ac:dyDescent="0.15">
      <c r="K15" t="s">
        <v>881</v>
      </c>
      <c r="L15" t="s">
        <v>882</v>
      </c>
      <c r="M15" t="s">
        <v>883</v>
      </c>
    </row>
    <row r="16" spans="1:20" x14ac:dyDescent="0.15">
      <c r="K16" t="s">
        <v>884</v>
      </c>
      <c r="L16" t="s">
        <v>885</v>
      </c>
      <c r="M16" t="s">
        <v>886</v>
      </c>
    </row>
    <row r="17" spans="11:13" x14ac:dyDescent="0.15">
      <c r="K17" t="s">
        <v>887</v>
      </c>
      <c r="L17" t="s">
        <v>888</v>
      </c>
      <c r="M17" t="s">
        <v>889</v>
      </c>
    </row>
    <row r="18" spans="11:13" x14ac:dyDescent="0.15">
      <c r="K18" t="s">
        <v>890</v>
      </c>
      <c r="L18" t="s">
        <v>891</v>
      </c>
      <c r="M18" t="s">
        <v>892</v>
      </c>
    </row>
    <row r="19" spans="11:13" x14ac:dyDescent="0.15">
      <c r="K19" t="s">
        <v>893</v>
      </c>
      <c r="L19" t="s">
        <v>894</v>
      </c>
      <c r="M19" t="s">
        <v>895</v>
      </c>
    </row>
    <row r="20" spans="11:13" x14ac:dyDescent="0.15">
      <c r="K20" t="s">
        <v>896</v>
      </c>
      <c r="L20" t="s">
        <v>897</v>
      </c>
      <c r="M20" t="s">
        <v>46</v>
      </c>
    </row>
    <row r="21" spans="11:13" x14ac:dyDescent="0.15">
      <c r="K21" t="s">
        <v>898</v>
      </c>
      <c r="L21" t="s">
        <v>899</v>
      </c>
      <c r="M21" t="s">
        <v>900</v>
      </c>
    </row>
    <row r="22" spans="11:13" x14ac:dyDescent="0.15">
      <c r="K22" t="s">
        <v>901</v>
      </c>
      <c r="L22" t="s">
        <v>902</v>
      </c>
      <c r="M22" t="s">
        <v>903</v>
      </c>
    </row>
    <row r="23" spans="11:13" x14ac:dyDescent="0.15">
      <c r="K23" t="s">
        <v>904</v>
      </c>
      <c r="L23" t="s">
        <v>905</v>
      </c>
      <c r="M23" t="s">
        <v>906</v>
      </c>
    </row>
    <row r="24" spans="11:13" x14ac:dyDescent="0.15">
      <c r="K24" t="s">
        <v>907</v>
      </c>
      <c r="L24" t="s">
        <v>908</v>
      </c>
      <c r="M24" t="s">
        <v>909</v>
      </c>
    </row>
    <row r="25" spans="11:13" x14ac:dyDescent="0.15">
      <c r="K25" t="s">
        <v>910</v>
      </c>
      <c r="L25" t="s">
        <v>911</v>
      </c>
      <c r="M25" t="s">
        <v>912</v>
      </c>
    </row>
    <row r="26" spans="11:13" x14ac:dyDescent="0.15">
      <c r="K26" t="s">
        <v>913</v>
      </c>
      <c r="L26" t="s">
        <v>914</v>
      </c>
      <c r="M26" t="s">
        <v>915</v>
      </c>
    </row>
    <row r="27" spans="11:13" x14ac:dyDescent="0.15">
      <c r="K27" t="s">
        <v>916</v>
      </c>
      <c r="L27" t="s">
        <v>917</v>
      </c>
      <c r="M27" t="s">
        <v>918</v>
      </c>
    </row>
    <row r="28" spans="11:13" x14ac:dyDescent="0.15">
      <c r="K28" t="s">
        <v>919</v>
      </c>
      <c r="L28" t="s">
        <v>920</v>
      </c>
      <c r="M28" t="s">
        <v>921</v>
      </c>
    </row>
    <row r="29" spans="11:13" x14ac:dyDescent="0.15">
      <c r="K29" t="s">
        <v>922</v>
      </c>
      <c r="L29" t="s">
        <v>923</v>
      </c>
      <c r="M29" t="s">
        <v>924</v>
      </c>
    </row>
    <row r="30" spans="11:13" x14ac:dyDescent="0.15">
      <c r="K30" t="s">
        <v>925</v>
      </c>
      <c r="L30" t="s">
        <v>926</v>
      </c>
      <c r="M30" t="s">
        <v>927</v>
      </c>
    </row>
    <row r="31" spans="11:13" x14ac:dyDescent="0.15">
      <c r="K31" t="s">
        <v>928</v>
      </c>
      <c r="L31" t="s">
        <v>929</v>
      </c>
      <c r="M31" t="s">
        <v>930</v>
      </c>
    </row>
    <row r="32" spans="11:13" x14ac:dyDescent="0.15">
      <c r="K32" t="s">
        <v>931</v>
      </c>
      <c r="L32" t="s">
        <v>932</v>
      </c>
      <c r="M32" t="s">
        <v>933</v>
      </c>
    </row>
    <row r="33" spans="11:13" x14ac:dyDescent="0.15">
      <c r="K33" t="s">
        <v>934</v>
      </c>
      <c r="L33" t="s">
        <v>935</v>
      </c>
      <c r="M33" t="s">
        <v>936</v>
      </c>
    </row>
    <row r="34" spans="11:13" x14ac:dyDescent="0.15">
      <c r="K34" t="s">
        <v>937</v>
      </c>
      <c r="L34" t="s">
        <v>938</v>
      </c>
      <c r="M34" t="s">
        <v>939</v>
      </c>
    </row>
    <row r="35" spans="11:13" x14ac:dyDescent="0.15">
      <c r="K35" t="s">
        <v>940</v>
      </c>
      <c r="L35" t="s">
        <v>941</v>
      </c>
      <c r="M35" t="s">
        <v>942</v>
      </c>
    </row>
    <row r="36" spans="11:13" x14ac:dyDescent="0.15">
      <c r="K36" t="s">
        <v>943</v>
      </c>
      <c r="L36" t="s">
        <v>944</v>
      </c>
    </row>
    <row r="37" spans="11:13" x14ac:dyDescent="0.15">
      <c r="K37" t="s">
        <v>945</v>
      </c>
      <c r="L37" t="s">
        <v>946</v>
      </c>
    </row>
    <row r="38" spans="11:13" x14ac:dyDescent="0.15">
      <c r="K38" t="s">
        <v>947</v>
      </c>
      <c r="L38" t="s">
        <v>948</v>
      </c>
    </row>
    <row r="39" spans="11:13" x14ac:dyDescent="0.15">
      <c r="K39" t="s">
        <v>949</v>
      </c>
      <c r="L39" t="s">
        <v>950</v>
      </c>
    </row>
    <row r="40" spans="11:13" x14ac:dyDescent="0.15">
      <c r="K40" t="s">
        <v>951</v>
      </c>
      <c r="L40" t="s">
        <v>952</v>
      </c>
    </row>
    <row r="41" spans="11:13" x14ac:dyDescent="0.15">
      <c r="K41" t="s">
        <v>953</v>
      </c>
      <c r="L41" t="s">
        <v>954</v>
      </c>
    </row>
    <row r="42" spans="11:13" x14ac:dyDescent="0.15">
      <c r="K42" t="s">
        <v>955</v>
      </c>
      <c r="L42" t="s">
        <v>956</v>
      </c>
    </row>
    <row r="43" spans="11:13" x14ac:dyDescent="0.15">
      <c r="K43" t="s">
        <v>957</v>
      </c>
      <c r="L43" t="s">
        <v>958</v>
      </c>
    </row>
    <row r="44" spans="11:13" x14ac:dyDescent="0.15">
      <c r="K44" t="s">
        <v>959</v>
      </c>
      <c r="L44" t="s">
        <v>48</v>
      </c>
    </row>
    <row r="45" spans="11:13" x14ac:dyDescent="0.15">
      <c r="K45" t="s">
        <v>960</v>
      </c>
      <c r="L45" t="s">
        <v>961</v>
      </c>
    </row>
    <row r="46" spans="11:13" x14ac:dyDescent="0.15">
      <c r="K46" t="s">
        <v>962</v>
      </c>
      <c r="L46" t="s">
        <v>963</v>
      </c>
    </row>
    <row r="47" spans="11:13" x14ac:dyDescent="0.15">
      <c r="K47" t="s">
        <v>964</v>
      </c>
      <c r="L47" t="s">
        <v>965</v>
      </c>
    </row>
    <row r="48" spans="11:13" x14ac:dyDescent="0.15">
      <c r="K48" t="s">
        <v>966</v>
      </c>
      <c r="L48" t="s">
        <v>967</v>
      </c>
    </row>
    <row r="49" spans="11:12" x14ac:dyDescent="0.15">
      <c r="K49" t="s">
        <v>968</v>
      </c>
      <c r="L49" t="s">
        <v>969</v>
      </c>
    </row>
    <row r="50" spans="11:12" x14ac:dyDescent="0.15">
      <c r="K50" t="s">
        <v>970</v>
      </c>
      <c r="L50" t="s">
        <v>971</v>
      </c>
    </row>
    <row r="51" spans="11:12" x14ac:dyDescent="0.15">
      <c r="K51" t="s">
        <v>972</v>
      </c>
      <c r="L51" t="s">
        <v>973</v>
      </c>
    </row>
    <row r="52" spans="11:12" x14ac:dyDescent="0.15">
      <c r="K52" t="s">
        <v>974</v>
      </c>
      <c r="L52" t="s">
        <v>975</v>
      </c>
    </row>
    <row r="53" spans="11:12" x14ac:dyDescent="0.15">
      <c r="K53" t="s">
        <v>976</v>
      </c>
      <c r="L53" t="s">
        <v>977</v>
      </c>
    </row>
    <row r="54" spans="11:12" x14ac:dyDescent="0.15">
      <c r="K54" t="s">
        <v>978</v>
      </c>
      <c r="L54" t="s">
        <v>979</v>
      </c>
    </row>
    <row r="55" spans="11:12" x14ac:dyDescent="0.15">
      <c r="K55" t="s">
        <v>980</v>
      </c>
      <c r="L55" t="s">
        <v>981</v>
      </c>
    </row>
    <row r="56" spans="11:12" x14ac:dyDescent="0.15">
      <c r="K56" t="s">
        <v>982</v>
      </c>
      <c r="L56" t="s">
        <v>983</v>
      </c>
    </row>
    <row r="57" spans="11:12" x14ac:dyDescent="0.15">
      <c r="K57" t="s">
        <v>984</v>
      </c>
      <c r="L57" t="s">
        <v>985</v>
      </c>
    </row>
    <row r="58" spans="11:12" x14ac:dyDescent="0.15">
      <c r="K58" t="s">
        <v>986</v>
      </c>
      <c r="L58" t="s">
        <v>987</v>
      </c>
    </row>
    <row r="59" spans="11:12" x14ac:dyDescent="0.15">
      <c r="K59" t="s">
        <v>988</v>
      </c>
      <c r="L59" t="s">
        <v>989</v>
      </c>
    </row>
    <row r="60" spans="11:12" x14ac:dyDescent="0.15">
      <c r="K60" t="s">
        <v>990</v>
      </c>
      <c r="L60" t="s">
        <v>991</v>
      </c>
    </row>
    <row r="61" spans="11:12" x14ac:dyDescent="0.15">
      <c r="K61" t="s">
        <v>992</v>
      </c>
      <c r="L61" t="s">
        <v>993</v>
      </c>
    </row>
    <row r="62" spans="11:12" x14ac:dyDescent="0.15">
      <c r="K62" t="s">
        <v>994</v>
      </c>
      <c r="L62" t="s">
        <v>995</v>
      </c>
    </row>
    <row r="63" spans="11:12" x14ac:dyDescent="0.15">
      <c r="K63" t="s">
        <v>996</v>
      </c>
      <c r="L63" t="s">
        <v>997</v>
      </c>
    </row>
    <row r="64" spans="11:12" x14ac:dyDescent="0.15">
      <c r="K64" t="s">
        <v>998</v>
      </c>
      <c r="L64" t="s">
        <v>999</v>
      </c>
    </row>
    <row r="65" spans="11:12" x14ac:dyDescent="0.15">
      <c r="K65" t="s">
        <v>1000</v>
      </c>
      <c r="L65" t="s">
        <v>1001</v>
      </c>
    </row>
    <row r="66" spans="11:12" x14ac:dyDescent="0.15">
      <c r="K66" t="s">
        <v>1002</v>
      </c>
      <c r="L66" t="s">
        <v>1003</v>
      </c>
    </row>
    <row r="67" spans="11:12" x14ac:dyDescent="0.15">
      <c r="K67" t="s">
        <v>1004</v>
      </c>
      <c r="L67" t="s">
        <v>1005</v>
      </c>
    </row>
    <row r="68" spans="11:12" x14ac:dyDescent="0.15">
      <c r="K68" t="s">
        <v>1006</v>
      </c>
      <c r="L68" t="s">
        <v>1007</v>
      </c>
    </row>
    <row r="69" spans="11:12" x14ac:dyDescent="0.15">
      <c r="K69" t="s">
        <v>1008</v>
      </c>
      <c r="L69" t="s">
        <v>1009</v>
      </c>
    </row>
    <row r="70" spans="11:12" x14ac:dyDescent="0.15">
      <c r="K70" t="s">
        <v>1010</v>
      </c>
    </row>
    <row r="71" spans="11:12" x14ac:dyDescent="0.15">
      <c r="K71" t="s">
        <v>1011</v>
      </c>
    </row>
    <row r="72" spans="11:12" x14ac:dyDescent="0.15">
      <c r="K72" t="s">
        <v>1012</v>
      </c>
    </row>
    <row r="73" spans="11:12" x14ac:dyDescent="0.15">
      <c r="K73" t="s">
        <v>1013</v>
      </c>
    </row>
    <row r="74" spans="11:12" x14ac:dyDescent="0.15">
      <c r="K74" t="s">
        <v>1014</v>
      </c>
    </row>
    <row r="75" spans="11:12" x14ac:dyDescent="0.15">
      <c r="K75" t="s">
        <v>1015</v>
      </c>
    </row>
    <row r="76" spans="11:12" x14ac:dyDescent="0.15">
      <c r="K76" t="s">
        <v>1016</v>
      </c>
    </row>
    <row r="77" spans="11:12" x14ac:dyDescent="0.15">
      <c r="K77" t="s">
        <v>1017</v>
      </c>
    </row>
    <row r="78" spans="11:12" x14ac:dyDescent="0.15">
      <c r="K78" t="s">
        <v>1018</v>
      </c>
    </row>
    <row r="79" spans="11:12" x14ac:dyDescent="0.15">
      <c r="K79" t="s">
        <v>1019</v>
      </c>
    </row>
    <row r="80" spans="11:12" x14ac:dyDescent="0.15">
      <c r="K80" t="s">
        <v>1020</v>
      </c>
    </row>
    <row r="81" spans="11:11" x14ac:dyDescent="0.15">
      <c r="K81" t="s">
        <v>1021</v>
      </c>
    </row>
    <row r="82" spans="11:11" x14ac:dyDescent="0.15">
      <c r="K82" t="s">
        <v>1022</v>
      </c>
    </row>
    <row r="83" spans="11:11" x14ac:dyDescent="0.15">
      <c r="K83" t="s">
        <v>1023</v>
      </c>
    </row>
    <row r="84" spans="11:11" x14ac:dyDescent="0.15">
      <c r="K84" t="s">
        <v>1024</v>
      </c>
    </row>
    <row r="85" spans="11:11" x14ac:dyDescent="0.15">
      <c r="K85" t="s">
        <v>1025</v>
      </c>
    </row>
    <row r="86" spans="11:11" x14ac:dyDescent="0.15">
      <c r="K86" t="s">
        <v>1026</v>
      </c>
    </row>
    <row r="87" spans="11:11" x14ac:dyDescent="0.15">
      <c r="K87" t="s">
        <v>1027</v>
      </c>
    </row>
    <row r="88" spans="11:11" x14ac:dyDescent="0.15">
      <c r="K88" t="s">
        <v>50</v>
      </c>
    </row>
    <row r="89" spans="11:11" x14ac:dyDescent="0.15">
      <c r="K89" t="s">
        <v>1028</v>
      </c>
    </row>
    <row r="90" spans="11:11" x14ac:dyDescent="0.15">
      <c r="K90" t="s">
        <v>1029</v>
      </c>
    </row>
    <row r="91" spans="11:11" x14ac:dyDescent="0.15">
      <c r="K91" t="s">
        <v>1030</v>
      </c>
    </row>
    <row r="92" spans="11:11" x14ac:dyDescent="0.15">
      <c r="K92" t="s">
        <v>1031</v>
      </c>
    </row>
    <row r="93" spans="11:11" x14ac:dyDescent="0.15">
      <c r="K93" t="s">
        <v>1032</v>
      </c>
    </row>
    <row r="94" spans="11:11" x14ac:dyDescent="0.15">
      <c r="K94" t="s">
        <v>1033</v>
      </c>
    </row>
    <row r="95" spans="11:11" x14ac:dyDescent="0.15">
      <c r="K95" t="s">
        <v>1034</v>
      </c>
    </row>
    <row r="96" spans="11:11" x14ac:dyDescent="0.15">
      <c r="K96" t="s">
        <v>1035</v>
      </c>
    </row>
    <row r="97" spans="11:11" x14ac:dyDescent="0.15">
      <c r="K97" t="s">
        <v>1036</v>
      </c>
    </row>
    <row r="98" spans="11:11" x14ac:dyDescent="0.15">
      <c r="K98" t="s">
        <v>1037</v>
      </c>
    </row>
    <row r="99" spans="11:11" x14ac:dyDescent="0.15">
      <c r="K99" t="s">
        <v>1038</v>
      </c>
    </row>
    <row r="100" spans="11:11" x14ac:dyDescent="0.15">
      <c r="K100" t="s">
        <v>1039</v>
      </c>
    </row>
    <row r="101" spans="11:11" x14ac:dyDescent="0.15">
      <c r="K101" t="s">
        <v>1040</v>
      </c>
    </row>
    <row r="102" spans="11:11" x14ac:dyDescent="0.15">
      <c r="K102" t="s">
        <v>1041</v>
      </c>
    </row>
    <row r="103" spans="11:11" x14ac:dyDescent="0.15">
      <c r="K103" t="s">
        <v>1042</v>
      </c>
    </row>
    <row r="104" spans="11:11" x14ac:dyDescent="0.15">
      <c r="K104" t="s">
        <v>1043</v>
      </c>
    </row>
    <row r="105" spans="11:11" x14ac:dyDescent="0.15">
      <c r="K105" t="s">
        <v>1044</v>
      </c>
    </row>
    <row r="106" spans="11:11" x14ac:dyDescent="0.15">
      <c r="K106" t="s">
        <v>1045</v>
      </c>
    </row>
    <row r="107" spans="11:11" x14ac:dyDescent="0.15">
      <c r="K107" t="s">
        <v>1046</v>
      </c>
    </row>
    <row r="108" spans="11:11" x14ac:dyDescent="0.15">
      <c r="K108" t="s">
        <v>1047</v>
      </c>
    </row>
    <row r="109" spans="11:11" x14ac:dyDescent="0.15">
      <c r="K109" t="s">
        <v>1048</v>
      </c>
    </row>
    <row r="110" spans="11:11" x14ac:dyDescent="0.15">
      <c r="K110" t="s">
        <v>1049</v>
      </c>
    </row>
    <row r="111" spans="11:11" x14ac:dyDescent="0.15">
      <c r="K111" t="s">
        <v>1050</v>
      </c>
    </row>
    <row r="112" spans="11:11" x14ac:dyDescent="0.15">
      <c r="K112" t="s">
        <v>1051</v>
      </c>
    </row>
    <row r="113" spans="11:11" x14ac:dyDescent="0.15">
      <c r="K113" t="s">
        <v>1052</v>
      </c>
    </row>
    <row r="114" spans="11:11" x14ac:dyDescent="0.15">
      <c r="K114" t="s">
        <v>1053</v>
      </c>
    </row>
    <row r="115" spans="11:11" x14ac:dyDescent="0.15">
      <c r="K115" t="s">
        <v>1054</v>
      </c>
    </row>
    <row r="116" spans="11:11" x14ac:dyDescent="0.15">
      <c r="K116" t="s">
        <v>1055</v>
      </c>
    </row>
    <row r="117" spans="11:11" x14ac:dyDescent="0.15">
      <c r="K117" t="s">
        <v>1056</v>
      </c>
    </row>
    <row r="118" spans="11:11" x14ac:dyDescent="0.15">
      <c r="K118" t="s">
        <v>1057</v>
      </c>
    </row>
    <row r="119" spans="11:11" x14ac:dyDescent="0.15">
      <c r="K119" t="s">
        <v>1058</v>
      </c>
    </row>
    <row r="120" spans="11:11" x14ac:dyDescent="0.15">
      <c r="K120" t="s">
        <v>1059</v>
      </c>
    </row>
    <row r="121" spans="11:11" x14ac:dyDescent="0.15">
      <c r="K121" t="s">
        <v>1060</v>
      </c>
    </row>
    <row r="122" spans="11:11" x14ac:dyDescent="0.15">
      <c r="K122" t="s">
        <v>1061</v>
      </c>
    </row>
    <row r="123" spans="11:11" x14ac:dyDescent="0.15">
      <c r="K123" t="s">
        <v>1062</v>
      </c>
    </row>
    <row r="124" spans="11:11" x14ac:dyDescent="0.15">
      <c r="K124" t="s">
        <v>1063</v>
      </c>
    </row>
    <row r="125" spans="11:11" x14ac:dyDescent="0.15">
      <c r="K125" t="s">
        <v>1064</v>
      </c>
    </row>
    <row r="126" spans="11:11" x14ac:dyDescent="0.15">
      <c r="K126" t="s">
        <v>1065</v>
      </c>
    </row>
    <row r="127" spans="11:11" x14ac:dyDescent="0.15">
      <c r="K127" t="s">
        <v>1066</v>
      </c>
    </row>
    <row r="128" spans="11:11" x14ac:dyDescent="0.15">
      <c r="K128" t="s">
        <v>1067</v>
      </c>
    </row>
    <row r="129" spans="11:11" x14ac:dyDescent="0.15">
      <c r="K129" t="s">
        <v>1068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baseColWidth="10" defaultColWidth="9" defaultRowHeight="12" x14ac:dyDescent="0.15"/>
  <sheetData>
    <row r="1" spans="1:1" x14ac:dyDescent="0.15">
      <c r="A1" t="s">
        <v>1069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3984375" defaultRowHeight="12" x14ac:dyDescent="0.15"/>
  <cols>
    <col min="1" max="1" width="100.796875" style="12" customWidth="1" collapsed="1"/>
    <col min="2" max="2" width="50.796875" style="12" customWidth="1" collapsed="1"/>
    <col min="3" max="3" width="9.3984375" style="13" customWidth="1" collapsed="1"/>
    <col min="4" max="16384" width="9.3984375" style="13" collapsed="1"/>
  </cols>
  <sheetData>
    <row r="1" spans="1:2" s="3" customFormat="1" x14ac:dyDescent="0.15">
      <c r="A1" s="11" t="s">
        <v>17</v>
      </c>
      <c r="B1" s="11" t="s">
        <v>18</v>
      </c>
    </row>
    <row r="2" spans="1:2" x14ac:dyDescent="0.15">
      <c r="A2" s="12" t="s">
        <v>19</v>
      </c>
      <c r="B2" s="1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45"/>
  <sheetViews>
    <sheetView showGridLines="0" workbookViewId="0">
      <pane xSplit="2" ySplit="3" topLeftCell="C4" activePane="bottomRight" state="frozen"/>
      <selection pane="topRight"/>
      <selection pane="bottomLeft"/>
      <selection pane="bottomRight" activeCell="E15" sqref="E15"/>
    </sheetView>
  </sheetViews>
  <sheetFormatPr baseColWidth="10" defaultColWidth="9.3984375" defaultRowHeight="15" x14ac:dyDescent="0.2"/>
  <cols>
    <col min="1" max="1" width="42.59765625" style="15" bestFit="1" customWidth="1" collapsed="1"/>
    <col min="2" max="2" width="21" style="15" customWidth="1"/>
    <col min="3" max="4" width="21" style="15" customWidth="1" collapsed="1"/>
    <col min="5" max="5" width="21" style="15" customWidth="1"/>
    <col min="6" max="11" width="21" style="15" customWidth="1" collapsed="1"/>
    <col min="12" max="12" width="26" style="15" customWidth="1" collapsed="1"/>
    <col min="13" max="42" width="21" style="15" customWidth="1" collapsed="1"/>
    <col min="43" max="43" width="9.3984375" style="15" customWidth="1" collapsed="1"/>
    <col min="44" max="16384" width="9.3984375" style="15" collapsed="1"/>
  </cols>
  <sheetData>
    <row r="1" spans="1:42" ht="19" customHeight="1" x14ac:dyDescent="0.2">
      <c r="A1" s="16" t="s">
        <v>21</v>
      </c>
      <c r="B1" s="14"/>
    </row>
    <row r="2" spans="1:42" ht="17.25" customHeight="1" x14ac:dyDescent="0.2">
      <c r="A2" s="16"/>
      <c r="B2" s="16"/>
      <c r="C2" s="20"/>
    </row>
    <row r="3" spans="1:42" ht="17" customHeight="1" x14ac:dyDescent="0.2">
      <c r="A3" s="21" t="s">
        <v>22</v>
      </c>
      <c r="B3" s="17"/>
      <c r="C3" s="24" t="s">
        <v>23</v>
      </c>
      <c r="D3" s="24" t="s">
        <v>24</v>
      </c>
      <c r="E3" s="24" t="s">
        <v>25</v>
      </c>
      <c r="F3" s="24" t="s">
        <v>26</v>
      </c>
      <c r="G3" s="24" t="s">
        <v>27</v>
      </c>
      <c r="H3" s="24" t="s">
        <v>28</v>
      </c>
      <c r="I3" s="24" t="s">
        <v>29</v>
      </c>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row>
    <row r="4" spans="1:42" ht="18" customHeight="1" thickBot="1" x14ac:dyDescent="0.25">
      <c r="A4" s="23" t="s">
        <v>21</v>
      </c>
      <c r="B4" s="18"/>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row>
    <row r="5" spans="1:42" ht="54" customHeight="1" thickBot="1" x14ac:dyDescent="0.25">
      <c r="A5" s="22" t="s">
        <v>30</v>
      </c>
      <c r="B5" s="19"/>
      <c r="C5" s="26" t="s">
        <v>31</v>
      </c>
      <c r="D5" s="26" t="s">
        <v>31</v>
      </c>
      <c r="E5" s="26" t="s">
        <v>31</v>
      </c>
      <c r="F5" s="26" t="s">
        <v>31</v>
      </c>
      <c r="G5" s="26" t="s">
        <v>31</v>
      </c>
      <c r="H5" s="26" t="s">
        <v>31</v>
      </c>
      <c r="I5" s="26" t="s">
        <v>31</v>
      </c>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row>
    <row r="6" spans="1:42" ht="35" hidden="1" customHeight="1" thickBot="1" x14ac:dyDescent="0.25">
      <c r="A6" s="22" t="s">
        <v>32</v>
      </c>
      <c r="B6" s="19"/>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row>
    <row r="7" spans="1:42" ht="18" customHeight="1" thickBot="1" x14ac:dyDescent="0.25">
      <c r="A7" s="22" t="s">
        <v>33</v>
      </c>
      <c r="B7" s="19"/>
      <c r="C7" s="26" t="s">
        <v>34</v>
      </c>
      <c r="D7" s="26" t="s">
        <v>34</v>
      </c>
      <c r="E7" s="26" t="s">
        <v>34</v>
      </c>
      <c r="F7" s="26" t="s">
        <v>34</v>
      </c>
      <c r="G7" s="26" t="s">
        <v>34</v>
      </c>
      <c r="H7" s="26" t="s">
        <v>34</v>
      </c>
      <c r="I7" s="26" t="s">
        <v>34</v>
      </c>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row>
    <row r="8" spans="1:42" ht="18" customHeight="1" thickBot="1" x14ac:dyDescent="0.25">
      <c r="A8" s="22" t="s">
        <v>35</v>
      </c>
      <c r="B8" s="19"/>
      <c r="C8" s="26" t="s">
        <v>36</v>
      </c>
      <c r="D8" s="26" t="s">
        <v>36</v>
      </c>
      <c r="E8" s="26" t="s">
        <v>36</v>
      </c>
      <c r="F8" s="26" t="s">
        <v>36</v>
      </c>
      <c r="G8" s="26" t="s">
        <v>36</v>
      </c>
      <c r="H8" s="26" t="s">
        <v>36</v>
      </c>
      <c r="I8" s="26" t="s">
        <v>36</v>
      </c>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row>
    <row r="9" spans="1:42" ht="47" customHeight="1" thickBot="1" x14ac:dyDescent="0.25">
      <c r="A9" s="22" t="s">
        <v>37</v>
      </c>
      <c r="B9" s="19"/>
      <c r="C9" s="26" t="s">
        <v>38</v>
      </c>
      <c r="D9" s="26" t="s">
        <v>38</v>
      </c>
      <c r="E9" s="26" t="s">
        <v>38</v>
      </c>
      <c r="F9" s="26" t="s">
        <v>38</v>
      </c>
      <c r="G9" s="26" t="s">
        <v>38</v>
      </c>
      <c r="H9" s="26" t="s">
        <v>38</v>
      </c>
      <c r="I9" s="26" t="s">
        <v>38</v>
      </c>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row>
    <row r="10" spans="1:42" ht="18" customHeight="1" thickBot="1" x14ac:dyDescent="0.25">
      <c r="A10" s="22" t="s">
        <v>39</v>
      </c>
      <c r="B10" s="19"/>
      <c r="C10" s="26"/>
      <c r="D10" s="26"/>
      <c r="E10" s="26"/>
      <c r="F10" s="26"/>
      <c r="G10" s="26" t="s">
        <v>40</v>
      </c>
      <c r="H10" s="26" t="s">
        <v>40</v>
      </c>
      <c r="I10" s="26" t="s">
        <v>40</v>
      </c>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row>
    <row r="11" spans="1:42" ht="18" customHeight="1" thickBot="1" x14ac:dyDescent="0.25">
      <c r="A11" s="22" t="s">
        <v>41</v>
      </c>
      <c r="B11" s="19"/>
      <c r="C11" s="26" t="s">
        <v>42</v>
      </c>
      <c r="D11" s="26" t="s">
        <v>42</v>
      </c>
      <c r="E11" s="26" t="s">
        <v>42</v>
      </c>
      <c r="F11" s="26" t="s">
        <v>42</v>
      </c>
      <c r="G11" s="26" t="s">
        <v>43</v>
      </c>
      <c r="H11" s="26" t="s">
        <v>43</v>
      </c>
      <c r="I11" s="26" t="s">
        <v>43</v>
      </c>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row>
    <row r="12" spans="1:42" ht="18" customHeight="1" thickBot="1" x14ac:dyDescent="0.25">
      <c r="A12" s="22" t="s">
        <v>44</v>
      </c>
      <c r="B12" s="19"/>
      <c r="C12" s="26" t="s">
        <v>45</v>
      </c>
      <c r="D12" s="26" t="s">
        <v>45</v>
      </c>
      <c r="E12" s="26" t="s">
        <v>45</v>
      </c>
      <c r="F12" s="26" t="s">
        <v>45</v>
      </c>
      <c r="G12" s="26" t="s">
        <v>46</v>
      </c>
      <c r="H12" s="26" t="s">
        <v>46</v>
      </c>
      <c r="I12" s="26" t="s">
        <v>46</v>
      </c>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row>
    <row r="13" spans="1:42" ht="18" customHeight="1" thickBot="1" x14ac:dyDescent="0.25">
      <c r="A13" s="22" t="s">
        <v>47</v>
      </c>
      <c r="B13" s="19"/>
      <c r="C13" s="26"/>
      <c r="D13" s="26"/>
      <c r="E13" s="26"/>
      <c r="F13" s="26"/>
      <c r="G13" s="26" t="s">
        <v>48</v>
      </c>
      <c r="H13" s="26" t="s">
        <v>48</v>
      </c>
      <c r="I13" s="26" t="s">
        <v>48</v>
      </c>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row>
    <row r="14" spans="1:42" ht="18" customHeight="1" thickBot="1" x14ac:dyDescent="0.25">
      <c r="A14" s="22" t="s">
        <v>49</v>
      </c>
      <c r="B14" s="19"/>
      <c r="C14" s="26"/>
      <c r="D14" s="26"/>
      <c r="E14" s="26"/>
      <c r="F14" s="26"/>
      <c r="G14" s="26" t="s">
        <v>50</v>
      </c>
      <c r="H14" s="26" t="s">
        <v>50</v>
      </c>
      <c r="I14" s="26" t="s">
        <v>50</v>
      </c>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row>
    <row r="15" spans="1:42" ht="51" customHeight="1" thickBot="1" x14ac:dyDescent="0.25">
      <c r="A15" s="22" t="s">
        <v>51</v>
      </c>
      <c r="B15" s="19"/>
      <c r="C15" s="26" t="s">
        <v>52</v>
      </c>
      <c r="D15" s="26" t="s">
        <v>52</v>
      </c>
      <c r="E15" s="26" t="s">
        <v>52</v>
      </c>
      <c r="F15" s="26" t="s">
        <v>53</v>
      </c>
      <c r="G15" s="26" t="s">
        <v>54</v>
      </c>
      <c r="H15" s="26" t="s">
        <v>54</v>
      </c>
      <c r="I15" s="26" t="s">
        <v>52</v>
      </c>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row>
    <row r="16" spans="1:42" ht="49" customHeight="1" thickBot="1" x14ac:dyDescent="0.25">
      <c r="A16" s="22" t="s">
        <v>55</v>
      </c>
      <c r="B16" s="19"/>
      <c r="C16" s="26" t="s">
        <v>56</v>
      </c>
      <c r="D16" s="26" t="s">
        <v>56</v>
      </c>
      <c r="E16" s="26" t="s">
        <v>56</v>
      </c>
      <c r="F16" s="26" t="s">
        <v>56</v>
      </c>
      <c r="G16" s="26" t="s">
        <v>56</v>
      </c>
      <c r="H16" s="26" t="s">
        <v>56</v>
      </c>
      <c r="I16" s="26" t="s">
        <v>56</v>
      </c>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row>
    <row r="17" spans="1:42" ht="39" customHeight="1" thickBot="1" x14ac:dyDescent="0.25">
      <c r="A17" s="22" t="s">
        <v>57</v>
      </c>
      <c r="B17" s="19"/>
      <c r="C17" s="26" t="s">
        <v>58</v>
      </c>
      <c r="D17" s="26" t="s">
        <v>58</v>
      </c>
      <c r="E17" s="26" t="s">
        <v>58</v>
      </c>
      <c r="F17" s="26" t="s">
        <v>58</v>
      </c>
      <c r="G17" s="26" t="s">
        <v>58</v>
      </c>
      <c r="H17" s="26" t="s">
        <v>58</v>
      </c>
      <c r="I17" s="26" t="s">
        <v>58</v>
      </c>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row>
    <row r="18" spans="1:42" ht="35" customHeight="1" thickBot="1" x14ac:dyDescent="0.25">
      <c r="A18" s="22" t="s">
        <v>59</v>
      </c>
      <c r="B18" s="19"/>
      <c r="C18" s="26" t="s">
        <v>60</v>
      </c>
      <c r="D18" s="26"/>
      <c r="E18" s="26"/>
      <c r="F18" s="26"/>
      <c r="G18" s="26" t="s">
        <v>60</v>
      </c>
      <c r="H18" s="26" t="s">
        <v>60</v>
      </c>
      <c r="I18" s="26" t="s">
        <v>61</v>
      </c>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row>
    <row r="19" spans="1:42" ht="52" customHeight="1" thickBot="1" x14ac:dyDescent="0.25">
      <c r="A19" s="22" t="s">
        <v>62</v>
      </c>
      <c r="B19" s="19"/>
      <c r="C19" s="26" t="s">
        <v>63</v>
      </c>
      <c r="D19" s="26" t="s">
        <v>63</v>
      </c>
      <c r="E19" s="26" t="s">
        <v>63</v>
      </c>
      <c r="F19" s="26" t="s">
        <v>63</v>
      </c>
      <c r="G19" s="26" t="s">
        <v>63</v>
      </c>
      <c r="H19" s="26" t="s">
        <v>63</v>
      </c>
      <c r="I19" s="26" t="s">
        <v>63</v>
      </c>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row>
    <row r="20" spans="1:42" ht="35" customHeight="1" thickBot="1" x14ac:dyDescent="0.25">
      <c r="A20" s="22" t="s">
        <v>64</v>
      </c>
      <c r="B20" s="19"/>
      <c r="C20" s="26" t="s">
        <v>65</v>
      </c>
      <c r="D20" s="26" t="s">
        <v>65</v>
      </c>
      <c r="E20" s="26" t="s">
        <v>65</v>
      </c>
      <c r="F20" s="26" t="s">
        <v>65</v>
      </c>
      <c r="G20" s="26" t="s">
        <v>65</v>
      </c>
      <c r="H20" s="26" t="s">
        <v>65</v>
      </c>
      <c r="I20" s="26" t="s">
        <v>65</v>
      </c>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row>
    <row r="21" spans="1:42" ht="18" customHeight="1" thickBot="1" x14ac:dyDescent="0.25">
      <c r="A21" s="22" t="s">
        <v>66</v>
      </c>
      <c r="B21" s="19"/>
      <c r="C21" s="26"/>
      <c r="D21" s="26"/>
      <c r="E21" s="26"/>
      <c r="F21" s="26"/>
      <c r="G21" s="26"/>
      <c r="H21" s="26" t="s">
        <v>67</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row>
    <row r="22" spans="1:42" ht="18" customHeight="1" thickBot="1" x14ac:dyDescent="0.25">
      <c r="A22" s="22" t="s">
        <v>68</v>
      </c>
      <c r="B22" s="19"/>
      <c r="C22" s="26" t="s">
        <v>69</v>
      </c>
      <c r="D22" s="26" t="s">
        <v>70</v>
      </c>
      <c r="E22" s="26" t="s">
        <v>71</v>
      </c>
      <c r="F22" s="26" t="s">
        <v>72</v>
      </c>
      <c r="G22" s="26" t="s">
        <v>73</v>
      </c>
      <c r="H22" s="26" t="s">
        <v>74</v>
      </c>
      <c r="I22" s="26" t="s">
        <v>75</v>
      </c>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row>
    <row r="23" spans="1:42" ht="18" customHeight="1" thickBot="1" x14ac:dyDescent="0.25">
      <c r="A23" s="22" t="s">
        <v>76</v>
      </c>
      <c r="B23" s="19"/>
      <c r="C23" s="26" t="s">
        <v>23</v>
      </c>
      <c r="D23" s="26" t="s">
        <v>24</v>
      </c>
      <c r="E23" s="26" t="s">
        <v>25</v>
      </c>
      <c r="F23" s="26" t="s">
        <v>26</v>
      </c>
      <c r="G23" s="26" t="s">
        <v>27</v>
      </c>
      <c r="H23" s="26" t="s">
        <v>28</v>
      </c>
      <c r="I23" s="26" t="s">
        <v>29</v>
      </c>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row>
    <row r="24" spans="1:42" ht="18" customHeight="1" thickBot="1" x14ac:dyDescent="0.25">
      <c r="A24" s="22" t="s">
        <v>77</v>
      </c>
      <c r="B24" s="19"/>
      <c r="C24" s="26" t="s">
        <v>78</v>
      </c>
      <c r="D24" s="26" t="s">
        <v>23</v>
      </c>
      <c r="E24" s="26" t="s">
        <v>24</v>
      </c>
      <c r="F24" s="26" t="s">
        <v>25</v>
      </c>
      <c r="G24" s="26" t="s">
        <v>26</v>
      </c>
      <c r="H24" s="26" t="s">
        <v>27</v>
      </c>
      <c r="I24" s="26" t="s">
        <v>28</v>
      </c>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row>
    <row r="25" spans="1:42" ht="18" customHeight="1" thickBot="1" x14ac:dyDescent="0.25">
      <c r="A25" s="22" t="s">
        <v>79</v>
      </c>
      <c r="B25" s="19"/>
      <c r="C25" s="26" t="s">
        <v>80</v>
      </c>
      <c r="D25" s="26" t="s">
        <v>69</v>
      </c>
      <c r="E25" s="26" t="s">
        <v>70</v>
      </c>
      <c r="F25" s="26" t="s">
        <v>71</v>
      </c>
      <c r="G25" s="26" t="s">
        <v>72</v>
      </c>
      <c r="H25" s="26" t="s">
        <v>73</v>
      </c>
      <c r="I25" s="26" t="s">
        <v>74</v>
      </c>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row>
    <row r="26" spans="1:42" ht="18" customHeight="1" thickBot="1" x14ac:dyDescent="0.25">
      <c r="A26" s="22" t="s">
        <v>81</v>
      </c>
      <c r="B26" s="19"/>
      <c r="C26" s="26" t="s">
        <v>78</v>
      </c>
      <c r="D26" s="26" t="s">
        <v>23</v>
      </c>
      <c r="E26" s="26" t="s">
        <v>24</v>
      </c>
      <c r="F26" s="26" t="s">
        <v>25</v>
      </c>
      <c r="G26" s="26" t="s">
        <v>26</v>
      </c>
      <c r="H26" s="26" t="s">
        <v>27</v>
      </c>
      <c r="I26" s="26" t="s">
        <v>28</v>
      </c>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row>
    <row r="27" spans="1:42" ht="18" customHeight="1" thickBot="1" x14ac:dyDescent="0.25">
      <c r="A27" s="22" t="s">
        <v>82</v>
      </c>
      <c r="B27" s="19"/>
      <c r="C27" s="26"/>
      <c r="D27" s="26"/>
      <c r="E27" s="26"/>
      <c r="F27" s="26"/>
      <c r="G27" s="26" t="s">
        <v>25</v>
      </c>
      <c r="H27" s="26" t="s">
        <v>26</v>
      </c>
      <c r="I27" s="26" t="s">
        <v>27</v>
      </c>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row>
    <row r="28" spans="1:42" ht="18" customHeight="1" thickBot="1" x14ac:dyDescent="0.25">
      <c r="A28" s="22" t="s">
        <v>83</v>
      </c>
      <c r="B28" s="19"/>
      <c r="C28" s="26" t="s">
        <v>84</v>
      </c>
      <c r="D28" s="26" t="s">
        <v>84</v>
      </c>
      <c r="E28" s="26" t="s">
        <v>84</v>
      </c>
      <c r="F28" s="26" t="s">
        <v>84</v>
      </c>
      <c r="G28" s="26" t="s">
        <v>84</v>
      </c>
      <c r="H28" s="26" t="s">
        <v>84</v>
      </c>
      <c r="I28" s="26" t="s">
        <v>84</v>
      </c>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row>
    <row r="29" spans="1:42" ht="52" hidden="1" customHeight="1" thickBot="1" x14ac:dyDescent="0.25">
      <c r="A29" s="22" t="s">
        <v>85</v>
      </c>
      <c r="B29" s="19"/>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row>
    <row r="30" spans="1:42" ht="52" customHeight="1" thickBot="1" x14ac:dyDescent="0.25">
      <c r="A30" s="22" t="s">
        <v>86</v>
      </c>
      <c r="B30" s="19"/>
      <c r="C30" s="26" t="s">
        <v>87</v>
      </c>
      <c r="D30" s="26" t="s">
        <v>87</v>
      </c>
      <c r="E30" s="26" t="s">
        <v>87</v>
      </c>
      <c r="F30" s="26" t="s">
        <v>87</v>
      </c>
      <c r="G30" s="26" t="s">
        <v>87</v>
      </c>
      <c r="H30" s="26" t="s">
        <v>87</v>
      </c>
      <c r="I30" s="26" t="s">
        <v>87</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row>
    <row r="31" spans="1:42" ht="35" customHeight="1" thickBot="1" x14ac:dyDescent="0.25">
      <c r="A31" s="22" t="s">
        <v>88</v>
      </c>
      <c r="B31" s="19"/>
      <c r="C31" s="26" t="s">
        <v>89</v>
      </c>
      <c r="D31" s="26" t="s">
        <v>89</v>
      </c>
      <c r="E31" s="26" t="s">
        <v>89</v>
      </c>
      <c r="F31" s="26" t="s">
        <v>89</v>
      </c>
      <c r="G31" s="26" t="s">
        <v>89</v>
      </c>
      <c r="H31" s="26" t="s">
        <v>89</v>
      </c>
      <c r="I31" s="26" t="s">
        <v>89</v>
      </c>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row>
    <row r="32" spans="1:42" ht="44" customHeight="1" thickBot="1" x14ac:dyDescent="0.25">
      <c r="A32" s="22" t="s">
        <v>90</v>
      </c>
      <c r="B32" s="19"/>
      <c r="C32" s="26" t="s">
        <v>91</v>
      </c>
      <c r="D32" s="26" t="s">
        <v>91</v>
      </c>
      <c r="E32" s="26" t="s">
        <v>91</v>
      </c>
      <c r="F32" s="26" t="s">
        <v>91</v>
      </c>
      <c r="G32" s="26"/>
      <c r="H32" s="26" t="s">
        <v>92</v>
      </c>
      <c r="I32" s="26" t="s">
        <v>92</v>
      </c>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row>
    <row r="33" spans="1:42" ht="86" hidden="1" customHeight="1" thickBot="1" x14ac:dyDescent="0.25">
      <c r="A33" s="22" t="s">
        <v>93</v>
      </c>
      <c r="B33" s="19"/>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row>
    <row r="34" spans="1:42" ht="18" hidden="1" customHeight="1" thickBot="1" x14ac:dyDescent="0.25">
      <c r="A34" s="22" t="s">
        <v>94</v>
      </c>
      <c r="B34" s="19"/>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row>
    <row r="35" spans="1:42" ht="18" customHeight="1" thickBot="1" x14ac:dyDescent="0.25">
      <c r="A35" s="22" t="s">
        <v>95</v>
      </c>
      <c r="B35" s="19"/>
      <c r="C35" s="26"/>
      <c r="D35" s="26"/>
      <c r="E35" s="26"/>
      <c r="F35" s="26"/>
      <c r="G35" s="26"/>
      <c r="H35" s="26" t="s">
        <v>96</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row>
    <row r="36" spans="1:42" ht="18" customHeight="1" thickBot="1" x14ac:dyDescent="0.25">
      <c r="A36" s="22" t="s">
        <v>97</v>
      </c>
      <c r="B36" s="19"/>
      <c r="C36" s="26"/>
      <c r="D36" s="26"/>
      <c r="E36" s="26"/>
      <c r="F36" s="26"/>
      <c r="G36" s="26"/>
      <c r="H36" s="26" t="s">
        <v>98</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row>
    <row r="37" spans="1:42" ht="18" customHeight="1" thickBot="1" x14ac:dyDescent="0.25">
      <c r="A37" s="22" t="s">
        <v>99</v>
      </c>
      <c r="B37" s="19"/>
      <c r="C37" s="26"/>
      <c r="D37" s="26"/>
      <c r="E37" s="26"/>
      <c r="F37" s="26"/>
      <c r="G37" s="26"/>
      <c r="H37" s="26" t="s">
        <v>100</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row>
    <row r="38" spans="1:42" ht="35" customHeight="1" thickBot="1" x14ac:dyDescent="0.25">
      <c r="A38" s="22" t="s">
        <v>101</v>
      </c>
      <c r="B38" s="19"/>
      <c r="C38" s="26" t="s">
        <v>102</v>
      </c>
      <c r="D38" s="26" t="s">
        <v>103</v>
      </c>
      <c r="E38" s="26" t="s">
        <v>104</v>
      </c>
      <c r="F38" s="26" t="s">
        <v>105</v>
      </c>
      <c r="G38" s="26"/>
      <c r="H38" s="26" t="s">
        <v>67</v>
      </c>
      <c r="I38" s="26" t="s">
        <v>106</v>
      </c>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row>
    <row r="39" spans="1:42" ht="48" customHeight="1" thickBot="1" x14ac:dyDescent="0.25">
      <c r="A39" s="22" t="s">
        <v>107</v>
      </c>
      <c r="B39" s="19"/>
      <c r="C39" s="26" t="s">
        <v>108</v>
      </c>
      <c r="D39" s="26" t="s">
        <v>108</v>
      </c>
      <c r="E39" s="26" t="s">
        <v>108</v>
      </c>
      <c r="F39" s="26" t="s">
        <v>108</v>
      </c>
      <c r="G39" s="26" t="s">
        <v>109</v>
      </c>
      <c r="H39" s="26" t="s">
        <v>108</v>
      </c>
      <c r="I39" s="26" t="s">
        <v>110</v>
      </c>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row>
    <row r="40" spans="1:42" ht="44" customHeight="1" thickBot="1" x14ac:dyDescent="0.25">
      <c r="A40" s="22" t="s">
        <v>111</v>
      </c>
      <c r="B40" s="19"/>
      <c r="C40" s="26" t="s">
        <v>112</v>
      </c>
      <c r="D40" s="26" t="s">
        <v>113</v>
      </c>
      <c r="E40" s="26" t="s">
        <v>113</v>
      </c>
      <c r="F40" s="26" t="s">
        <v>113</v>
      </c>
      <c r="G40" s="26" t="s">
        <v>112</v>
      </c>
      <c r="H40" s="26" t="s">
        <v>114</v>
      </c>
      <c r="I40" s="26" t="s">
        <v>114</v>
      </c>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row>
    <row r="41" spans="1:42" ht="35" hidden="1" customHeight="1" thickBot="1" x14ac:dyDescent="0.25">
      <c r="A41" s="22" t="s">
        <v>115</v>
      </c>
      <c r="B41" s="19"/>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row>
    <row r="42" spans="1:42" ht="51" customHeight="1" thickBot="1" x14ac:dyDescent="0.25">
      <c r="A42" s="22" t="s">
        <v>116</v>
      </c>
      <c r="B42" s="19"/>
      <c r="C42" s="26" t="s">
        <v>108</v>
      </c>
      <c r="D42" s="26" t="s">
        <v>108</v>
      </c>
      <c r="E42" s="26" t="s">
        <v>108</v>
      </c>
      <c r="F42" s="26" t="s">
        <v>108</v>
      </c>
      <c r="G42" s="26" t="s">
        <v>109</v>
      </c>
      <c r="H42" s="26" t="s">
        <v>109</v>
      </c>
      <c r="I42" s="26" t="s">
        <v>110</v>
      </c>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row>
    <row r="43" spans="1:42" ht="54" customHeight="1" thickBot="1" x14ac:dyDescent="0.25">
      <c r="A43" s="22" t="s">
        <v>117</v>
      </c>
      <c r="B43" s="19"/>
      <c r="C43" s="26" t="s">
        <v>112</v>
      </c>
      <c r="D43" s="26" t="s">
        <v>112</v>
      </c>
      <c r="E43" s="26" t="s">
        <v>113</v>
      </c>
      <c r="F43" s="26" t="s">
        <v>113</v>
      </c>
      <c r="G43" s="26" t="s">
        <v>113</v>
      </c>
      <c r="H43" s="26" t="s">
        <v>112</v>
      </c>
      <c r="I43" s="26" t="s">
        <v>114</v>
      </c>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row>
    <row r="44" spans="1:42" ht="86" customHeight="1" thickBot="1" x14ac:dyDescent="0.25">
      <c r="A44" s="22" t="s">
        <v>118</v>
      </c>
      <c r="B44" s="19"/>
      <c r="C44" s="26" t="s">
        <v>119</v>
      </c>
      <c r="D44" s="26" t="s">
        <v>119</v>
      </c>
      <c r="E44" s="26" t="s">
        <v>119</v>
      </c>
      <c r="F44" s="26" t="s">
        <v>119</v>
      </c>
      <c r="G44" s="26" t="s">
        <v>119</v>
      </c>
      <c r="H44" s="26" t="s">
        <v>119</v>
      </c>
      <c r="I44" s="26" t="s">
        <v>119</v>
      </c>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row>
    <row r="45" spans="1:42" ht="120" customHeight="1" thickBot="1" x14ac:dyDescent="0.25">
      <c r="A45" s="22" t="s">
        <v>120</v>
      </c>
      <c r="B45" s="19"/>
      <c r="C45" s="26" t="s">
        <v>119</v>
      </c>
      <c r="D45" s="26" t="s">
        <v>119</v>
      </c>
      <c r="E45" s="26" t="s">
        <v>119</v>
      </c>
      <c r="F45" s="26" t="s">
        <v>119</v>
      </c>
      <c r="G45" s="26" t="s">
        <v>119</v>
      </c>
      <c r="H45" s="26" t="s">
        <v>119</v>
      </c>
      <c r="I45" s="26" t="s">
        <v>119</v>
      </c>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row>
  </sheetData>
  <dataValidations count="1">
    <dataValidation type="textLength" operator="greaterThan" allowBlank="1" showInputMessage="1" showErrorMessage="1" errorTitle="Invalid Data Type" error="Please input data in String Data Type" sqref="C29:AP29 C33:AP34 C37:AP43 C21:AP27 C5:AP8" xr:uid="{00000000-0002-0000-0200-000000000000}">
      <formula1>0</formula1>
    </dataValidation>
  </dataValidations>
  <pageMargins left="0.15" right="0.15" top="0.15" bottom="0.1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42"/>
  <sheetViews>
    <sheetView showGridLines="0" tabSelected="1" workbookViewId="0">
      <pane xSplit="2" ySplit="3" topLeftCell="C170" activePane="bottomRight" state="frozen"/>
      <selection pane="topRight"/>
      <selection pane="bottomLeft"/>
      <selection pane="bottomRight" activeCell="L232" sqref="L232"/>
    </sheetView>
  </sheetViews>
  <sheetFormatPr baseColWidth="10" defaultColWidth="9.3984375" defaultRowHeight="15" x14ac:dyDescent="0.2"/>
  <cols>
    <col min="1" max="1" width="42.59765625" style="30" bestFit="1" customWidth="1" collapsed="1"/>
    <col min="2" max="2" width="26" style="30" customWidth="1"/>
    <col min="3" max="5" width="21" style="30" customWidth="1" collapsed="1"/>
    <col min="6" max="6" width="21" style="30" customWidth="1"/>
    <col min="7" max="39" width="21" style="30" customWidth="1" collapsed="1"/>
    <col min="40" max="40" width="9.3984375" style="30" customWidth="1" collapsed="1"/>
    <col min="41" max="16384" width="9.3984375" style="30" collapsed="1"/>
  </cols>
  <sheetData>
    <row r="1" spans="1:39" ht="17.25" customHeight="1" x14ac:dyDescent="0.2">
      <c r="A1" s="119" t="s">
        <v>121</v>
      </c>
      <c r="B1" s="120"/>
      <c r="C1" s="120"/>
      <c r="D1" s="29"/>
    </row>
    <row r="2" spans="1:39" ht="17.25" customHeight="1" x14ac:dyDescent="0.2">
      <c r="A2" s="28"/>
      <c r="B2" s="28"/>
      <c r="C2" s="28"/>
      <c r="D2" s="29"/>
    </row>
    <row r="3" spans="1:39" ht="17" customHeight="1" x14ac:dyDescent="0.2">
      <c r="A3" s="31" t="s">
        <v>22</v>
      </c>
      <c r="B3" s="31"/>
      <c r="C3" s="32" t="s">
        <v>122</v>
      </c>
      <c r="D3" s="32" t="s">
        <v>123</v>
      </c>
      <c r="E3" s="32" t="s">
        <v>78</v>
      </c>
      <c r="F3" s="32" t="s">
        <v>23</v>
      </c>
      <c r="G3" s="32" t="s">
        <v>24</v>
      </c>
      <c r="H3" s="32" t="s">
        <v>25</v>
      </c>
      <c r="I3" s="32" t="s">
        <v>26</v>
      </c>
      <c r="J3" s="32" t="s">
        <v>27</v>
      </c>
      <c r="K3" s="32" t="s">
        <v>28</v>
      </c>
      <c r="L3" s="32" t="s">
        <v>29</v>
      </c>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row>
    <row r="4" spans="1:39" ht="18" customHeight="1" thickBot="1" x14ac:dyDescent="0.25">
      <c r="A4" s="33" t="s">
        <v>121</v>
      </c>
      <c r="B4" s="33"/>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row>
    <row r="5" spans="1:39" ht="18" customHeight="1" thickBot="1" x14ac:dyDescent="0.25">
      <c r="A5" s="35" t="s">
        <v>124</v>
      </c>
      <c r="B5" s="35"/>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row>
    <row r="6" spans="1:39" ht="18" customHeight="1" thickBot="1" x14ac:dyDescent="0.25">
      <c r="A6" s="36" t="s">
        <v>125</v>
      </c>
      <c r="B6" s="36"/>
      <c r="C6" s="37"/>
      <c r="D6" s="37"/>
      <c r="E6" s="37">
        <v>182.50299999999999</v>
      </c>
      <c r="F6" s="37">
        <v>189.02799999999999</v>
      </c>
      <c r="G6" s="37">
        <v>192.441</v>
      </c>
      <c r="H6" s="37">
        <v>150.19399999999999</v>
      </c>
      <c r="I6" s="37">
        <v>143.898</v>
      </c>
      <c r="J6" s="37">
        <v>189.892</v>
      </c>
      <c r="K6" s="37">
        <v>157.297</v>
      </c>
      <c r="L6" s="37">
        <v>234.76499999999999</v>
      </c>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row>
    <row r="7" spans="1:39" ht="35" hidden="1" customHeight="1" thickBot="1" x14ac:dyDescent="0.25">
      <c r="A7" s="36" t="s">
        <v>126</v>
      </c>
      <c r="B7" s="36"/>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row>
    <row r="8" spans="1:39" ht="18" customHeight="1" thickBot="1" x14ac:dyDescent="0.25">
      <c r="A8" s="36" t="s">
        <v>127</v>
      </c>
      <c r="B8" s="36"/>
      <c r="C8" s="37"/>
      <c r="D8" s="37"/>
      <c r="E8" s="37">
        <v>717.72299999999996</v>
      </c>
      <c r="F8" s="37">
        <v>548.83600000000001</v>
      </c>
      <c r="G8" s="37">
        <v>603.89</v>
      </c>
      <c r="H8" s="37">
        <v>289.86</v>
      </c>
      <c r="I8" s="37">
        <v>885.06899999999996</v>
      </c>
      <c r="J8" s="37">
        <v>1039.002</v>
      </c>
      <c r="K8" s="37">
        <v>1154.46</v>
      </c>
      <c r="L8" s="37">
        <v>1400.001</v>
      </c>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row>
    <row r="9" spans="1:39" ht="18" customHeight="1" thickBot="1" x14ac:dyDescent="0.25">
      <c r="A9" s="38" t="s">
        <v>128</v>
      </c>
      <c r="B9" s="36"/>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row>
    <row r="10" spans="1:39" ht="18" customHeight="1" thickBot="1" x14ac:dyDescent="0.25">
      <c r="A10" s="39" t="s">
        <v>129</v>
      </c>
      <c r="B10" s="36"/>
      <c r="C10" s="37"/>
      <c r="D10" s="37"/>
      <c r="E10" s="37">
        <v>132.19800000000001</v>
      </c>
      <c r="F10" s="37">
        <v>177.50299999999999</v>
      </c>
      <c r="G10" s="37">
        <v>148.88300000000001</v>
      </c>
      <c r="H10" s="37">
        <v>325.92599999999999</v>
      </c>
      <c r="I10" s="37">
        <v>457.10300000000001</v>
      </c>
      <c r="J10" s="37">
        <v>178.054</v>
      </c>
      <c r="K10" s="37">
        <v>106.592</v>
      </c>
      <c r="L10" s="37">
        <v>40.622999999999998</v>
      </c>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row>
    <row r="11" spans="1:39" ht="35" hidden="1" customHeight="1" thickBot="1" x14ac:dyDescent="0.25">
      <c r="A11" s="39" t="s">
        <v>130</v>
      </c>
      <c r="B11" s="36"/>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row>
    <row r="12" spans="1:39" ht="35" customHeight="1" thickBot="1" x14ac:dyDescent="0.25">
      <c r="A12" s="39" t="s">
        <v>131</v>
      </c>
      <c r="B12" s="36"/>
      <c r="C12" s="40"/>
      <c r="D12" s="40"/>
      <c r="E12" s="40"/>
      <c r="F12" s="40"/>
      <c r="G12" s="40"/>
      <c r="H12" s="40">
        <v>7.0000000000000001E-3</v>
      </c>
      <c r="I12" s="40">
        <v>0</v>
      </c>
      <c r="J12" s="40">
        <v>1.2999999999999999E-2</v>
      </c>
      <c r="K12" s="40">
        <v>1E-3</v>
      </c>
      <c r="L12" s="40">
        <v>0</v>
      </c>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row>
    <row r="13" spans="1:39" ht="35" customHeight="1" thickBot="1" x14ac:dyDescent="0.25">
      <c r="A13" s="38" t="s">
        <v>132</v>
      </c>
      <c r="B13" s="36"/>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row>
    <row r="14" spans="1:39" ht="52" customHeight="1" thickBot="1" x14ac:dyDescent="0.25">
      <c r="A14" s="39" t="s">
        <v>133</v>
      </c>
      <c r="B14" s="36"/>
      <c r="C14" s="37"/>
      <c r="D14" s="37"/>
      <c r="E14" s="37">
        <v>2401.9389999999999</v>
      </c>
      <c r="F14" s="37">
        <v>3184.9259999999999</v>
      </c>
      <c r="G14" s="37">
        <v>1625.415</v>
      </c>
      <c r="H14" s="37">
        <v>1025.674</v>
      </c>
      <c r="I14" s="37">
        <v>2168.335</v>
      </c>
      <c r="J14" s="37">
        <v>1625.415</v>
      </c>
      <c r="K14" s="37">
        <v>2096.2689999999998</v>
      </c>
      <c r="L14" s="37">
        <v>855.005</v>
      </c>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row>
    <row r="15" spans="1:39" ht="52" hidden="1" customHeight="1" thickBot="1" x14ac:dyDescent="0.25">
      <c r="A15" s="39" t="s">
        <v>134</v>
      </c>
      <c r="B15" s="36"/>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row>
    <row r="16" spans="1:39" ht="52" customHeight="1" thickBot="1" x14ac:dyDescent="0.25">
      <c r="A16" s="39" t="s">
        <v>135</v>
      </c>
      <c r="B16" s="36"/>
      <c r="C16" s="40"/>
      <c r="D16" s="40"/>
      <c r="E16" s="40"/>
      <c r="F16" s="40"/>
      <c r="G16" s="40"/>
      <c r="H16" s="40">
        <v>1.1399999999999999</v>
      </c>
      <c r="I16" s="40">
        <v>0.184</v>
      </c>
      <c r="J16" s="40">
        <v>0</v>
      </c>
      <c r="K16" s="40">
        <v>0</v>
      </c>
      <c r="L16" s="40">
        <v>1.038</v>
      </c>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row>
    <row r="17" spans="1:39" ht="18" customHeight="1" thickBot="1" x14ac:dyDescent="0.25">
      <c r="A17" s="38" t="s">
        <v>136</v>
      </c>
      <c r="B17" s="36"/>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row>
    <row r="18" spans="1:39" ht="18" hidden="1" customHeight="1" thickBot="1" x14ac:dyDescent="0.25">
      <c r="A18" s="39" t="s">
        <v>137</v>
      </c>
      <c r="B18" s="36"/>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row>
    <row r="19" spans="1:39" ht="18" hidden="1" customHeight="1" thickBot="1" x14ac:dyDescent="0.25">
      <c r="A19" s="39" t="s">
        <v>138</v>
      </c>
      <c r="B19" s="36"/>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row>
    <row r="20" spans="1:39" ht="35" hidden="1" customHeight="1" thickBot="1" x14ac:dyDescent="0.25">
      <c r="A20" s="39" t="s">
        <v>139</v>
      </c>
      <c r="B20" s="36"/>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row>
    <row r="21" spans="1:39" ht="18" hidden="1" customHeight="1" thickBot="1" x14ac:dyDescent="0.25">
      <c r="A21" s="36" t="s">
        <v>140</v>
      </c>
      <c r="B21" s="36"/>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row>
    <row r="22" spans="1:39" ht="35" hidden="1" customHeight="1" thickBot="1" x14ac:dyDescent="0.25">
      <c r="A22" s="36" t="s">
        <v>141</v>
      </c>
      <c r="B22" s="36"/>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row>
    <row r="23" spans="1:39" ht="18" customHeight="1" thickBot="1" x14ac:dyDescent="0.25">
      <c r="A23" s="38" t="s">
        <v>142</v>
      </c>
      <c r="B23" s="36"/>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row>
    <row r="24" spans="1:39" ht="35" customHeight="1" thickBot="1" x14ac:dyDescent="0.25">
      <c r="A24" s="39" t="s">
        <v>143</v>
      </c>
      <c r="B24" s="36"/>
      <c r="C24" s="37"/>
      <c r="D24" s="37"/>
      <c r="E24" s="37">
        <v>1528.704</v>
      </c>
      <c r="F24" s="37">
        <v>889.399</v>
      </c>
      <c r="G24" s="37">
        <v>345.08100000000002</v>
      </c>
      <c r="H24" s="37">
        <v>264.459</v>
      </c>
      <c r="I24" s="37">
        <v>880.447</v>
      </c>
      <c r="J24" s="37">
        <v>1177.8130000000001</v>
      </c>
      <c r="K24" s="127">
        <v>2755.7869999999998</v>
      </c>
      <c r="L24" s="127">
        <v>5363.0209999999997</v>
      </c>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row>
    <row r="25" spans="1:39" ht="35" hidden="1" customHeight="1" thickBot="1" x14ac:dyDescent="0.25">
      <c r="A25" s="39" t="s">
        <v>144</v>
      </c>
      <c r="B25" s="36"/>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row>
    <row r="26" spans="1:39" ht="52" customHeight="1" thickBot="1" x14ac:dyDescent="0.25">
      <c r="A26" s="39" t="s">
        <v>145</v>
      </c>
      <c r="B26" s="36"/>
      <c r="C26" s="40"/>
      <c r="D26" s="40"/>
      <c r="E26" s="40"/>
      <c r="F26" s="40"/>
      <c r="G26" s="40"/>
      <c r="H26" s="40">
        <v>2.1999999999999999E-2</v>
      </c>
      <c r="I26" s="40">
        <v>2.1999999999999999E-2</v>
      </c>
      <c r="J26" s="40">
        <v>0</v>
      </c>
      <c r="K26" s="40">
        <v>0</v>
      </c>
      <c r="L26" s="40">
        <v>0</v>
      </c>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row>
    <row r="27" spans="1:39" ht="35" hidden="1" customHeight="1" thickBot="1" x14ac:dyDescent="0.25">
      <c r="A27" s="36" t="s">
        <v>146</v>
      </c>
      <c r="B27" s="36"/>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row>
    <row r="28" spans="1:39" ht="35" customHeight="1" thickBot="1" x14ac:dyDescent="0.25">
      <c r="A28" s="36" t="s">
        <v>147</v>
      </c>
      <c r="B28" s="36"/>
      <c r="C28" s="37"/>
      <c r="D28" s="37"/>
      <c r="E28" s="37">
        <v>951.01</v>
      </c>
      <c r="F28" s="37">
        <v>0</v>
      </c>
      <c r="G28" s="37">
        <v>2754.201</v>
      </c>
      <c r="H28" s="37">
        <v>3724.1089999999999</v>
      </c>
      <c r="I28" s="37">
        <v>5539.4920000000002</v>
      </c>
      <c r="J28" s="37">
        <v>4620.857</v>
      </c>
      <c r="K28" s="37">
        <v>3098.5920000000001</v>
      </c>
      <c r="L28" s="37">
        <v>3013.2750000000001</v>
      </c>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row>
    <row r="29" spans="1:39" ht="35" customHeight="1" thickBot="1" x14ac:dyDescent="0.25">
      <c r="A29" s="38" t="s">
        <v>148</v>
      </c>
      <c r="B29" s="36"/>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row>
    <row r="30" spans="1:39" ht="35" hidden="1" customHeight="1" thickBot="1" x14ac:dyDescent="0.25">
      <c r="A30" s="39" t="s">
        <v>149</v>
      </c>
      <c r="B30" s="36"/>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row>
    <row r="31" spans="1:39" ht="35" hidden="1" customHeight="1" thickBot="1" x14ac:dyDescent="0.25">
      <c r="A31" s="39" t="s">
        <v>150</v>
      </c>
      <c r="B31" s="36"/>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row>
    <row r="32" spans="1:39" ht="52" hidden="1" customHeight="1" thickBot="1" x14ac:dyDescent="0.25">
      <c r="A32" s="39" t="s">
        <v>151</v>
      </c>
      <c r="B32" s="36"/>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row>
    <row r="33" spans="1:39" ht="18" customHeight="1" thickBot="1" x14ac:dyDescent="0.25">
      <c r="A33" s="38" t="s">
        <v>152</v>
      </c>
      <c r="B33" s="36"/>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row>
    <row r="34" spans="1:39" ht="18" customHeight="1" thickBot="1" x14ac:dyDescent="0.25">
      <c r="A34" s="39" t="s">
        <v>153</v>
      </c>
      <c r="B34" s="36"/>
      <c r="C34" s="37"/>
      <c r="D34" s="37"/>
      <c r="E34" s="37">
        <v>4.3109999999999999</v>
      </c>
      <c r="F34" s="37">
        <v>1.117</v>
      </c>
      <c r="G34" s="37">
        <v>0</v>
      </c>
      <c r="H34" s="37">
        <v>0</v>
      </c>
      <c r="I34" s="37">
        <v>0.59199999999999997</v>
      </c>
      <c r="J34" s="37">
        <v>0</v>
      </c>
      <c r="K34" s="37">
        <v>0</v>
      </c>
      <c r="L34" s="37">
        <v>0</v>
      </c>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row>
    <row r="35" spans="1:39" ht="35" hidden="1" customHeight="1" thickBot="1" x14ac:dyDescent="0.25">
      <c r="A35" s="39" t="s">
        <v>154</v>
      </c>
      <c r="B35" s="36"/>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row>
    <row r="36" spans="1:39" ht="35" hidden="1" customHeight="1" thickBot="1" x14ac:dyDescent="0.25">
      <c r="A36" s="39" t="s">
        <v>155</v>
      </c>
      <c r="B36" s="36"/>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row>
    <row r="37" spans="1:39" ht="18" customHeight="1" thickBot="1" x14ac:dyDescent="0.25">
      <c r="A37" s="38" t="s">
        <v>156</v>
      </c>
      <c r="B37" s="3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row>
    <row r="38" spans="1:39" ht="18" customHeight="1" thickBot="1" x14ac:dyDescent="0.25">
      <c r="A38" s="39" t="s">
        <v>157</v>
      </c>
      <c r="B38" s="36"/>
      <c r="C38" s="37"/>
      <c r="D38" s="37"/>
      <c r="E38" s="37">
        <v>0.223</v>
      </c>
      <c r="F38" s="37">
        <v>4.0739999999999998</v>
      </c>
      <c r="G38" s="37">
        <v>2.9630000000000001</v>
      </c>
      <c r="H38" s="37">
        <v>0.217</v>
      </c>
      <c r="I38" s="37">
        <v>0</v>
      </c>
      <c r="J38" s="37">
        <v>0.52500000000000002</v>
      </c>
      <c r="K38" s="37">
        <v>1E-3</v>
      </c>
      <c r="L38" s="37">
        <v>1.101</v>
      </c>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row>
    <row r="39" spans="1:39" ht="18" hidden="1" customHeight="1" thickBot="1" x14ac:dyDescent="0.25">
      <c r="A39" s="39" t="s">
        <v>158</v>
      </c>
      <c r="B39" s="36"/>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row>
    <row r="40" spans="1:39" s="50" customFormat="1" ht="18" customHeight="1" thickBot="1" x14ac:dyDescent="0.25">
      <c r="A40" s="58" t="s">
        <v>159</v>
      </c>
      <c r="B40" s="36"/>
      <c r="C40" s="90">
        <f t="shared" ref="C40:AM40" si="0">C43+C44-C45+C92+C93-C94</f>
        <v>-16.315999999999999</v>
      </c>
      <c r="D40" s="90">
        <f t="shared" si="0"/>
        <v>-19.324999999999999</v>
      </c>
      <c r="E40" s="90">
        <f t="shared" si="0"/>
        <v>4864.2019999999993</v>
      </c>
      <c r="F40" s="90">
        <f t="shared" si="0"/>
        <v>6484.4269999999997</v>
      </c>
      <c r="G40" s="90">
        <f t="shared" si="0"/>
        <v>7106.857</v>
      </c>
      <c r="H40" s="90">
        <f t="shared" si="0"/>
        <v>7397.4030000000002</v>
      </c>
      <c r="I40" s="90">
        <f t="shared" si="0"/>
        <v>9753.5239999999994</v>
      </c>
      <c r="J40" s="90">
        <f t="shared" si="0"/>
        <v>12329.684000000001</v>
      </c>
      <c r="K40" s="90">
        <f t="shared" si="0"/>
        <v>15135.973</v>
      </c>
      <c r="L40" s="90">
        <f>L43+L44-L45+L92+L93-L94</f>
        <v>20032.579000000002</v>
      </c>
      <c r="M40" s="90">
        <f t="shared" si="0"/>
        <v>0</v>
      </c>
      <c r="N40" s="90">
        <f t="shared" si="0"/>
        <v>0</v>
      </c>
      <c r="O40" s="90">
        <f t="shared" si="0"/>
        <v>0</v>
      </c>
      <c r="P40" s="90">
        <f t="shared" si="0"/>
        <v>0</v>
      </c>
      <c r="Q40" s="90">
        <f t="shared" si="0"/>
        <v>0</v>
      </c>
      <c r="R40" s="90">
        <f t="shared" si="0"/>
        <v>0</v>
      </c>
      <c r="S40" s="90">
        <f t="shared" si="0"/>
        <v>0</v>
      </c>
      <c r="T40" s="90">
        <f t="shared" si="0"/>
        <v>0</v>
      </c>
      <c r="U40" s="90">
        <f t="shared" si="0"/>
        <v>0</v>
      </c>
      <c r="V40" s="90">
        <f t="shared" si="0"/>
        <v>0</v>
      </c>
      <c r="W40" s="90">
        <f t="shared" si="0"/>
        <v>0</v>
      </c>
      <c r="X40" s="90">
        <f t="shared" si="0"/>
        <v>0</v>
      </c>
      <c r="Y40" s="90">
        <f t="shared" si="0"/>
        <v>0</v>
      </c>
      <c r="Z40" s="90">
        <f t="shared" si="0"/>
        <v>0</v>
      </c>
      <c r="AA40" s="90">
        <f t="shared" si="0"/>
        <v>0</v>
      </c>
      <c r="AB40" s="90">
        <f t="shared" si="0"/>
        <v>0</v>
      </c>
      <c r="AC40" s="90">
        <f t="shared" si="0"/>
        <v>0</v>
      </c>
      <c r="AD40" s="90">
        <f t="shared" si="0"/>
        <v>0</v>
      </c>
      <c r="AE40" s="90">
        <f t="shared" si="0"/>
        <v>0</v>
      </c>
      <c r="AF40" s="90">
        <f t="shared" si="0"/>
        <v>0</v>
      </c>
      <c r="AG40" s="90">
        <f t="shared" si="0"/>
        <v>0</v>
      </c>
      <c r="AH40" s="90">
        <f t="shared" si="0"/>
        <v>0</v>
      </c>
      <c r="AI40" s="90">
        <f t="shared" si="0"/>
        <v>0</v>
      </c>
      <c r="AJ40" s="90">
        <f t="shared" si="0"/>
        <v>0</v>
      </c>
      <c r="AK40" s="90">
        <f t="shared" si="0"/>
        <v>0</v>
      </c>
      <c r="AL40" s="90">
        <f t="shared" si="0"/>
        <v>0</v>
      </c>
      <c r="AM40" s="90">
        <f t="shared" si="0"/>
        <v>0</v>
      </c>
    </row>
    <row r="41" spans="1:39" s="50" customFormat="1" ht="18" customHeight="1" thickBot="1" x14ac:dyDescent="0.25">
      <c r="A41" s="118" t="s">
        <v>160</v>
      </c>
      <c r="B41" s="36"/>
      <c r="C41" s="92">
        <f t="shared" ref="C41:AM41" si="1">IFERROR(C40/C120, 0)</f>
        <v>0</v>
      </c>
      <c r="D41" s="92">
        <f t="shared" si="1"/>
        <v>0</v>
      </c>
      <c r="E41" s="92">
        <f t="shared" si="1"/>
        <v>0.44145849142000604</v>
      </c>
      <c r="F41" s="92">
        <f t="shared" si="1"/>
        <v>0.54980816062023496</v>
      </c>
      <c r="G41" s="92">
        <f t="shared" si="1"/>
        <v>0.54054804170799575</v>
      </c>
      <c r="H41" s="92">
        <f t="shared" si="1"/>
        <v>0.53846546358426239</v>
      </c>
      <c r="I41" s="92">
        <f t="shared" si="1"/>
        <v>0.47021606648680209</v>
      </c>
      <c r="J41" s="92">
        <f t="shared" si="1"/>
        <v>0.55749140704218769</v>
      </c>
      <c r="K41" s="92">
        <f t="shared" si="1"/>
        <v>0.56854379357616491</v>
      </c>
      <c r="L41" s="92">
        <f t="shared" si="1"/>
        <v>0.60111320355060638</v>
      </c>
      <c r="M41" s="92">
        <f t="shared" si="1"/>
        <v>0</v>
      </c>
      <c r="N41" s="92">
        <f t="shared" si="1"/>
        <v>0</v>
      </c>
      <c r="O41" s="92">
        <f t="shared" si="1"/>
        <v>0</v>
      </c>
      <c r="P41" s="92">
        <f t="shared" si="1"/>
        <v>0</v>
      </c>
      <c r="Q41" s="92">
        <f t="shared" si="1"/>
        <v>0</v>
      </c>
      <c r="R41" s="92">
        <f t="shared" si="1"/>
        <v>0</v>
      </c>
      <c r="S41" s="92">
        <f t="shared" si="1"/>
        <v>0</v>
      </c>
      <c r="T41" s="92">
        <f t="shared" si="1"/>
        <v>0</v>
      </c>
      <c r="U41" s="92">
        <f t="shared" si="1"/>
        <v>0</v>
      </c>
      <c r="V41" s="92">
        <f t="shared" si="1"/>
        <v>0</v>
      </c>
      <c r="W41" s="92">
        <f t="shared" si="1"/>
        <v>0</v>
      </c>
      <c r="X41" s="92">
        <f t="shared" si="1"/>
        <v>0</v>
      </c>
      <c r="Y41" s="92">
        <f t="shared" si="1"/>
        <v>0</v>
      </c>
      <c r="Z41" s="92">
        <f t="shared" si="1"/>
        <v>0</v>
      </c>
      <c r="AA41" s="92">
        <f t="shared" si="1"/>
        <v>0</v>
      </c>
      <c r="AB41" s="92">
        <f t="shared" si="1"/>
        <v>0</v>
      </c>
      <c r="AC41" s="92">
        <f t="shared" si="1"/>
        <v>0</v>
      </c>
      <c r="AD41" s="92">
        <f t="shared" si="1"/>
        <v>0</v>
      </c>
      <c r="AE41" s="92">
        <f t="shared" si="1"/>
        <v>0</v>
      </c>
      <c r="AF41" s="92">
        <f t="shared" si="1"/>
        <v>0</v>
      </c>
      <c r="AG41" s="92">
        <f t="shared" si="1"/>
        <v>0</v>
      </c>
      <c r="AH41" s="92">
        <f t="shared" si="1"/>
        <v>0</v>
      </c>
      <c r="AI41" s="92">
        <f t="shared" si="1"/>
        <v>0</v>
      </c>
      <c r="AJ41" s="92">
        <f t="shared" si="1"/>
        <v>0</v>
      </c>
      <c r="AK41" s="92">
        <f t="shared" si="1"/>
        <v>0</v>
      </c>
      <c r="AL41" s="92">
        <f t="shared" si="1"/>
        <v>0</v>
      </c>
      <c r="AM41" s="92">
        <f t="shared" si="1"/>
        <v>0</v>
      </c>
    </row>
    <row r="42" spans="1:39" ht="18" customHeight="1" thickBot="1" x14ac:dyDescent="0.25">
      <c r="A42" s="38" t="s">
        <v>161</v>
      </c>
      <c r="B42" s="36"/>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row>
    <row r="43" spans="1:39" ht="35" customHeight="1" thickBot="1" x14ac:dyDescent="0.25">
      <c r="A43" s="39" t="s">
        <v>162</v>
      </c>
      <c r="B43" s="36"/>
      <c r="C43" s="37"/>
      <c r="D43" s="37"/>
      <c r="E43" s="37">
        <v>4887.7929999999997</v>
      </c>
      <c r="F43" s="37">
        <v>6548.9589999999998</v>
      </c>
      <c r="G43" s="37">
        <v>7140.0029999999997</v>
      </c>
      <c r="H43" s="37">
        <v>7428.576</v>
      </c>
      <c r="I43" s="37">
        <v>9673.9570000000003</v>
      </c>
      <c r="J43" s="37">
        <v>12275.991</v>
      </c>
      <c r="K43" s="37">
        <v>14939.934999999999</v>
      </c>
      <c r="L43" s="37">
        <v>19875.098000000002</v>
      </c>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row>
    <row r="44" spans="1:39" ht="35" customHeight="1" thickBot="1" x14ac:dyDescent="0.25">
      <c r="A44" s="39" t="s">
        <v>163</v>
      </c>
      <c r="B44" s="36"/>
      <c r="C44" s="37"/>
      <c r="D44" s="37"/>
      <c r="E44" s="37"/>
      <c r="F44" s="37"/>
      <c r="G44" s="37"/>
      <c r="H44" s="37"/>
      <c r="I44" s="37">
        <v>138.13200000000001</v>
      </c>
      <c r="J44" s="37">
        <v>133.227</v>
      </c>
      <c r="K44" s="37">
        <v>297.24099999999999</v>
      </c>
      <c r="L44" s="37">
        <v>309.78300000000002</v>
      </c>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row>
    <row r="45" spans="1:39" ht="52" customHeight="1" thickBot="1" x14ac:dyDescent="0.25">
      <c r="A45" s="39" t="s">
        <v>164</v>
      </c>
      <c r="B45" s="36"/>
      <c r="C45" s="40">
        <v>16.315999999999999</v>
      </c>
      <c r="D45" s="40">
        <v>19.324999999999999</v>
      </c>
      <c r="E45" s="40">
        <v>23.591000000000001</v>
      </c>
      <c r="F45" s="40">
        <v>64.531999999999996</v>
      </c>
      <c r="G45" s="40">
        <v>33.146000000000001</v>
      </c>
      <c r="H45" s="40">
        <v>31.172999999999998</v>
      </c>
      <c r="I45" s="40">
        <v>58.564999999999998</v>
      </c>
      <c r="J45" s="40">
        <v>79.534000000000006</v>
      </c>
      <c r="K45" s="40">
        <v>101.203</v>
      </c>
      <c r="L45" s="40">
        <v>152.30199999999999</v>
      </c>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row>
    <row r="46" spans="1:39" ht="35" hidden="1" customHeight="1" thickBot="1" x14ac:dyDescent="0.25">
      <c r="A46" s="36" t="s">
        <v>165</v>
      </c>
      <c r="B46" s="36"/>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row>
    <row r="47" spans="1:39" ht="18" customHeight="1" thickBot="1" x14ac:dyDescent="0.25">
      <c r="A47" s="38" t="s">
        <v>166</v>
      </c>
      <c r="B47" s="36"/>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row>
    <row r="48" spans="1:39" ht="18" hidden="1" customHeight="1" thickBot="1" x14ac:dyDescent="0.25">
      <c r="A48" s="39" t="s">
        <v>167</v>
      </c>
      <c r="B48" s="36"/>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row>
    <row r="49" spans="1:39" ht="18" hidden="1" customHeight="1" thickBot="1" x14ac:dyDescent="0.25">
      <c r="A49" s="39" t="s">
        <v>168</v>
      </c>
      <c r="B49" s="36"/>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row>
    <row r="50" spans="1:39" ht="35" hidden="1" customHeight="1" thickBot="1" x14ac:dyDescent="0.25">
      <c r="A50" s="39" t="s">
        <v>169</v>
      </c>
      <c r="B50" s="36"/>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row>
    <row r="51" spans="1:39" ht="18" customHeight="1" thickBot="1" x14ac:dyDescent="0.25">
      <c r="A51" s="38" t="s">
        <v>170</v>
      </c>
      <c r="B51" s="36"/>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row>
    <row r="52" spans="1:39" ht="18" hidden="1" customHeight="1" thickBot="1" x14ac:dyDescent="0.25">
      <c r="A52" s="39" t="s">
        <v>171</v>
      </c>
      <c r="B52" s="36"/>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row>
    <row r="53" spans="1:39" ht="35" hidden="1" customHeight="1" thickBot="1" x14ac:dyDescent="0.25">
      <c r="A53" s="39" t="s">
        <v>172</v>
      </c>
      <c r="B53" s="36"/>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row>
    <row r="54" spans="1:39" ht="35" hidden="1" customHeight="1" thickBot="1" x14ac:dyDescent="0.25">
      <c r="A54" s="39" t="s">
        <v>173</v>
      </c>
      <c r="B54" s="36"/>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row>
    <row r="55" spans="1:39" ht="18" customHeight="1" thickBot="1" x14ac:dyDescent="0.25">
      <c r="A55" s="38" t="s">
        <v>174</v>
      </c>
      <c r="B55" s="36"/>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row>
    <row r="56" spans="1:39" ht="18" hidden="1" customHeight="1" thickBot="1" x14ac:dyDescent="0.25">
      <c r="A56" s="39" t="s">
        <v>175</v>
      </c>
      <c r="B56" s="36"/>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row>
    <row r="57" spans="1:39" ht="18" hidden="1" customHeight="1" thickBot="1" x14ac:dyDescent="0.25">
      <c r="A57" s="39" t="s">
        <v>176</v>
      </c>
      <c r="B57" s="36"/>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row>
    <row r="58" spans="1:39" ht="35" hidden="1" customHeight="1" thickBot="1" x14ac:dyDescent="0.25">
      <c r="A58" s="39" t="s">
        <v>177</v>
      </c>
      <c r="B58" s="36"/>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row>
    <row r="59" spans="1:39" ht="18" customHeight="1" thickBot="1" x14ac:dyDescent="0.25">
      <c r="A59" s="38" t="s">
        <v>178</v>
      </c>
      <c r="B59" s="36"/>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row>
    <row r="60" spans="1:39" ht="18" hidden="1" customHeight="1" thickBot="1" x14ac:dyDescent="0.25">
      <c r="A60" s="39" t="s">
        <v>179</v>
      </c>
      <c r="B60" s="36"/>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row>
    <row r="61" spans="1:39" ht="18" hidden="1" customHeight="1" thickBot="1" x14ac:dyDescent="0.25">
      <c r="A61" s="39" t="s">
        <v>180</v>
      </c>
      <c r="B61" s="36"/>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row>
    <row r="62" spans="1:39" ht="35" hidden="1" customHeight="1" thickBot="1" x14ac:dyDescent="0.25">
      <c r="A62" s="39" t="s">
        <v>181</v>
      </c>
      <c r="B62" s="36"/>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row>
    <row r="63" spans="1:39" ht="18" customHeight="1" thickBot="1" x14ac:dyDescent="0.25">
      <c r="A63" s="38" t="s">
        <v>182</v>
      </c>
      <c r="B63" s="36"/>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row>
    <row r="64" spans="1:39" ht="35" hidden="1" customHeight="1" thickBot="1" x14ac:dyDescent="0.25">
      <c r="A64" s="39" t="s">
        <v>183</v>
      </c>
      <c r="B64" s="36"/>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row>
    <row r="65" spans="1:39" ht="35" hidden="1" customHeight="1" thickBot="1" x14ac:dyDescent="0.25">
      <c r="A65" s="39" t="s">
        <v>184</v>
      </c>
      <c r="B65" s="36"/>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row>
    <row r="66" spans="1:39" ht="52" hidden="1" customHeight="1" thickBot="1" x14ac:dyDescent="0.25">
      <c r="A66" s="39" t="s">
        <v>185</v>
      </c>
      <c r="B66" s="36"/>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row>
    <row r="67" spans="1:39" ht="18" customHeight="1" thickBot="1" x14ac:dyDescent="0.25">
      <c r="A67" s="38" t="s">
        <v>186</v>
      </c>
      <c r="B67" s="36"/>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row>
    <row r="68" spans="1:39" ht="18" hidden="1" customHeight="1" thickBot="1" x14ac:dyDescent="0.25">
      <c r="A68" s="39" t="s">
        <v>187</v>
      </c>
      <c r="B68" s="36"/>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row>
    <row r="69" spans="1:39" ht="18" hidden="1" customHeight="1" thickBot="1" x14ac:dyDescent="0.25">
      <c r="A69" s="39" t="s">
        <v>188</v>
      </c>
      <c r="B69" s="36"/>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row>
    <row r="70" spans="1:39" ht="35" hidden="1" customHeight="1" thickBot="1" x14ac:dyDescent="0.25">
      <c r="A70" s="39" t="s">
        <v>189</v>
      </c>
      <c r="B70" s="36"/>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row>
    <row r="71" spans="1:39" ht="18" customHeight="1" thickBot="1" x14ac:dyDescent="0.25">
      <c r="A71" s="38" t="s">
        <v>190</v>
      </c>
      <c r="B71" s="36"/>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row>
    <row r="72" spans="1:39" ht="35" hidden="1" customHeight="1" thickBot="1" x14ac:dyDescent="0.25">
      <c r="A72" s="39" t="s">
        <v>191</v>
      </c>
      <c r="B72" s="36"/>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row>
    <row r="73" spans="1:39" ht="35" hidden="1" customHeight="1" thickBot="1" x14ac:dyDescent="0.25">
      <c r="A73" s="39" t="s">
        <v>192</v>
      </c>
      <c r="B73" s="36"/>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row>
    <row r="74" spans="1:39" ht="52" hidden="1" customHeight="1" thickBot="1" x14ac:dyDescent="0.25">
      <c r="A74" s="39" t="s">
        <v>193</v>
      </c>
      <c r="B74" s="36"/>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row>
    <row r="75" spans="1:39" ht="18" customHeight="1" thickBot="1" x14ac:dyDescent="0.25">
      <c r="A75" s="38" t="s">
        <v>194</v>
      </c>
      <c r="B75" s="36"/>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row>
    <row r="76" spans="1:39" ht="35" hidden="1" customHeight="1" thickBot="1" x14ac:dyDescent="0.25">
      <c r="A76" s="39" t="s">
        <v>195</v>
      </c>
      <c r="B76" s="36"/>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row>
    <row r="77" spans="1:39" ht="35" hidden="1" customHeight="1" thickBot="1" x14ac:dyDescent="0.25">
      <c r="A77" s="39" t="s">
        <v>196</v>
      </c>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row>
    <row r="78" spans="1:39" ht="52" hidden="1" customHeight="1" thickBot="1" x14ac:dyDescent="0.25">
      <c r="A78" s="39" t="s">
        <v>197</v>
      </c>
      <c r="B78" s="36"/>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row>
    <row r="79" spans="1:39" ht="18" customHeight="1" thickBot="1" x14ac:dyDescent="0.25">
      <c r="A79" s="38" t="s">
        <v>198</v>
      </c>
      <c r="B79" s="36"/>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row>
    <row r="80" spans="1:39" ht="18" hidden="1" customHeight="1" thickBot="1" x14ac:dyDescent="0.25">
      <c r="A80" s="39" t="s">
        <v>199</v>
      </c>
      <c r="B80" s="36"/>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row>
    <row r="81" spans="1:39" ht="18" hidden="1" customHeight="1" thickBot="1" x14ac:dyDescent="0.25">
      <c r="A81" s="39" t="s">
        <v>200</v>
      </c>
      <c r="B81" s="36"/>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row>
    <row r="82" spans="1:39" ht="35" hidden="1" customHeight="1" thickBot="1" x14ac:dyDescent="0.25">
      <c r="A82" s="39" t="s">
        <v>201</v>
      </c>
      <c r="B82" s="36"/>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row>
    <row r="83" spans="1:39" ht="35" hidden="1" customHeight="1" thickBot="1" x14ac:dyDescent="0.25">
      <c r="A83" s="39" t="s">
        <v>202</v>
      </c>
      <c r="B83" s="36"/>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row>
    <row r="84" spans="1:39" ht="35" hidden="1" customHeight="1" thickBot="1" x14ac:dyDescent="0.25">
      <c r="A84" s="39" t="s">
        <v>203</v>
      </c>
      <c r="B84" s="36"/>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row>
    <row r="85" spans="1:39" ht="35" hidden="1" customHeight="1" thickBot="1" x14ac:dyDescent="0.25">
      <c r="A85" s="39" t="s">
        <v>204</v>
      </c>
      <c r="B85" s="36"/>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row>
    <row r="86" spans="1:39" ht="18" customHeight="1" thickBot="1" x14ac:dyDescent="0.25">
      <c r="A86" s="38" t="s">
        <v>205</v>
      </c>
      <c r="B86" s="36"/>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row>
    <row r="87" spans="1:39" ht="35" hidden="1" customHeight="1" thickBot="1" x14ac:dyDescent="0.25">
      <c r="A87" s="39" t="s">
        <v>206</v>
      </c>
      <c r="B87" s="36"/>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row>
    <row r="88" spans="1:39" ht="35" hidden="1" customHeight="1" thickBot="1" x14ac:dyDescent="0.25">
      <c r="A88" s="39" t="s">
        <v>207</v>
      </c>
      <c r="B88" s="36"/>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row>
    <row r="89" spans="1:39" ht="52" hidden="1" customHeight="1" thickBot="1" x14ac:dyDescent="0.25">
      <c r="A89" s="39" t="s">
        <v>208</v>
      </c>
      <c r="B89" s="36"/>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row>
    <row r="90" spans="1:39" ht="35" hidden="1" customHeight="1" thickBot="1" x14ac:dyDescent="0.25">
      <c r="A90" s="39" t="s">
        <v>209</v>
      </c>
      <c r="B90" s="36"/>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row>
    <row r="91" spans="1:39" ht="18" customHeight="1" thickBot="1" x14ac:dyDescent="0.25">
      <c r="A91" s="38" t="s">
        <v>210</v>
      </c>
      <c r="B91" s="36"/>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row>
    <row r="92" spans="1:39" ht="18" hidden="1" customHeight="1" thickBot="1" x14ac:dyDescent="0.25">
      <c r="A92" s="39" t="s">
        <v>211</v>
      </c>
      <c r="B92" s="36"/>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row>
    <row r="93" spans="1:39" ht="18" hidden="1" customHeight="1" thickBot="1" x14ac:dyDescent="0.25">
      <c r="A93" s="39" t="s">
        <v>212</v>
      </c>
      <c r="B93" s="36"/>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row>
    <row r="94" spans="1:39" ht="35" hidden="1" customHeight="1" thickBot="1" x14ac:dyDescent="0.25">
      <c r="A94" s="39" t="s">
        <v>213</v>
      </c>
      <c r="B94" s="36"/>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row>
    <row r="95" spans="1:39" ht="18" hidden="1" customHeight="1" thickBot="1" x14ac:dyDescent="0.25">
      <c r="A95" s="36" t="s">
        <v>214</v>
      </c>
      <c r="B95" s="36"/>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row>
    <row r="96" spans="1:39" ht="18" hidden="1" customHeight="1" thickBot="1" x14ac:dyDescent="0.25">
      <c r="A96" s="36" t="s">
        <v>215</v>
      </c>
      <c r="B96" s="36"/>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row>
    <row r="97" spans="1:39" ht="52" hidden="1" customHeight="1" thickBot="1" x14ac:dyDescent="0.25">
      <c r="A97" s="36" t="s">
        <v>216</v>
      </c>
      <c r="B97" s="36"/>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row>
    <row r="98" spans="1:39" ht="69" hidden="1" customHeight="1" thickBot="1" x14ac:dyDescent="0.25">
      <c r="A98" s="36" t="s">
        <v>217</v>
      </c>
      <c r="B98" s="36"/>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row>
    <row r="99" spans="1:39" ht="18" customHeight="1" thickBot="1" x14ac:dyDescent="0.25">
      <c r="A99" s="36" t="s">
        <v>218</v>
      </c>
      <c r="B99" s="36"/>
      <c r="C99" s="37"/>
      <c r="D99" s="37"/>
      <c r="E99" s="37">
        <v>23.507999999999999</v>
      </c>
      <c r="F99" s="37">
        <v>32.966999999999999</v>
      </c>
      <c r="G99" s="37">
        <v>39.119</v>
      </c>
      <c r="H99" s="37">
        <v>62.56</v>
      </c>
      <c r="I99" s="37">
        <v>76.813999999999993</v>
      </c>
      <c r="J99" s="37">
        <v>77.613</v>
      </c>
      <c r="K99" s="37">
        <v>101.26</v>
      </c>
      <c r="L99" s="37">
        <v>224.99199999999999</v>
      </c>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row>
    <row r="100" spans="1:39" ht="18" customHeight="1" thickBot="1" x14ac:dyDescent="0.25">
      <c r="A100" s="36" t="s">
        <v>219</v>
      </c>
      <c r="B100" s="36"/>
      <c r="C100" s="37"/>
      <c r="D100" s="37"/>
      <c r="E100" s="37">
        <v>79.132999999999996</v>
      </c>
      <c r="F100" s="37">
        <v>86.25</v>
      </c>
      <c r="G100" s="37">
        <v>102.78700000000001</v>
      </c>
      <c r="H100" s="37">
        <v>65.625</v>
      </c>
      <c r="I100" s="37">
        <v>77.462000000000003</v>
      </c>
      <c r="J100" s="37">
        <v>74.387</v>
      </c>
      <c r="K100" s="37">
        <v>146.297</v>
      </c>
      <c r="L100" s="37">
        <v>163.88900000000001</v>
      </c>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row>
    <row r="101" spans="1:39" ht="18" hidden="1" customHeight="1" thickBot="1" x14ac:dyDescent="0.25">
      <c r="A101" s="36" t="s">
        <v>220</v>
      </c>
      <c r="B101" s="36"/>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row>
    <row r="102" spans="1:39" ht="18" hidden="1" customHeight="1" thickBot="1" x14ac:dyDescent="0.25">
      <c r="A102" s="36" t="s">
        <v>221</v>
      </c>
      <c r="B102" s="36"/>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row>
    <row r="103" spans="1:39" ht="18" hidden="1" customHeight="1" thickBot="1" x14ac:dyDescent="0.25">
      <c r="A103" s="36" t="s">
        <v>222</v>
      </c>
      <c r="B103" s="36"/>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row>
    <row r="104" spans="1:39" ht="18" customHeight="1" thickBot="1" x14ac:dyDescent="0.25">
      <c r="A104" s="36" t="s">
        <v>223</v>
      </c>
      <c r="B104" s="36"/>
      <c r="C104" s="37"/>
      <c r="D104" s="37"/>
      <c r="E104" s="37">
        <v>0</v>
      </c>
      <c r="F104" s="37">
        <v>5.4180000000000001</v>
      </c>
      <c r="G104" s="37">
        <v>0</v>
      </c>
      <c r="H104" s="37">
        <v>0</v>
      </c>
      <c r="I104" s="37">
        <v>0</v>
      </c>
      <c r="J104" s="37">
        <v>0</v>
      </c>
      <c r="K104" s="37">
        <v>0</v>
      </c>
      <c r="L104" s="37">
        <v>0</v>
      </c>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row>
    <row r="105" spans="1:39" ht="35" hidden="1" customHeight="1" thickBot="1" x14ac:dyDescent="0.25">
      <c r="A105" s="36" t="s">
        <v>224</v>
      </c>
      <c r="B105" s="36"/>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row>
    <row r="106" spans="1:39" ht="35" customHeight="1" thickBot="1" x14ac:dyDescent="0.25">
      <c r="A106" s="38" t="s">
        <v>225</v>
      </c>
      <c r="B106" s="36"/>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row>
    <row r="107" spans="1:39" ht="35" hidden="1" customHeight="1" thickBot="1" x14ac:dyDescent="0.25">
      <c r="A107" s="39" t="s">
        <v>226</v>
      </c>
      <c r="B107" s="36"/>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row>
    <row r="108" spans="1:39" ht="18" hidden="1" customHeight="1" thickBot="1" x14ac:dyDescent="0.25">
      <c r="A108" s="39" t="s">
        <v>227</v>
      </c>
      <c r="B108" s="36"/>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row>
    <row r="109" spans="1:39" ht="18" hidden="1" customHeight="1" thickBot="1" x14ac:dyDescent="0.25">
      <c r="A109" s="36" t="s">
        <v>228</v>
      </c>
      <c r="B109" s="36"/>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row>
    <row r="110" spans="1:39" ht="18" hidden="1" customHeight="1" thickBot="1" x14ac:dyDescent="0.25">
      <c r="A110" s="36" t="s">
        <v>229</v>
      </c>
      <c r="B110" s="36"/>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row>
    <row r="111" spans="1:39" ht="18" hidden="1" customHeight="1" thickBot="1" x14ac:dyDescent="0.25">
      <c r="A111" s="36" t="s">
        <v>230</v>
      </c>
      <c r="B111" s="36"/>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row>
    <row r="112" spans="1:39" ht="18" customHeight="1" thickBot="1" x14ac:dyDescent="0.25">
      <c r="A112" s="36" t="s">
        <v>231</v>
      </c>
      <c r="B112" s="36"/>
      <c r="C112" s="37"/>
      <c r="D112" s="37"/>
      <c r="E112" s="37">
        <v>11.202</v>
      </c>
      <c r="F112" s="37">
        <v>22.19</v>
      </c>
      <c r="G112" s="37">
        <v>31.094000000000001</v>
      </c>
      <c r="H112" s="37">
        <v>46.481000000000002</v>
      </c>
      <c r="I112" s="37">
        <v>84.736000000000004</v>
      </c>
      <c r="J112" s="37">
        <v>95.626000000000005</v>
      </c>
      <c r="K112" s="37">
        <v>126.67100000000001</v>
      </c>
      <c r="L112" s="37">
        <v>122.22</v>
      </c>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row>
    <row r="113" spans="1:39" ht="18" hidden="1" customHeight="1" thickBot="1" x14ac:dyDescent="0.25">
      <c r="A113" s="36" t="s">
        <v>232</v>
      </c>
      <c r="B113" s="36"/>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row>
    <row r="114" spans="1:39" ht="18" hidden="1" customHeight="1" thickBot="1" x14ac:dyDescent="0.25">
      <c r="A114" s="36" t="s">
        <v>233</v>
      </c>
      <c r="B114" s="36"/>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row>
    <row r="115" spans="1:39" ht="18" customHeight="1" thickBot="1" x14ac:dyDescent="0.25">
      <c r="A115" s="36" t="s">
        <v>234</v>
      </c>
      <c r="B115" s="36"/>
      <c r="C115" s="37">
        <v>52.844000000000001</v>
      </c>
      <c r="D115" s="37">
        <v>65.051000000000002</v>
      </c>
      <c r="E115" s="37">
        <v>61.27</v>
      </c>
      <c r="F115" s="37">
        <v>63.494</v>
      </c>
      <c r="G115" s="37">
        <v>60.704999999999998</v>
      </c>
      <c r="H115" s="37">
        <v>92.302000000000007</v>
      </c>
      <c r="I115" s="37">
        <v>296.553</v>
      </c>
      <c r="J115" s="37">
        <v>243.715</v>
      </c>
      <c r="K115" s="127">
        <v>651.09799999999996</v>
      </c>
      <c r="L115" s="37">
        <v>648.375</v>
      </c>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row>
    <row r="116" spans="1:39" ht="18" hidden="1" customHeight="1" thickBot="1" x14ac:dyDescent="0.25">
      <c r="A116" s="36" t="s">
        <v>235</v>
      </c>
      <c r="B116" s="36"/>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row>
    <row r="117" spans="1:39" ht="18" customHeight="1" thickBot="1" x14ac:dyDescent="0.25">
      <c r="A117" s="36" t="s">
        <v>236</v>
      </c>
      <c r="B117" s="36"/>
      <c r="C117" s="37"/>
      <c r="D117" s="37"/>
      <c r="E117" s="37">
        <v>10.336</v>
      </c>
      <c r="F117" s="37">
        <v>27.925999999999998</v>
      </c>
      <c r="G117" s="37">
        <v>46.652000000000001</v>
      </c>
      <c r="H117" s="37">
        <v>199.79599999999999</v>
      </c>
      <c r="I117" s="37">
        <v>215.80600000000001</v>
      </c>
      <c r="J117" s="37">
        <v>160.749</v>
      </c>
      <c r="K117" s="37">
        <v>73.027000000000001</v>
      </c>
      <c r="L117" s="37">
        <v>71.45</v>
      </c>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row>
    <row r="118" spans="1:39" ht="18" hidden="1" customHeight="1" thickBot="1" x14ac:dyDescent="0.25">
      <c r="A118" s="36" t="s">
        <v>237</v>
      </c>
      <c r="B118" s="36"/>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row>
    <row r="119" spans="1:39" ht="18" customHeight="1" thickBot="1" x14ac:dyDescent="0.25">
      <c r="A119" s="36" t="s">
        <v>238</v>
      </c>
      <c r="B119" s="36"/>
      <c r="C119" s="37"/>
      <c r="D119" s="37"/>
      <c r="E119" s="37">
        <v>50.219000000000001</v>
      </c>
      <c r="F119" s="37">
        <v>76.426000000000002</v>
      </c>
      <c r="G119" s="37">
        <v>87.415000000000006</v>
      </c>
      <c r="H119" s="37">
        <v>94.497</v>
      </c>
      <c r="I119" s="37">
        <v>163.018</v>
      </c>
      <c r="J119" s="37">
        <v>243.25700000000001</v>
      </c>
      <c r="K119" s="127">
        <v>968.279</v>
      </c>
      <c r="L119" s="127">
        <v>1099.7929999999999</v>
      </c>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row>
    <row r="120" spans="1:39" ht="18" customHeight="1" thickBot="1" x14ac:dyDescent="0.25">
      <c r="A120" s="38" t="s">
        <v>239</v>
      </c>
      <c r="B120" s="36"/>
      <c r="C120" s="41"/>
      <c r="D120" s="41"/>
      <c r="E120" s="41">
        <v>11018.481</v>
      </c>
      <c r="F120" s="41">
        <v>11793.981</v>
      </c>
      <c r="G120" s="41">
        <v>13147.503000000001</v>
      </c>
      <c r="H120" s="41">
        <v>13737.933999999999</v>
      </c>
      <c r="I120" s="41">
        <v>20742.643</v>
      </c>
      <c r="J120" s="41">
        <v>22116.366000000002</v>
      </c>
      <c r="K120" s="41">
        <v>26622.351999999999</v>
      </c>
      <c r="L120" s="41">
        <v>33325.800999999999</v>
      </c>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row>
    <row r="121" spans="1:39" ht="35" customHeight="1" thickBot="1" x14ac:dyDescent="0.25">
      <c r="A121" s="35" t="s">
        <v>240</v>
      </c>
      <c r="B121" s="36"/>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row>
    <row r="122" spans="1:39" ht="18" customHeight="1" thickBot="1" x14ac:dyDescent="0.25">
      <c r="A122" s="38" t="s">
        <v>241</v>
      </c>
      <c r="B122" s="36"/>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row>
    <row r="123" spans="1:39" ht="18" customHeight="1" thickBot="1" x14ac:dyDescent="0.25">
      <c r="A123" s="39" t="s">
        <v>242</v>
      </c>
      <c r="B123" s="36"/>
      <c r="C123" s="37"/>
      <c r="D123" s="37"/>
      <c r="E123" s="37"/>
      <c r="F123" s="37"/>
      <c r="G123" s="37">
        <v>0</v>
      </c>
      <c r="H123" s="37">
        <v>0</v>
      </c>
      <c r="I123" s="37">
        <v>0</v>
      </c>
      <c r="J123" s="37">
        <v>0</v>
      </c>
      <c r="K123" s="37">
        <v>0</v>
      </c>
      <c r="L123" s="37">
        <v>0</v>
      </c>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row>
    <row r="124" spans="1:39" ht="35" hidden="1" customHeight="1" thickBot="1" x14ac:dyDescent="0.25">
      <c r="A124" s="39" t="s">
        <v>243</v>
      </c>
      <c r="B124" s="36"/>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row>
    <row r="125" spans="1:39" ht="18" hidden="1" customHeight="1" thickBot="1" x14ac:dyDescent="0.25">
      <c r="A125" s="39" t="s">
        <v>244</v>
      </c>
      <c r="B125" s="36"/>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row>
    <row r="126" spans="1:39" s="50" customFormat="1" ht="18" customHeight="1" thickBot="1" x14ac:dyDescent="0.25">
      <c r="A126" s="58" t="s">
        <v>245</v>
      </c>
      <c r="B126" s="36"/>
      <c r="C126" s="90">
        <f t="shared" ref="C126:AM126" si="2">C131+C132+C134+C135+C137+C138+C140+C141+C143+C144+C146+C147+C149+C150+C196+C197+C199+C200+C202+C203+C205+C206+C207</f>
        <v>0</v>
      </c>
      <c r="D126" s="90">
        <f t="shared" si="2"/>
        <v>0</v>
      </c>
      <c r="E126" s="90">
        <f t="shared" si="2"/>
        <v>9478.5290000000005</v>
      </c>
      <c r="F126" s="90">
        <f t="shared" si="2"/>
        <v>8691.7310000000016</v>
      </c>
      <c r="G126" s="90">
        <f t="shared" si="2"/>
        <v>9026.7420000000002</v>
      </c>
      <c r="H126" s="90">
        <f t="shared" si="2"/>
        <v>9734.9589999999989</v>
      </c>
      <c r="I126" s="90">
        <f t="shared" si="2"/>
        <v>16956.541999999998</v>
      </c>
      <c r="J126" s="90">
        <f t="shared" si="2"/>
        <v>15637.214000000002</v>
      </c>
      <c r="K126" s="90">
        <f t="shared" si="2"/>
        <v>18450.466999999997</v>
      </c>
      <c r="L126" s="90">
        <f t="shared" si="2"/>
        <v>24676.796999999999</v>
      </c>
      <c r="M126" s="90">
        <f t="shared" si="2"/>
        <v>0</v>
      </c>
      <c r="N126" s="90">
        <f t="shared" si="2"/>
        <v>0</v>
      </c>
      <c r="O126" s="90">
        <f t="shared" si="2"/>
        <v>0</v>
      </c>
      <c r="P126" s="90">
        <f t="shared" si="2"/>
        <v>0</v>
      </c>
      <c r="Q126" s="90">
        <f t="shared" si="2"/>
        <v>0</v>
      </c>
      <c r="R126" s="90">
        <f t="shared" si="2"/>
        <v>0</v>
      </c>
      <c r="S126" s="90">
        <f t="shared" si="2"/>
        <v>0</v>
      </c>
      <c r="T126" s="90">
        <f t="shared" si="2"/>
        <v>0</v>
      </c>
      <c r="U126" s="90">
        <f t="shared" si="2"/>
        <v>0</v>
      </c>
      <c r="V126" s="90">
        <f t="shared" si="2"/>
        <v>0</v>
      </c>
      <c r="W126" s="90">
        <f t="shared" si="2"/>
        <v>0</v>
      </c>
      <c r="X126" s="90">
        <f t="shared" si="2"/>
        <v>0</v>
      </c>
      <c r="Y126" s="90">
        <f t="shared" si="2"/>
        <v>0</v>
      </c>
      <c r="Z126" s="90">
        <f t="shared" si="2"/>
        <v>0</v>
      </c>
      <c r="AA126" s="90">
        <f t="shared" si="2"/>
        <v>0</v>
      </c>
      <c r="AB126" s="90">
        <f t="shared" si="2"/>
        <v>0</v>
      </c>
      <c r="AC126" s="90">
        <f t="shared" si="2"/>
        <v>0</v>
      </c>
      <c r="AD126" s="90">
        <f t="shared" si="2"/>
        <v>0</v>
      </c>
      <c r="AE126" s="90">
        <f t="shared" si="2"/>
        <v>0</v>
      </c>
      <c r="AF126" s="90">
        <f t="shared" si="2"/>
        <v>0</v>
      </c>
      <c r="AG126" s="90">
        <f t="shared" si="2"/>
        <v>0</v>
      </c>
      <c r="AH126" s="90">
        <f t="shared" si="2"/>
        <v>0</v>
      </c>
      <c r="AI126" s="90">
        <f t="shared" si="2"/>
        <v>0</v>
      </c>
      <c r="AJ126" s="90">
        <f t="shared" si="2"/>
        <v>0</v>
      </c>
      <c r="AK126" s="90">
        <f t="shared" si="2"/>
        <v>0</v>
      </c>
      <c r="AL126" s="90">
        <f t="shared" si="2"/>
        <v>0</v>
      </c>
      <c r="AM126" s="90">
        <f t="shared" si="2"/>
        <v>0</v>
      </c>
    </row>
    <row r="127" spans="1:39" s="50" customFormat="1" ht="18" customHeight="1" thickBot="1" x14ac:dyDescent="0.25">
      <c r="A127" s="58" t="s">
        <v>246</v>
      </c>
      <c r="B127" s="36"/>
      <c r="C127" s="92">
        <f t="shared" ref="C127:AM127" si="3">IFERROR(C40/C126, 0)</f>
        <v>0</v>
      </c>
      <c r="D127" s="92">
        <f t="shared" si="3"/>
        <v>0</v>
      </c>
      <c r="E127" s="92">
        <f t="shared" si="3"/>
        <v>0.51318110647759785</v>
      </c>
      <c r="F127" s="92">
        <f t="shared" si="3"/>
        <v>0.74604552303793092</v>
      </c>
      <c r="G127" s="92">
        <f t="shared" si="3"/>
        <v>0.78731141313222419</v>
      </c>
      <c r="H127" s="92">
        <f t="shared" si="3"/>
        <v>0.75988024191986847</v>
      </c>
      <c r="I127" s="92">
        <f t="shared" si="3"/>
        <v>0.57520713834223991</v>
      </c>
      <c r="J127" s="92">
        <f t="shared" si="3"/>
        <v>0.7884834216632195</v>
      </c>
      <c r="K127" s="92">
        <f t="shared" si="3"/>
        <v>0.82035717578313883</v>
      </c>
      <c r="L127" s="92">
        <f t="shared" si="3"/>
        <v>0.81179818434296813</v>
      </c>
      <c r="M127" s="92">
        <f t="shared" si="3"/>
        <v>0</v>
      </c>
      <c r="N127" s="92">
        <f t="shared" si="3"/>
        <v>0</v>
      </c>
      <c r="O127" s="92">
        <f t="shared" si="3"/>
        <v>0</v>
      </c>
      <c r="P127" s="92">
        <f t="shared" si="3"/>
        <v>0</v>
      </c>
      <c r="Q127" s="92">
        <f t="shared" si="3"/>
        <v>0</v>
      </c>
      <c r="R127" s="92">
        <f t="shared" si="3"/>
        <v>0</v>
      </c>
      <c r="S127" s="92">
        <f t="shared" si="3"/>
        <v>0</v>
      </c>
      <c r="T127" s="92">
        <f t="shared" si="3"/>
        <v>0</v>
      </c>
      <c r="U127" s="92">
        <f t="shared" si="3"/>
        <v>0</v>
      </c>
      <c r="V127" s="92">
        <f t="shared" si="3"/>
        <v>0</v>
      </c>
      <c r="W127" s="92">
        <f t="shared" si="3"/>
        <v>0</v>
      </c>
      <c r="X127" s="92">
        <f t="shared" si="3"/>
        <v>0</v>
      </c>
      <c r="Y127" s="92">
        <f t="shared" si="3"/>
        <v>0</v>
      </c>
      <c r="Z127" s="92">
        <f t="shared" si="3"/>
        <v>0</v>
      </c>
      <c r="AA127" s="92">
        <f t="shared" si="3"/>
        <v>0</v>
      </c>
      <c r="AB127" s="92">
        <f t="shared" si="3"/>
        <v>0</v>
      </c>
      <c r="AC127" s="92">
        <f t="shared" si="3"/>
        <v>0</v>
      </c>
      <c r="AD127" s="92">
        <f t="shared" si="3"/>
        <v>0</v>
      </c>
      <c r="AE127" s="92">
        <f t="shared" si="3"/>
        <v>0</v>
      </c>
      <c r="AF127" s="92">
        <f t="shared" si="3"/>
        <v>0</v>
      </c>
      <c r="AG127" s="92">
        <f t="shared" si="3"/>
        <v>0</v>
      </c>
      <c r="AH127" s="92">
        <f t="shared" si="3"/>
        <v>0</v>
      </c>
      <c r="AI127" s="92">
        <f t="shared" si="3"/>
        <v>0</v>
      </c>
      <c r="AJ127" s="92">
        <f t="shared" si="3"/>
        <v>0</v>
      </c>
      <c r="AK127" s="92">
        <f t="shared" si="3"/>
        <v>0</v>
      </c>
      <c r="AL127" s="92">
        <f t="shared" si="3"/>
        <v>0</v>
      </c>
      <c r="AM127" s="92">
        <f t="shared" si="3"/>
        <v>0</v>
      </c>
    </row>
    <row r="128" spans="1:39" s="50" customFormat="1" ht="18" customHeight="1" thickBot="1" x14ac:dyDescent="0.25">
      <c r="A128" s="58" t="s">
        <v>247</v>
      </c>
      <c r="B128" s="36"/>
      <c r="C128" s="92">
        <f t="shared" ref="C128:AM128" si="4">IFERROR((C131+C132+C134+C135+C137+C138+C140+C141+C196+C197+C199+C200+C205+C206)/C126, 0)</f>
        <v>0</v>
      </c>
      <c r="D128" s="92">
        <f t="shared" si="4"/>
        <v>0</v>
      </c>
      <c r="E128" s="92">
        <f t="shared" si="4"/>
        <v>0.69676813775639657</v>
      </c>
      <c r="F128" s="92">
        <f t="shared" si="4"/>
        <v>0.46468430741816552</v>
      </c>
      <c r="G128" s="92">
        <f t="shared" si="4"/>
        <v>0.54920180503663441</v>
      </c>
      <c r="H128" s="92">
        <f t="shared" si="4"/>
        <v>0.46560093370706546</v>
      </c>
      <c r="I128" s="92">
        <f t="shared" si="4"/>
        <v>0.4345014449290428</v>
      </c>
      <c r="J128" s="92">
        <f t="shared" si="4"/>
        <v>0.43287231344407001</v>
      </c>
      <c r="K128" s="92">
        <f t="shared" si="4"/>
        <v>0.394913581320191</v>
      </c>
      <c r="L128" s="92">
        <f>IFERROR((L131+L132+L134+L135+L137+L138+L140+L141+L196+L197+L199+L200+L205+L206)/L126, 0)</f>
        <v>0.31975154636154762</v>
      </c>
      <c r="M128" s="92">
        <f t="shared" si="4"/>
        <v>0</v>
      </c>
      <c r="N128" s="92">
        <f t="shared" si="4"/>
        <v>0</v>
      </c>
      <c r="O128" s="92">
        <f t="shared" si="4"/>
        <v>0</v>
      </c>
      <c r="P128" s="92">
        <f t="shared" si="4"/>
        <v>0</v>
      </c>
      <c r="Q128" s="92">
        <f t="shared" si="4"/>
        <v>0</v>
      </c>
      <c r="R128" s="92">
        <f t="shared" si="4"/>
        <v>0</v>
      </c>
      <c r="S128" s="92">
        <f t="shared" si="4"/>
        <v>0</v>
      </c>
      <c r="T128" s="92">
        <f t="shared" si="4"/>
        <v>0</v>
      </c>
      <c r="U128" s="92">
        <f t="shared" si="4"/>
        <v>0</v>
      </c>
      <c r="V128" s="92">
        <f t="shared" si="4"/>
        <v>0</v>
      </c>
      <c r="W128" s="92">
        <f t="shared" si="4"/>
        <v>0</v>
      </c>
      <c r="X128" s="92">
        <f t="shared" si="4"/>
        <v>0</v>
      </c>
      <c r="Y128" s="92">
        <f t="shared" si="4"/>
        <v>0</v>
      </c>
      <c r="Z128" s="92">
        <f t="shared" si="4"/>
        <v>0</v>
      </c>
      <c r="AA128" s="92">
        <f t="shared" si="4"/>
        <v>0</v>
      </c>
      <c r="AB128" s="92">
        <f t="shared" si="4"/>
        <v>0</v>
      </c>
      <c r="AC128" s="92">
        <f t="shared" si="4"/>
        <v>0</v>
      </c>
      <c r="AD128" s="92">
        <f t="shared" si="4"/>
        <v>0</v>
      </c>
      <c r="AE128" s="92">
        <f t="shared" si="4"/>
        <v>0</v>
      </c>
      <c r="AF128" s="92">
        <f t="shared" si="4"/>
        <v>0</v>
      </c>
      <c r="AG128" s="92">
        <f t="shared" si="4"/>
        <v>0</v>
      </c>
      <c r="AH128" s="92">
        <f t="shared" si="4"/>
        <v>0</v>
      </c>
      <c r="AI128" s="92">
        <f t="shared" si="4"/>
        <v>0</v>
      </c>
      <c r="AJ128" s="92">
        <f t="shared" si="4"/>
        <v>0</v>
      </c>
      <c r="AK128" s="92">
        <f t="shared" si="4"/>
        <v>0</v>
      </c>
      <c r="AL128" s="92">
        <f t="shared" si="4"/>
        <v>0</v>
      </c>
      <c r="AM128" s="92">
        <f t="shared" si="4"/>
        <v>0</v>
      </c>
    </row>
    <row r="129" spans="1:39" ht="18" customHeight="1" thickBot="1" x14ac:dyDescent="0.25">
      <c r="A129" s="42" t="s">
        <v>248</v>
      </c>
      <c r="B129" s="36"/>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row>
    <row r="130" spans="1:39" ht="18" customHeight="1" thickBot="1" x14ac:dyDescent="0.25">
      <c r="A130" s="43" t="s">
        <v>249</v>
      </c>
      <c r="B130" s="36"/>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row>
    <row r="131" spans="1:39" ht="18" customHeight="1" thickBot="1" x14ac:dyDescent="0.25">
      <c r="A131" s="44" t="s">
        <v>250</v>
      </c>
      <c r="B131" s="36"/>
      <c r="C131" s="37"/>
      <c r="D131" s="37"/>
      <c r="E131" s="37">
        <v>3498.0880000000002</v>
      </c>
      <c r="F131" s="37">
        <v>1206.01</v>
      </c>
      <c r="G131" s="37">
        <v>1824.059</v>
      </c>
      <c r="H131" s="37">
        <v>1942.4280000000001</v>
      </c>
      <c r="I131" s="37">
        <v>3131.2620000000002</v>
      </c>
      <c r="J131" s="37">
        <v>3426.0070000000001</v>
      </c>
      <c r="K131" s="37">
        <v>4376.473</v>
      </c>
      <c r="L131" s="37">
        <v>4838.518</v>
      </c>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row>
    <row r="132" spans="1:39" ht="18" customHeight="1" thickBot="1" x14ac:dyDescent="0.25">
      <c r="A132" s="128" t="s">
        <v>251</v>
      </c>
      <c r="B132" s="129"/>
      <c r="C132" s="37"/>
      <c r="D132" s="37"/>
      <c r="E132" s="37">
        <v>2205.819</v>
      </c>
      <c r="F132" s="37">
        <v>1855.5940000000001</v>
      </c>
      <c r="G132" s="37">
        <v>1969.2239999999999</v>
      </c>
      <c r="H132" s="37">
        <v>1404.722</v>
      </c>
      <c r="I132" s="37">
        <v>2864.8420000000001</v>
      </c>
      <c r="J132" s="37">
        <v>1965.8779999999999</v>
      </c>
      <c r="K132" s="37">
        <v>1565.039</v>
      </c>
      <c r="L132" s="37">
        <v>1506.3430000000001</v>
      </c>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row>
    <row r="133" spans="1:39" ht="18" customHeight="1" thickBot="1" x14ac:dyDescent="0.25">
      <c r="A133" s="43" t="s">
        <v>252</v>
      </c>
      <c r="B133" s="36"/>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row>
    <row r="134" spans="1:39" ht="18" hidden="1" customHeight="1" thickBot="1" x14ac:dyDescent="0.25">
      <c r="A134" s="44" t="s">
        <v>253</v>
      </c>
      <c r="B134" s="36"/>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row>
    <row r="135" spans="1:39" ht="18" hidden="1" customHeight="1" thickBot="1" x14ac:dyDescent="0.25">
      <c r="A135" s="44" t="s">
        <v>254</v>
      </c>
      <c r="B135" s="36"/>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row>
    <row r="136" spans="1:39" ht="18" customHeight="1" thickBot="1" x14ac:dyDescent="0.25">
      <c r="A136" s="43" t="s">
        <v>255</v>
      </c>
      <c r="B136" s="36"/>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row>
    <row r="137" spans="1:39" ht="18" customHeight="1" thickBot="1" x14ac:dyDescent="0.25">
      <c r="A137" s="44" t="s">
        <v>256</v>
      </c>
      <c r="B137" s="36"/>
      <c r="C137" s="37"/>
      <c r="D137" s="37"/>
      <c r="E137" s="37">
        <v>895.17600000000004</v>
      </c>
      <c r="F137" s="37">
        <v>970.64700000000005</v>
      </c>
      <c r="G137" s="37">
        <v>1152.5909999999999</v>
      </c>
      <c r="H137" s="37">
        <v>1180.48</v>
      </c>
      <c r="I137" s="37">
        <v>1364.664</v>
      </c>
      <c r="J137" s="37">
        <v>1362.7539999999999</v>
      </c>
      <c r="K137" s="37">
        <v>1296.9490000000001</v>
      </c>
      <c r="L137" s="37">
        <v>1523.579</v>
      </c>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row>
    <row r="138" spans="1:39" ht="18" customHeight="1" thickBot="1" x14ac:dyDescent="0.25">
      <c r="A138" s="44" t="s">
        <v>257</v>
      </c>
      <c r="B138" s="36"/>
      <c r="C138" s="37"/>
      <c r="D138" s="37"/>
      <c r="E138" s="37">
        <v>5.2539999999999996</v>
      </c>
      <c r="F138" s="37">
        <v>6.66</v>
      </c>
      <c r="G138" s="37">
        <v>11.629</v>
      </c>
      <c r="H138" s="37">
        <v>4.976</v>
      </c>
      <c r="I138" s="37">
        <v>6.8739999999999997</v>
      </c>
      <c r="J138" s="37">
        <v>14.278</v>
      </c>
      <c r="K138" s="37">
        <v>47.878999999999998</v>
      </c>
      <c r="L138" s="37">
        <v>22.004000000000001</v>
      </c>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row>
    <row r="139" spans="1:39" ht="18" customHeight="1" thickBot="1" x14ac:dyDescent="0.25">
      <c r="A139" s="43" t="s">
        <v>258</v>
      </c>
      <c r="B139" s="36"/>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row>
    <row r="140" spans="1:39" ht="35" hidden="1" customHeight="1" thickBot="1" x14ac:dyDescent="0.25">
      <c r="A140" s="44" t="s">
        <v>259</v>
      </c>
      <c r="B140" s="36"/>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row>
    <row r="141" spans="1:39" ht="35" hidden="1" customHeight="1" thickBot="1" x14ac:dyDescent="0.25">
      <c r="A141" s="44" t="s">
        <v>260</v>
      </c>
      <c r="B141" s="36"/>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row>
    <row r="142" spans="1:39" ht="18" customHeight="1" thickBot="1" x14ac:dyDescent="0.25">
      <c r="A142" s="43" t="s">
        <v>261</v>
      </c>
      <c r="B142" s="36"/>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row>
    <row r="143" spans="1:39" ht="35" customHeight="1" thickBot="1" x14ac:dyDescent="0.25">
      <c r="A143" s="44" t="s">
        <v>262</v>
      </c>
      <c r="B143" s="36"/>
      <c r="C143" s="37"/>
      <c r="D143" s="37"/>
      <c r="E143" s="37">
        <v>2578.1080000000002</v>
      </c>
      <c r="F143" s="37">
        <v>4281.0770000000002</v>
      </c>
      <c r="G143" s="37">
        <v>3487.8359999999998</v>
      </c>
      <c r="H143" s="37">
        <v>4628.99</v>
      </c>
      <c r="I143" s="37">
        <v>7567.357</v>
      </c>
      <c r="J143" s="37">
        <v>7385.0770000000002</v>
      </c>
      <c r="K143" s="37">
        <v>9612.7199999999993</v>
      </c>
      <c r="L143" s="37">
        <v>14386.710999999999</v>
      </c>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row>
    <row r="144" spans="1:39" ht="35" customHeight="1" thickBot="1" x14ac:dyDescent="0.25">
      <c r="A144" s="44" t="s">
        <v>263</v>
      </c>
      <c r="B144" s="36"/>
      <c r="C144" s="37"/>
      <c r="D144" s="37"/>
      <c r="E144" s="37">
        <v>296.084</v>
      </c>
      <c r="F144" s="37">
        <v>371.74299999999999</v>
      </c>
      <c r="G144" s="37">
        <v>581.40300000000002</v>
      </c>
      <c r="H144" s="37">
        <v>573.36300000000006</v>
      </c>
      <c r="I144" s="37">
        <v>1077.193</v>
      </c>
      <c r="J144" s="37">
        <v>921.98599999999999</v>
      </c>
      <c r="K144" s="37">
        <v>976.47299999999996</v>
      </c>
      <c r="L144" s="127">
        <v>2116.13</v>
      </c>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row>
    <row r="145" spans="1:39" ht="18" customHeight="1" thickBot="1" x14ac:dyDescent="0.25">
      <c r="A145" s="43" t="s">
        <v>264</v>
      </c>
      <c r="B145" s="36"/>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row>
    <row r="146" spans="1:39" ht="35" hidden="1" customHeight="1" thickBot="1" x14ac:dyDescent="0.25">
      <c r="A146" s="44" t="s">
        <v>265</v>
      </c>
      <c r="B146" s="36"/>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row>
    <row r="147" spans="1:39" ht="35" hidden="1" customHeight="1" thickBot="1" x14ac:dyDescent="0.25">
      <c r="A147" s="44" t="s">
        <v>266</v>
      </c>
      <c r="B147" s="36"/>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row>
    <row r="148" spans="1:39" ht="18" customHeight="1" thickBot="1" x14ac:dyDescent="0.25">
      <c r="A148" s="42" t="s">
        <v>267</v>
      </c>
      <c r="B148" s="36"/>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row>
    <row r="149" spans="1:39" ht="35" customHeight="1" thickBot="1" x14ac:dyDescent="0.25">
      <c r="A149" s="45" t="s">
        <v>268</v>
      </c>
      <c r="B149" s="36"/>
      <c r="C149" s="37"/>
      <c r="D149" s="37"/>
      <c r="E149" s="37"/>
      <c r="F149" s="37"/>
      <c r="G149" s="37"/>
      <c r="H149" s="37"/>
      <c r="I149" s="37">
        <v>944.35</v>
      </c>
      <c r="J149" s="37">
        <v>561.23400000000004</v>
      </c>
      <c r="K149" s="37">
        <v>574.93399999999997</v>
      </c>
      <c r="L149" s="37">
        <v>283.512</v>
      </c>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row>
    <row r="150" spans="1:39" ht="35" hidden="1" customHeight="1" thickBot="1" x14ac:dyDescent="0.25">
      <c r="A150" s="45" t="s">
        <v>269</v>
      </c>
      <c r="B150" s="36"/>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row>
    <row r="151" spans="1:39" ht="35" customHeight="1" thickBot="1" x14ac:dyDescent="0.25">
      <c r="A151" s="39" t="s">
        <v>270</v>
      </c>
      <c r="B151" s="36"/>
      <c r="C151" s="37"/>
      <c r="D151" s="37"/>
      <c r="E151" s="37"/>
      <c r="F151" s="37">
        <v>176.85499999999999</v>
      </c>
      <c r="G151" s="37">
        <v>1378.384</v>
      </c>
      <c r="H151" s="37">
        <v>1366.8109999999999</v>
      </c>
      <c r="I151" s="37">
        <v>1721.972</v>
      </c>
      <c r="J151" s="127">
        <v>4275.9129999999996</v>
      </c>
      <c r="K151" s="37">
        <v>4502.3289999999997</v>
      </c>
      <c r="L151" s="37">
        <v>4447.8890000000001</v>
      </c>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row>
    <row r="152" spans="1:39" ht="18" customHeight="1" thickBot="1" x14ac:dyDescent="0.25">
      <c r="A152" s="42" t="s">
        <v>271</v>
      </c>
      <c r="B152" s="36"/>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row>
    <row r="153" spans="1:39" ht="18" customHeight="1" thickBot="1" x14ac:dyDescent="0.25">
      <c r="A153" s="45" t="s">
        <v>272</v>
      </c>
      <c r="B153" s="36"/>
      <c r="C153" s="37"/>
      <c r="D153" s="37"/>
      <c r="E153" s="37"/>
      <c r="F153" s="37">
        <v>8.5000000000000006E-2</v>
      </c>
      <c r="G153" s="37">
        <v>2.37</v>
      </c>
      <c r="H153" s="37">
        <v>0</v>
      </c>
      <c r="I153" s="37">
        <v>3.649</v>
      </c>
      <c r="J153" s="37">
        <v>1.2869999999999999</v>
      </c>
      <c r="K153" s="37">
        <v>0.96899999999999997</v>
      </c>
      <c r="L153" s="37">
        <v>9.3339999999999996</v>
      </c>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row>
    <row r="154" spans="1:39" ht="35" hidden="1" customHeight="1" thickBot="1" x14ac:dyDescent="0.25">
      <c r="A154" s="45" t="s">
        <v>273</v>
      </c>
      <c r="B154" s="36"/>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row>
    <row r="155" spans="1:39" ht="18" hidden="1" customHeight="1" thickBot="1" x14ac:dyDescent="0.25">
      <c r="A155" s="39" t="s">
        <v>274</v>
      </c>
      <c r="B155" s="36"/>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row>
    <row r="156" spans="1:39" ht="18" hidden="1" customHeight="1" thickBot="1" x14ac:dyDescent="0.25">
      <c r="A156" s="39" t="s">
        <v>275</v>
      </c>
      <c r="B156" s="36"/>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row>
    <row r="157" spans="1:39" ht="35" hidden="1" customHeight="1" thickBot="1" x14ac:dyDescent="0.25">
      <c r="A157" s="39" t="s">
        <v>276</v>
      </c>
      <c r="B157" s="36"/>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row>
    <row r="158" spans="1:39" ht="18" hidden="1" customHeight="1" thickBot="1" x14ac:dyDescent="0.25">
      <c r="A158" s="39" t="s">
        <v>277</v>
      </c>
      <c r="B158" s="36"/>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row>
    <row r="159" spans="1:39" ht="18" customHeight="1" thickBot="1" x14ac:dyDescent="0.25">
      <c r="A159" s="42" t="s">
        <v>278</v>
      </c>
      <c r="B159" s="36"/>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row>
    <row r="160" spans="1:39" ht="35" customHeight="1" thickBot="1" x14ac:dyDescent="0.25">
      <c r="A160" s="45" t="s">
        <v>279</v>
      </c>
      <c r="B160" s="36"/>
      <c r="C160" s="37"/>
      <c r="D160" s="37"/>
      <c r="E160" s="37"/>
      <c r="F160" s="37"/>
      <c r="G160" s="37"/>
      <c r="H160" s="37"/>
      <c r="I160" s="37">
        <v>0.59199999999999997</v>
      </c>
      <c r="J160" s="37">
        <v>0</v>
      </c>
      <c r="K160" s="37">
        <v>0</v>
      </c>
      <c r="L160" s="37">
        <v>0</v>
      </c>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row>
    <row r="161" spans="1:39" ht="35" hidden="1" customHeight="1" thickBot="1" x14ac:dyDescent="0.25">
      <c r="A161" s="45" t="s">
        <v>280</v>
      </c>
      <c r="B161" s="36"/>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row>
    <row r="162" spans="1:39" ht="18" hidden="1" customHeight="1" thickBot="1" x14ac:dyDescent="0.25">
      <c r="A162" s="39" t="s">
        <v>281</v>
      </c>
      <c r="B162" s="36"/>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row>
    <row r="163" spans="1:39" ht="18" hidden="1" customHeight="1" thickBot="1" x14ac:dyDescent="0.25">
      <c r="A163" s="39" t="s">
        <v>282</v>
      </c>
      <c r="B163" s="36"/>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row>
    <row r="164" spans="1:39" ht="18" hidden="1" customHeight="1" thickBot="1" x14ac:dyDescent="0.25">
      <c r="A164" s="39" t="s">
        <v>283</v>
      </c>
      <c r="B164" s="36"/>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row>
    <row r="165" spans="1:39" ht="18" hidden="1" customHeight="1" thickBot="1" x14ac:dyDescent="0.25">
      <c r="A165" s="39" t="s">
        <v>284</v>
      </c>
      <c r="B165" s="36"/>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row>
    <row r="166" spans="1:39" ht="18" customHeight="1" thickBot="1" x14ac:dyDescent="0.25">
      <c r="A166" s="42" t="s">
        <v>285</v>
      </c>
      <c r="B166" s="36"/>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row>
    <row r="167" spans="1:39" ht="35" hidden="1" customHeight="1" thickBot="1" x14ac:dyDescent="0.25">
      <c r="A167" s="45" t="s">
        <v>286</v>
      </c>
      <c r="B167" s="36"/>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row>
    <row r="168" spans="1:39" ht="35" hidden="1" customHeight="1" thickBot="1" x14ac:dyDescent="0.25">
      <c r="A168" s="45" t="s">
        <v>287</v>
      </c>
      <c r="B168" s="36"/>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row>
    <row r="169" spans="1:39" ht="52" hidden="1" customHeight="1" thickBot="1" x14ac:dyDescent="0.25">
      <c r="A169" s="45" t="s">
        <v>288</v>
      </c>
      <c r="B169" s="36"/>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row>
    <row r="170" spans="1:39" ht="18" customHeight="1" thickBot="1" x14ac:dyDescent="0.25">
      <c r="A170" s="42" t="s">
        <v>289</v>
      </c>
      <c r="B170" s="36"/>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row>
    <row r="171" spans="1:39" ht="18" hidden="1" customHeight="1" thickBot="1" x14ac:dyDescent="0.25">
      <c r="A171" s="45" t="s">
        <v>290</v>
      </c>
      <c r="B171" s="36"/>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row>
    <row r="172" spans="1:39" ht="18" hidden="1" customHeight="1" thickBot="1" x14ac:dyDescent="0.25">
      <c r="A172" s="45" t="s">
        <v>291</v>
      </c>
      <c r="B172" s="36"/>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row>
    <row r="173" spans="1:39" ht="18" hidden="1" customHeight="1" thickBot="1" x14ac:dyDescent="0.25">
      <c r="A173" s="45" t="s">
        <v>292</v>
      </c>
      <c r="B173" s="36"/>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row>
    <row r="174" spans="1:39" ht="18" hidden="1" customHeight="1" thickBot="1" x14ac:dyDescent="0.25">
      <c r="A174" s="45" t="s">
        <v>293</v>
      </c>
      <c r="B174" s="36"/>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row>
    <row r="175" spans="1:39" ht="18" hidden="1" customHeight="1" thickBot="1" x14ac:dyDescent="0.25">
      <c r="A175" s="45" t="s">
        <v>294</v>
      </c>
      <c r="B175" s="36"/>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row>
    <row r="176" spans="1:39" ht="18" hidden="1" customHeight="1" thickBot="1" x14ac:dyDescent="0.25">
      <c r="A176" s="39" t="s">
        <v>295</v>
      </c>
      <c r="B176" s="36"/>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row>
    <row r="177" spans="1:39" ht="18" hidden="1" customHeight="1" thickBot="1" x14ac:dyDescent="0.25">
      <c r="A177" s="39" t="s">
        <v>296</v>
      </c>
      <c r="B177" s="36"/>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row>
    <row r="178" spans="1:39" ht="18" hidden="1" customHeight="1" thickBot="1" x14ac:dyDescent="0.25">
      <c r="A178" s="39" t="s">
        <v>297</v>
      </c>
      <c r="B178" s="36"/>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row>
    <row r="179" spans="1:39" ht="18" hidden="1" customHeight="1" thickBot="1" x14ac:dyDescent="0.25">
      <c r="A179" s="39" t="s">
        <v>298</v>
      </c>
      <c r="B179" s="36"/>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row>
    <row r="180" spans="1:39" ht="18" hidden="1" customHeight="1" thickBot="1" x14ac:dyDescent="0.25">
      <c r="A180" s="39" t="s">
        <v>299</v>
      </c>
      <c r="B180" s="36"/>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row>
    <row r="181" spans="1:39" ht="18" hidden="1" customHeight="1" thickBot="1" x14ac:dyDescent="0.25">
      <c r="A181" s="39" t="s">
        <v>300</v>
      </c>
      <c r="B181" s="36"/>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row>
    <row r="182" spans="1:39" ht="35" hidden="1" customHeight="1" thickBot="1" x14ac:dyDescent="0.25">
      <c r="A182" s="39" t="s">
        <v>301</v>
      </c>
      <c r="B182" s="36"/>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row>
    <row r="183" spans="1:39" ht="18" hidden="1" customHeight="1" thickBot="1" x14ac:dyDescent="0.25">
      <c r="A183" s="39" t="s">
        <v>302</v>
      </c>
      <c r="B183" s="36"/>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row>
    <row r="184" spans="1:39" ht="18" customHeight="1" thickBot="1" x14ac:dyDescent="0.25">
      <c r="A184" s="39" t="s">
        <v>303</v>
      </c>
      <c r="B184" s="36"/>
      <c r="C184" s="37"/>
      <c r="D184" s="37"/>
      <c r="E184" s="37">
        <v>5.2750000000000004</v>
      </c>
      <c r="F184" s="37">
        <v>7.19</v>
      </c>
      <c r="G184" s="37">
        <v>10.385999999999999</v>
      </c>
      <c r="H184" s="37">
        <v>24.733000000000001</v>
      </c>
      <c r="I184" s="37">
        <v>25.774999999999999</v>
      </c>
      <c r="J184" s="37">
        <v>26.274999999999999</v>
      </c>
      <c r="K184" s="37">
        <v>42.988999999999997</v>
      </c>
      <c r="L184" s="37">
        <v>95.225999999999999</v>
      </c>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row>
    <row r="185" spans="1:39" ht="18" customHeight="1" thickBot="1" x14ac:dyDescent="0.25">
      <c r="A185" s="39" t="s">
        <v>304</v>
      </c>
      <c r="B185" s="36"/>
      <c r="C185" s="37"/>
      <c r="D185" s="37"/>
      <c r="E185" s="37">
        <v>8.4540000000000006</v>
      </c>
      <c r="F185" s="37">
        <v>0</v>
      </c>
      <c r="G185" s="37">
        <v>7.6260000000000003</v>
      </c>
      <c r="H185" s="37">
        <v>6.5869999999999997</v>
      </c>
      <c r="I185" s="37">
        <v>7.3259999999999996</v>
      </c>
      <c r="J185" s="37">
        <v>9.9760000000000009</v>
      </c>
      <c r="K185" s="37">
        <v>36.816000000000003</v>
      </c>
      <c r="L185" s="37">
        <v>18.358000000000001</v>
      </c>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row>
    <row r="186" spans="1:39" ht="18" hidden="1" customHeight="1" thickBot="1" x14ac:dyDescent="0.25">
      <c r="A186" s="39" t="s">
        <v>305</v>
      </c>
      <c r="B186" s="36"/>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row>
    <row r="187" spans="1:39" ht="18" customHeight="1" thickBot="1" x14ac:dyDescent="0.25">
      <c r="A187" s="39" t="s">
        <v>306</v>
      </c>
      <c r="B187" s="36"/>
      <c r="C187" s="37"/>
      <c r="D187" s="37"/>
      <c r="E187" s="37">
        <v>67.908000000000001</v>
      </c>
      <c r="F187" s="37">
        <v>141.41800000000001</v>
      </c>
      <c r="G187" s="37">
        <v>150.482</v>
      </c>
      <c r="H187" s="37">
        <v>180.26</v>
      </c>
      <c r="I187" s="37">
        <v>233.46</v>
      </c>
      <c r="J187" s="37">
        <v>283.98200000000003</v>
      </c>
      <c r="K187" s="37">
        <v>231.63499999999999</v>
      </c>
      <c r="L187" s="37">
        <v>393.55</v>
      </c>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row>
    <row r="188" spans="1:39" ht="18" customHeight="1" thickBot="1" x14ac:dyDescent="0.25">
      <c r="A188" s="39" t="s">
        <v>307</v>
      </c>
      <c r="B188" s="36"/>
      <c r="C188" s="37"/>
      <c r="D188" s="37"/>
      <c r="E188" s="37">
        <v>9.6790000000000003</v>
      </c>
      <c r="F188" s="37">
        <v>11.731</v>
      </c>
      <c r="G188" s="37">
        <v>19.274999999999999</v>
      </c>
      <c r="H188" s="37">
        <v>28.952000000000002</v>
      </c>
      <c r="I188" s="37">
        <v>28.643999999999998</v>
      </c>
      <c r="J188" s="37">
        <v>9.1189999999999998</v>
      </c>
      <c r="K188" s="37">
        <v>22.132000000000001</v>
      </c>
      <c r="L188" s="37">
        <v>35.814</v>
      </c>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row>
    <row r="189" spans="1:39" ht="18" customHeight="1" thickBot="1" x14ac:dyDescent="0.25">
      <c r="A189" s="42" t="s">
        <v>308</v>
      </c>
      <c r="B189" s="36"/>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row>
    <row r="190" spans="1:39" ht="35" hidden="1" customHeight="1" thickBot="1" x14ac:dyDescent="0.25">
      <c r="A190" s="45" t="s">
        <v>309</v>
      </c>
      <c r="B190" s="36"/>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row>
    <row r="191" spans="1:39" ht="35" hidden="1" customHeight="1" thickBot="1" x14ac:dyDescent="0.25">
      <c r="A191" s="45" t="s">
        <v>310</v>
      </c>
      <c r="B191" s="36"/>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row>
    <row r="192" spans="1:39" ht="18" customHeight="1" thickBot="1" x14ac:dyDescent="0.25">
      <c r="A192" s="42" t="s">
        <v>311</v>
      </c>
      <c r="B192" s="36"/>
      <c r="C192" s="41"/>
      <c r="D192" s="41"/>
      <c r="E192" s="41">
        <v>9626.5349999999999</v>
      </c>
      <c r="F192" s="41">
        <v>10379.603999999999</v>
      </c>
      <c r="G192" s="41">
        <v>11683.085999999999</v>
      </c>
      <c r="H192" s="41">
        <v>12218.08</v>
      </c>
      <c r="I192" s="41">
        <v>18977.96</v>
      </c>
      <c r="J192" s="41">
        <v>20243.766</v>
      </c>
      <c r="K192" s="41">
        <v>23287.337</v>
      </c>
      <c r="L192" s="41">
        <v>29676.968000000001</v>
      </c>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row>
    <row r="193" spans="1:39" ht="18" customHeight="1" thickBot="1" x14ac:dyDescent="0.25">
      <c r="A193" s="38" t="s">
        <v>312</v>
      </c>
      <c r="B193" s="36"/>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row>
    <row r="194" spans="1:39" ht="18" customHeight="1" thickBot="1" x14ac:dyDescent="0.25">
      <c r="A194" s="42" t="s">
        <v>313</v>
      </c>
      <c r="B194" s="36"/>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row>
    <row r="195" spans="1:39" ht="18" customHeight="1" thickBot="1" x14ac:dyDescent="0.25">
      <c r="A195" s="43" t="s">
        <v>314</v>
      </c>
      <c r="B195" s="36"/>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row>
    <row r="196" spans="1:39" ht="35" hidden="1" customHeight="1" thickBot="1" x14ac:dyDescent="0.25">
      <c r="A196" s="44" t="s">
        <v>315</v>
      </c>
      <c r="B196" s="36"/>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row>
    <row r="197" spans="1:39" ht="35" hidden="1" customHeight="1" thickBot="1" x14ac:dyDescent="0.25">
      <c r="A197" s="44" t="s">
        <v>316</v>
      </c>
      <c r="B197" s="36"/>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row>
    <row r="198" spans="1:39" ht="18" customHeight="1" thickBot="1" x14ac:dyDescent="0.25">
      <c r="A198" s="43" t="s">
        <v>317</v>
      </c>
      <c r="B198" s="36"/>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row>
    <row r="199" spans="1:39" ht="35" hidden="1" customHeight="1" thickBot="1" x14ac:dyDescent="0.25">
      <c r="A199" s="44" t="s">
        <v>318</v>
      </c>
      <c r="B199" s="36"/>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row>
    <row r="200" spans="1:39" ht="35" hidden="1" customHeight="1" thickBot="1" x14ac:dyDescent="0.25">
      <c r="A200" s="44" t="s">
        <v>319</v>
      </c>
      <c r="B200" s="36"/>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row>
    <row r="201" spans="1:39" ht="35" customHeight="1" thickBot="1" x14ac:dyDescent="0.25">
      <c r="A201" s="43" t="s">
        <v>320</v>
      </c>
      <c r="B201" s="36"/>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row>
    <row r="202" spans="1:39" ht="35" hidden="1" customHeight="1" thickBot="1" x14ac:dyDescent="0.25">
      <c r="A202" s="44" t="s">
        <v>321</v>
      </c>
      <c r="B202" s="36"/>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row>
    <row r="203" spans="1:39" ht="35" hidden="1" customHeight="1" thickBot="1" x14ac:dyDescent="0.25">
      <c r="A203" s="44" t="s">
        <v>322</v>
      </c>
      <c r="B203" s="36"/>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row>
    <row r="204" spans="1:39" ht="18" customHeight="1" thickBot="1" x14ac:dyDescent="0.25">
      <c r="A204" s="42" t="s">
        <v>323</v>
      </c>
      <c r="B204" s="36"/>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row>
    <row r="205" spans="1:39" ht="18" hidden="1" customHeight="1" thickBot="1" x14ac:dyDescent="0.25">
      <c r="A205" s="45" t="s">
        <v>314</v>
      </c>
      <c r="B205" s="36"/>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row>
    <row r="206" spans="1:39" ht="35" hidden="1" customHeight="1" thickBot="1" x14ac:dyDescent="0.25">
      <c r="A206" s="45" t="s">
        <v>324</v>
      </c>
      <c r="B206" s="36"/>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row>
    <row r="207" spans="1:39" ht="35" hidden="1" customHeight="1" thickBot="1" x14ac:dyDescent="0.25">
      <c r="A207" s="45" t="s">
        <v>320</v>
      </c>
      <c r="B207" s="36"/>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row>
    <row r="208" spans="1:39" ht="18" customHeight="1" thickBot="1" x14ac:dyDescent="0.25">
      <c r="A208" s="42" t="s">
        <v>325</v>
      </c>
      <c r="B208" s="36"/>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row>
    <row r="209" spans="1:39" ht="35" hidden="1" customHeight="1" thickBot="1" x14ac:dyDescent="0.25">
      <c r="A209" s="45" t="s">
        <v>326</v>
      </c>
      <c r="B209" s="36"/>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row>
    <row r="210" spans="1:39" ht="18" hidden="1" customHeight="1" thickBot="1" x14ac:dyDescent="0.25">
      <c r="A210" s="45" t="s">
        <v>327</v>
      </c>
      <c r="B210" s="36"/>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row>
    <row r="211" spans="1:39" ht="35" hidden="1" customHeight="1" thickBot="1" x14ac:dyDescent="0.25">
      <c r="A211" s="45" t="s">
        <v>328</v>
      </c>
      <c r="B211" s="36"/>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row>
    <row r="212" spans="1:39" ht="18" customHeight="1" thickBot="1" x14ac:dyDescent="0.25">
      <c r="A212" s="42" t="s">
        <v>329</v>
      </c>
      <c r="B212" s="36"/>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row>
    <row r="213" spans="1:39" ht="18" customHeight="1" thickBot="1" x14ac:dyDescent="0.25">
      <c r="A213" s="38" t="s">
        <v>330</v>
      </c>
      <c r="B213" s="36"/>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row>
    <row r="214" spans="1:39" ht="18" customHeight="1" thickBot="1" x14ac:dyDescent="0.25">
      <c r="A214" s="38" t="s">
        <v>331</v>
      </c>
      <c r="B214" s="36"/>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row>
    <row r="215" spans="1:39" ht="35" customHeight="1" thickBot="1" x14ac:dyDescent="0.25">
      <c r="A215" s="42" t="s">
        <v>332</v>
      </c>
      <c r="B215" s="36"/>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row>
    <row r="216" spans="1:39" ht="18" customHeight="1" thickBot="1" x14ac:dyDescent="0.25">
      <c r="A216" s="45" t="s">
        <v>333</v>
      </c>
      <c r="B216" s="36"/>
      <c r="C216" s="37"/>
      <c r="D216" s="37"/>
      <c r="E216" s="37">
        <v>443.791</v>
      </c>
      <c r="F216" s="37">
        <v>443.791</v>
      </c>
      <c r="G216" s="37">
        <v>443.791</v>
      </c>
      <c r="H216" s="37">
        <v>443.791</v>
      </c>
      <c r="I216" s="37">
        <v>443.791</v>
      </c>
      <c r="J216" s="37">
        <v>460.22800000000001</v>
      </c>
      <c r="K216" s="127">
        <v>747.84400000000005</v>
      </c>
      <c r="L216" s="37">
        <v>747.84400000000005</v>
      </c>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row>
    <row r="217" spans="1:39" ht="18" hidden="1" customHeight="1" thickBot="1" x14ac:dyDescent="0.25">
      <c r="A217" s="45" t="s">
        <v>334</v>
      </c>
      <c r="B217" s="36"/>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row>
    <row r="218" spans="1:39" ht="18" hidden="1" customHeight="1" thickBot="1" x14ac:dyDescent="0.25">
      <c r="A218" s="45" t="s">
        <v>335</v>
      </c>
      <c r="B218" s="36"/>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row>
    <row r="219" spans="1:39" ht="18" hidden="1" customHeight="1" thickBot="1" x14ac:dyDescent="0.25">
      <c r="A219" s="45" t="s">
        <v>336</v>
      </c>
      <c r="B219" s="36"/>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row>
    <row r="220" spans="1:39" ht="18" customHeight="1" thickBot="1" x14ac:dyDescent="0.25">
      <c r="A220" s="45" t="s">
        <v>337</v>
      </c>
      <c r="B220" s="36"/>
      <c r="C220" s="37"/>
      <c r="D220" s="37"/>
      <c r="E220" s="37"/>
      <c r="F220" s="37"/>
      <c r="G220" s="37"/>
      <c r="H220" s="37"/>
      <c r="I220" s="37">
        <v>193.167</v>
      </c>
      <c r="J220" s="37">
        <v>35</v>
      </c>
      <c r="K220" s="37">
        <v>0</v>
      </c>
      <c r="L220" s="37">
        <v>0</v>
      </c>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row>
    <row r="221" spans="1:39" ht="18" hidden="1" customHeight="1" thickBot="1" x14ac:dyDescent="0.25">
      <c r="A221" s="45" t="s">
        <v>338</v>
      </c>
      <c r="B221" s="36"/>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row>
    <row r="222" spans="1:39" ht="35" hidden="1" customHeight="1" thickBot="1" x14ac:dyDescent="0.25">
      <c r="A222" s="45" t="s">
        <v>339</v>
      </c>
      <c r="B222" s="36"/>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row>
    <row r="223" spans="1:39" ht="18" hidden="1" customHeight="1" thickBot="1" x14ac:dyDescent="0.25">
      <c r="A223" s="45" t="s">
        <v>340</v>
      </c>
      <c r="B223" s="36"/>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row>
    <row r="224" spans="1:39" ht="35" hidden="1" customHeight="1" thickBot="1" x14ac:dyDescent="0.25">
      <c r="A224" s="45" t="s">
        <v>341</v>
      </c>
      <c r="B224" s="36"/>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row>
    <row r="225" spans="1:39" ht="69" hidden="1" customHeight="1" thickBot="1" x14ac:dyDescent="0.25">
      <c r="A225" s="45" t="s">
        <v>342</v>
      </c>
      <c r="B225" s="36"/>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row>
    <row r="226" spans="1:39" ht="52" hidden="1" customHeight="1" thickBot="1" x14ac:dyDescent="0.25">
      <c r="A226" s="45" t="s">
        <v>343</v>
      </c>
      <c r="B226" s="36"/>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row>
    <row r="227" spans="1:39" ht="35" hidden="1" customHeight="1" thickBot="1" x14ac:dyDescent="0.25">
      <c r="A227" s="45" t="s">
        <v>344</v>
      </c>
      <c r="B227" s="36"/>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row>
    <row r="228" spans="1:39" ht="35" hidden="1" customHeight="1" thickBot="1" x14ac:dyDescent="0.25">
      <c r="A228" s="45" t="s">
        <v>345</v>
      </c>
      <c r="B228" s="36"/>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row>
    <row r="229" spans="1:39" ht="52" hidden="1" customHeight="1" thickBot="1" x14ac:dyDescent="0.25">
      <c r="A229" s="45" t="s">
        <v>346</v>
      </c>
      <c r="B229" s="36"/>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row>
    <row r="230" spans="1:39" ht="18" hidden="1" customHeight="1" thickBot="1" x14ac:dyDescent="0.25">
      <c r="A230" s="45" t="s">
        <v>347</v>
      </c>
      <c r="B230" s="36"/>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row>
    <row r="231" spans="1:39" ht="35" hidden="1" customHeight="1" thickBot="1" x14ac:dyDescent="0.25">
      <c r="A231" s="45" t="s">
        <v>348</v>
      </c>
      <c r="B231" s="36"/>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row>
    <row r="232" spans="1:39" ht="18" customHeight="1" thickBot="1" x14ac:dyDescent="0.25">
      <c r="A232" s="45" t="s">
        <v>349</v>
      </c>
      <c r="B232" s="36"/>
      <c r="C232" s="37"/>
      <c r="D232" s="37"/>
      <c r="E232" s="37">
        <v>842.75699999999995</v>
      </c>
      <c r="F232" s="37">
        <v>820.96699999999998</v>
      </c>
      <c r="G232" s="37">
        <v>831.55700000000002</v>
      </c>
      <c r="H232" s="37">
        <v>849.69399999999996</v>
      </c>
      <c r="I232" s="37">
        <v>846.71500000000003</v>
      </c>
      <c r="J232" s="37">
        <v>990.18299999999999</v>
      </c>
      <c r="K232" s="127">
        <v>2060.3449999999998</v>
      </c>
      <c r="L232" s="37">
        <v>2045.038</v>
      </c>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row>
    <row r="233" spans="1:39" ht="35" customHeight="1" thickBot="1" x14ac:dyDescent="0.25">
      <c r="A233" s="43" t="s">
        <v>350</v>
      </c>
      <c r="B233" s="36"/>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row>
    <row r="234" spans="1:39" ht="35" customHeight="1" thickBot="1" x14ac:dyDescent="0.25">
      <c r="A234" s="46" t="s">
        <v>351</v>
      </c>
      <c r="B234" s="36"/>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row>
    <row r="235" spans="1:39" ht="35" customHeight="1" thickBot="1" x14ac:dyDescent="0.25">
      <c r="A235" s="47" t="s">
        <v>352</v>
      </c>
      <c r="B235" s="36"/>
      <c r="C235" s="37"/>
      <c r="D235" s="37"/>
      <c r="E235" s="37">
        <v>2.5</v>
      </c>
      <c r="F235" s="37">
        <v>4</v>
      </c>
      <c r="G235" s="37">
        <v>6</v>
      </c>
      <c r="H235" s="37">
        <v>8.5</v>
      </c>
      <c r="I235" s="37">
        <v>12</v>
      </c>
      <c r="J235" s="37">
        <v>17</v>
      </c>
      <c r="K235" s="37">
        <v>22</v>
      </c>
      <c r="L235" s="37">
        <v>27</v>
      </c>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row>
    <row r="236" spans="1:39" ht="18" hidden="1" customHeight="1" thickBot="1" x14ac:dyDescent="0.25">
      <c r="A236" s="47" t="s">
        <v>353</v>
      </c>
      <c r="B236" s="36"/>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row>
    <row r="237" spans="1:39" ht="35" customHeight="1" thickBot="1" x14ac:dyDescent="0.25">
      <c r="A237" s="44" t="s">
        <v>354</v>
      </c>
      <c r="B237" s="36"/>
      <c r="C237" s="37"/>
      <c r="D237" s="37"/>
      <c r="E237" s="37">
        <v>102.898</v>
      </c>
      <c r="F237" s="37">
        <v>145.619</v>
      </c>
      <c r="G237" s="37">
        <v>183.06899999999999</v>
      </c>
      <c r="H237" s="37">
        <v>217.869</v>
      </c>
      <c r="I237" s="37">
        <v>269.01</v>
      </c>
      <c r="J237" s="37">
        <v>370.18900000000002</v>
      </c>
      <c r="K237" s="37">
        <v>504.82600000000002</v>
      </c>
      <c r="L237" s="37">
        <v>828.95100000000002</v>
      </c>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row>
    <row r="238" spans="1:39" ht="52" customHeight="1" thickBot="1" x14ac:dyDescent="0.25">
      <c r="A238" s="43" t="s">
        <v>355</v>
      </c>
      <c r="B238" s="36"/>
      <c r="C238" s="41"/>
      <c r="D238" s="41"/>
      <c r="E238" s="41">
        <v>1391.9459999999999</v>
      </c>
      <c r="F238" s="41">
        <v>1414.377</v>
      </c>
      <c r="G238" s="41">
        <v>1464.4169999999999</v>
      </c>
      <c r="H238" s="41">
        <v>1519.854</v>
      </c>
      <c r="I238" s="41">
        <v>1764.683</v>
      </c>
      <c r="J238" s="41">
        <v>1872.6</v>
      </c>
      <c r="K238" s="41">
        <v>3335.0149999999999</v>
      </c>
      <c r="L238" s="41">
        <v>3648.8330000000001</v>
      </c>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row>
    <row r="239" spans="1:39" ht="18" hidden="1" customHeight="1" thickBot="1" x14ac:dyDescent="0.25">
      <c r="A239" s="39" t="s">
        <v>356</v>
      </c>
      <c r="B239" s="36"/>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row>
    <row r="240" spans="1:39" ht="18" hidden="1" customHeight="1" thickBot="1" x14ac:dyDescent="0.25">
      <c r="A240" s="39" t="s">
        <v>357</v>
      </c>
      <c r="B240" s="36"/>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row>
    <row r="241" spans="1:39" ht="18" customHeight="1" thickBot="1" x14ac:dyDescent="0.25">
      <c r="A241" s="42" t="s">
        <v>358</v>
      </c>
      <c r="B241" s="36"/>
      <c r="C241" s="41"/>
      <c r="D241" s="41"/>
      <c r="E241" s="41">
        <v>1391.9459999999999</v>
      </c>
      <c r="F241" s="41">
        <v>1414.377</v>
      </c>
      <c r="G241" s="41">
        <v>1464.4169999999999</v>
      </c>
      <c r="H241" s="41">
        <v>1519.854</v>
      </c>
      <c r="I241" s="41">
        <v>1764.683</v>
      </c>
      <c r="J241" s="41">
        <v>1872.6</v>
      </c>
      <c r="K241" s="41">
        <v>3335.0149999999999</v>
      </c>
      <c r="L241" s="41">
        <v>3648.8330000000001</v>
      </c>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row>
    <row r="242" spans="1:39" ht="35" customHeight="1" thickBot="1" x14ac:dyDescent="0.25">
      <c r="A242" s="38" t="s">
        <v>359</v>
      </c>
      <c r="B242" s="36"/>
      <c r="C242" s="41"/>
      <c r="D242" s="41"/>
      <c r="E242" s="41">
        <v>11018.481</v>
      </c>
      <c r="F242" s="41">
        <v>11793.981</v>
      </c>
      <c r="G242" s="41">
        <v>13147.503000000001</v>
      </c>
      <c r="H242" s="41">
        <v>13737.933999999999</v>
      </c>
      <c r="I242" s="41">
        <v>20742.643</v>
      </c>
      <c r="J242" s="41">
        <v>22116.366000000002</v>
      </c>
      <c r="K242" s="41">
        <v>26622.351999999999</v>
      </c>
      <c r="L242" s="41">
        <v>33325.800999999999</v>
      </c>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row>
  </sheetData>
  <mergeCells count="1">
    <mergeCell ref="A1:C1"/>
  </mergeCells>
  <dataValidations count="1">
    <dataValidation type="decimal" allowBlank="1" showInputMessage="1" showErrorMessage="1" errorTitle="Invalid Data Type" error="Please input data in Numeric Data Type" sqref="C171:AM188 C92:AM105 C160:AM165 C235:AM242 C153:AM158 C190:AM192 C43:AM46 C6:AM8 C34:AM36 C209:AM213 C30:AM32 C64:AM66 C10:AM12 C87:AM90 C60:AM62 C18:AM22 C56:AM58 C80:AM85 C24:AM28 C72:AM74 C52:AM54 C76:AM78 C14:AM16 C68:AM70 C48:AM50 C167:AM169 C131:AM132 C107:AM120 C205:AM207 C196:AM197 C199:AM200 C202:AM203 C123:AM128 C149:AM151 C137:AM138 C143:AM144 C134:AM135 C140:AM141 C146:AM147 C216:AM232 C38:AM41" xr:uid="{00000000-0002-0000-0300-000000000000}">
      <formula1>-9.99999999999999E+33</formula1>
      <formula2>9.99999999999999E+33</formula2>
    </dataValidation>
  </dataValidations>
  <pageMargins left="0.15" right="0.15" top="0.15" bottom="0.15" header="0.5" footer="0.5"/>
  <pageSetup paperSize="0" orientation="portrait" horizontalDpi="0" verticalDpi="0" copies="0"/>
  <legacyDrawing r:id="rId1"/>
  <extLst>
    <ext xmlns:x14="http://schemas.microsoft.com/office/spreadsheetml/2009/9/main" uri="{05C60535-1F16-4fd2-B633-F4F36F0B64E0}">
      <x14:sparklineGroups xmlns:xm="http://schemas.microsoft.com/office/excel/2006/main">
        <x14:sparklineGroup type="column" displayEmptyCellsAs="gap" xr2:uid="{578212E2-3E72-CF45-9B97-1CCE12B7EBED}">
          <x14:colorSeries rgb="FF376092"/>
          <x14:colorNegative rgb="FFD00000"/>
          <x14:colorAxis rgb="FF000000"/>
          <x14:colorMarkers rgb="FFD00000"/>
          <x14:colorFirst rgb="FFD00000"/>
          <x14:colorLast rgb="FFD00000"/>
          <x14:colorHigh rgb="FFD00000"/>
          <x14:colorLow rgb="FFD00000"/>
          <x14:sparklines>
            <x14:sparkline>
              <xm:f>'BALANCE SHEET'!C6:L6</xm:f>
              <xm:sqref>B6</xm:sqref>
            </x14:sparkline>
            <x14:sparkline>
              <xm:f>'BALANCE SHEET'!C7:L7</xm:f>
              <xm:sqref>B7</xm:sqref>
            </x14:sparkline>
            <x14:sparkline>
              <xm:f>'BALANCE SHEET'!C8:L8</xm:f>
              <xm:sqref>B8</xm:sqref>
            </x14:sparkline>
            <x14:sparkline>
              <xm:f>'BALANCE SHEET'!C9:L9</xm:f>
              <xm:sqref>B9</xm:sqref>
            </x14:sparkline>
            <x14:sparkline>
              <xm:f>'BALANCE SHEET'!C10:L10</xm:f>
              <xm:sqref>B10</xm:sqref>
            </x14:sparkline>
            <x14:sparkline>
              <xm:f>'BALANCE SHEET'!C11:L11</xm:f>
              <xm:sqref>B11</xm:sqref>
            </x14:sparkline>
            <x14:sparkline>
              <xm:f>'BALANCE SHEET'!C12:L12</xm:f>
              <xm:sqref>B12</xm:sqref>
            </x14:sparkline>
            <x14:sparkline>
              <xm:f>'BALANCE SHEET'!C13:L13</xm:f>
              <xm:sqref>B13</xm:sqref>
            </x14:sparkline>
            <x14:sparkline>
              <xm:f>'BALANCE SHEET'!C14:L14</xm:f>
              <xm:sqref>B14</xm:sqref>
            </x14:sparkline>
            <x14:sparkline>
              <xm:f>'BALANCE SHEET'!C15:L15</xm:f>
              <xm:sqref>B15</xm:sqref>
            </x14:sparkline>
            <x14:sparkline>
              <xm:f>'BALANCE SHEET'!C16:L16</xm:f>
              <xm:sqref>B16</xm:sqref>
            </x14:sparkline>
            <x14:sparkline>
              <xm:f>'BALANCE SHEET'!C17:L17</xm:f>
              <xm:sqref>B17</xm:sqref>
            </x14:sparkline>
            <x14:sparkline>
              <xm:f>'BALANCE SHEET'!C18:L18</xm:f>
              <xm:sqref>B18</xm:sqref>
            </x14:sparkline>
            <x14:sparkline>
              <xm:f>'BALANCE SHEET'!C19:L19</xm:f>
              <xm:sqref>B19</xm:sqref>
            </x14:sparkline>
            <x14:sparkline>
              <xm:f>'BALANCE SHEET'!C20:L20</xm:f>
              <xm:sqref>B20</xm:sqref>
            </x14:sparkline>
            <x14:sparkline>
              <xm:f>'BALANCE SHEET'!C21:L21</xm:f>
              <xm:sqref>B21</xm:sqref>
            </x14:sparkline>
            <x14:sparkline>
              <xm:f>'BALANCE SHEET'!C22:L22</xm:f>
              <xm:sqref>B22</xm:sqref>
            </x14:sparkline>
            <x14:sparkline>
              <xm:f>'BALANCE SHEET'!C23:L23</xm:f>
              <xm:sqref>B23</xm:sqref>
            </x14:sparkline>
            <x14:sparkline>
              <xm:f>'BALANCE SHEET'!C24:L24</xm:f>
              <xm:sqref>B24</xm:sqref>
            </x14:sparkline>
            <x14:sparkline>
              <xm:f>'BALANCE SHEET'!C25:L25</xm:f>
              <xm:sqref>B25</xm:sqref>
            </x14:sparkline>
            <x14:sparkline>
              <xm:f>'BALANCE SHEET'!C26:L26</xm:f>
              <xm:sqref>B26</xm:sqref>
            </x14:sparkline>
            <x14:sparkline>
              <xm:f>'BALANCE SHEET'!C27:L27</xm:f>
              <xm:sqref>B27</xm:sqref>
            </x14:sparkline>
            <x14:sparkline>
              <xm:f>'BALANCE SHEET'!C28:L28</xm:f>
              <xm:sqref>B28</xm:sqref>
            </x14:sparkline>
            <x14:sparkline>
              <xm:f>'BALANCE SHEET'!C29:L29</xm:f>
              <xm:sqref>B29</xm:sqref>
            </x14:sparkline>
            <x14:sparkline>
              <xm:f>'BALANCE SHEET'!C30:L30</xm:f>
              <xm:sqref>B30</xm:sqref>
            </x14:sparkline>
            <x14:sparkline>
              <xm:f>'BALANCE SHEET'!C31:L31</xm:f>
              <xm:sqref>B31</xm:sqref>
            </x14:sparkline>
            <x14:sparkline>
              <xm:f>'BALANCE SHEET'!C32:L32</xm:f>
              <xm:sqref>B32</xm:sqref>
            </x14:sparkline>
            <x14:sparkline>
              <xm:f>'BALANCE SHEET'!C33:L33</xm:f>
              <xm:sqref>B33</xm:sqref>
            </x14:sparkline>
            <x14:sparkline>
              <xm:f>'BALANCE SHEET'!C34:L34</xm:f>
              <xm:sqref>B34</xm:sqref>
            </x14:sparkline>
            <x14:sparkline>
              <xm:f>'BALANCE SHEET'!C35:L35</xm:f>
              <xm:sqref>B35</xm:sqref>
            </x14:sparkline>
            <x14:sparkline>
              <xm:f>'BALANCE SHEET'!C36:L36</xm:f>
              <xm:sqref>B36</xm:sqref>
            </x14:sparkline>
            <x14:sparkline>
              <xm:f>'BALANCE SHEET'!C37:L37</xm:f>
              <xm:sqref>B37</xm:sqref>
            </x14:sparkline>
            <x14:sparkline>
              <xm:f>'BALANCE SHEET'!C38:L38</xm:f>
              <xm:sqref>B38</xm:sqref>
            </x14:sparkline>
            <x14:sparkline>
              <xm:f>'BALANCE SHEET'!C39:L39</xm:f>
              <xm:sqref>B39</xm:sqref>
            </x14:sparkline>
            <x14:sparkline>
              <xm:f>'BALANCE SHEET'!C40:L40</xm:f>
              <xm:sqref>B40</xm:sqref>
            </x14:sparkline>
            <x14:sparkline>
              <xm:f>'BALANCE SHEET'!C41:L41</xm:f>
              <xm:sqref>B41</xm:sqref>
            </x14:sparkline>
            <x14:sparkline>
              <xm:f>'BALANCE SHEET'!C42:L42</xm:f>
              <xm:sqref>B42</xm:sqref>
            </x14:sparkline>
            <x14:sparkline>
              <xm:f>'BALANCE SHEET'!C43:L43</xm:f>
              <xm:sqref>B43</xm:sqref>
            </x14:sparkline>
            <x14:sparkline>
              <xm:f>'BALANCE SHEET'!C44:L44</xm:f>
              <xm:sqref>B44</xm:sqref>
            </x14:sparkline>
            <x14:sparkline>
              <xm:f>'BALANCE SHEET'!C45:L45</xm:f>
              <xm:sqref>B45</xm:sqref>
            </x14:sparkline>
            <x14:sparkline>
              <xm:f>'BALANCE SHEET'!C46:L46</xm:f>
              <xm:sqref>B46</xm:sqref>
            </x14:sparkline>
            <x14:sparkline>
              <xm:f>'BALANCE SHEET'!C47:L47</xm:f>
              <xm:sqref>B47</xm:sqref>
            </x14:sparkline>
            <x14:sparkline>
              <xm:f>'BALANCE SHEET'!C48:L48</xm:f>
              <xm:sqref>B48</xm:sqref>
            </x14:sparkline>
            <x14:sparkline>
              <xm:f>'BALANCE SHEET'!C49:L49</xm:f>
              <xm:sqref>B49</xm:sqref>
            </x14:sparkline>
            <x14:sparkline>
              <xm:f>'BALANCE SHEET'!C50:L50</xm:f>
              <xm:sqref>B50</xm:sqref>
            </x14:sparkline>
            <x14:sparkline>
              <xm:f>'BALANCE SHEET'!C51:L51</xm:f>
              <xm:sqref>B51</xm:sqref>
            </x14:sparkline>
            <x14:sparkline>
              <xm:f>'BALANCE SHEET'!C52:L52</xm:f>
              <xm:sqref>B52</xm:sqref>
            </x14:sparkline>
            <x14:sparkline>
              <xm:f>'BALANCE SHEET'!C53:L53</xm:f>
              <xm:sqref>B53</xm:sqref>
            </x14:sparkline>
            <x14:sparkline>
              <xm:f>'BALANCE SHEET'!C54:L54</xm:f>
              <xm:sqref>B54</xm:sqref>
            </x14:sparkline>
            <x14:sparkline>
              <xm:f>'BALANCE SHEET'!C55:L55</xm:f>
              <xm:sqref>B55</xm:sqref>
            </x14:sparkline>
            <x14:sparkline>
              <xm:f>'BALANCE SHEET'!C56:L56</xm:f>
              <xm:sqref>B56</xm:sqref>
            </x14:sparkline>
            <x14:sparkline>
              <xm:f>'BALANCE SHEET'!C57:L57</xm:f>
              <xm:sqref>B57</xm:sqref>
            </x14:sparkline>
            <x14:sparkline>
              <xm:f>'BALANCE SHEET'!C58:L58</xm:f>
              <xm:sqref>B58</xm:sqref>
            </x14:sparkline>
            <x14:sparkline>
              <xm:f>'BALANCE SHEET'!C59:L59</xm:f>
              <xm:sqref>B59</xm:sqref>
            </x14:sparkline>
            <x14:sparkline>
              <xm:f>'BALANCE SHEET'!C60:L60</xm:f>
              <xm:sqref>B60</xm:sqref>
            </x14:sparkline>
            <x14:sparkline>
              <xm:f>'BALANCE SHEET'!C61:L61</xm:f>
              <xm:sqref>B61</xm:sqref>
            </x14:sparkline>
            <x14:sparkline>
              <xm:f>'BALANCE SHEET'!C62:L62</xm:f>
              <xm:sqref>B62</xm:sqref>
            </x14:sparkline>
            <x14:sparkline>
              <xm:f>'BALANCE SHEET'!C63:L63</xm:f>
              <xm:sqref>B63</xm:sqref>
            </x14:sparkline>
            <x14:sparkline>
              <xm:f>'BALANCE SHEET'!C64:L64</xm:f>
              <xm:sqref>B64</xm:sqref>
            </x14:sparkline>
            <x14:sparkline>
              <xm:f>'BALANCE SHEET'!C65:L65</xm:f>
              <xm:sqref>B65</xm:sqref>
            </x14:sparkline>
            <x14:sparkline>
              <xm:f>'BALANCE SHEET'!C66:L66</xm:f>
              <xm:sqref>B66</xm:sqref>
            </x14:sparkline>
            <x14:sparkline>
              <xm:f>'BALANCE SHEET'!C67:L67</xm:f>
              <xm:sqref>B67</xm:sqref>
            </x14:sparkline>
            <x14:sparkline>
              <xm:f>'BALANCE SHEET'!C68:L68</xm:f>
              <xm:sqref>B68</xm:sqref>
            </x14:sparkline>
            <x14:sparkline>
              <xm:f>'BALANCE SHEET'!C69:L69</xm:f>
              <xm:sqref>B69</xm:sqref>
            </x14:sparkline>
            <x14:sparkline>
              <xm:f>'BALANCE SHEET'!C70:L70</xm:f>
              <xm:sqref>B70</xm:sqref>
            </x14:sparkline>
            <x14:sparkline>
              <xm:f>'BALANCE SHEET'!C71:L71</xm:f>
              <xm:sqref>B71</xm:sqref>
            </x14:sparkline>
            <x14:sparkline>
              <xm:f>'BALANCE SHEET'!C72:L72</xm:f>
              <xm:sqref>B72</xm:sqref>
            </x14:sparkline>
            <x14:sparkline>
              <xm:f>'BALANCE SHEET'!C73:L73</xm:f>
              <xm:sqref>B73</xm:sqref>
            </x14:sparkline>
            <x14:sparkline>
              <xm:f>'BALANCE SHEET'!C74:L74</xm:f>
              <xm:sqref>B74</xm:sqref>
            </x14:sparkline>
            <x14:sparkline>
              <xm:f>'BALANCE SHEET'!C75:L75</xm:f>
              <xm:sqref>B75</xm:sqref>
            </x14:sparkline>
            <x14:sparkline>
              <xm:f>'BALANCE SHEET'!C76:L76</xm:f>
              <xm:sqref>B76</xm:sqref>
            </x14:sparkline>
            <x14:sparkline>
              <xm:f>'BALANCE SHEET'!C77:L77</xm:f>
              <xm:sqref>B77</xm:sqref>
            </x14:sparkline>
            <x14:sparkline>
              <xm:f>'BALANCE SHEET'!C78:L78</xm:f>
              <xm:sqref>B78</xm:sqref>
            </x14:sparkline>
            <x14:sparkline>
              <xm:f>'BALANCE SHEET'!C79:L79</xm:f>
              <xm:sqref>B79</xm:sqref>
            </x14:sparkline>
            <x14:sparkline>
              <xm:f>'BALANCE SHEET'!C80:L80</xm:f>
              <xm:sqref>B80</xm:sqref>
            </x14:sparkline>
            <x14:sparkline>
              <xm:f>'BALANCE SHEET'!C81:L81</xm:f>
              <xm:sqref>B81</xm:sqref>
            </x14:sparkline>
            <x14:sparkline>
              <xm:f>'BALANCE SHEET'!C82:L82</xm:f>
              <xm:sqref>B82</xm:sqref>
            </x14:sparkline>
            <x14:sparkline>
              <xm:f>'BALANCE SHEET'!C83:L83</xm:f>
              <xm:sqref>B83</xm:sqref>
            </x14:sparkline>
            <x14:sparkline>
              <xm:f>'BALANCE SHEET'!C84:L84</xm:f>
              <xm:sqref>B84</xm:sqref>
            </x14:sparkline>
            <x14:sparkline>
              <xm:f>'BALANCE SHEET'!C85:L85</xm:f>
              <xm:sqref>B85</xm:sqref>
            </x14:sparkline>
            <x14:sparkline>
              <xm:f>'BALANCE SHEET'!C86:L86</xm:f>
              <xm:sqref>B86</xm:sqref>
            </x14:sparkline>
            <x14:sparkline>
              <xm:f>'BALANCE SHEET'!C87:L87</xm:f>
              <xm:sqref>B87</xm:sqref>
            </x14:sparkline>
            <x14:sparkline>
              <xm:f>'BALANCE SHEET'!C88:L88</xm:f>
              <xm:sqref>B88</xm:sqref>
            </x14:sparkline>
            <x14:sparkline>
              <xm:f>'BALANCE SHEET'!C89:L89</xm:f>
              <xm:sqref>B89</xm:sqref>
            </x14:sparkline>
            <x14:sparkline>
              <xm:f>'BALANCE SHEET'!C90:L90</xm:f>
              <xm:sqref>B90</xm:sqref>
            </x14:sparkline>
            <x14:sparkline>
              <xm:f>'BALANCE SHEET'!C91:L91</xm:f>
              <xm:sqref>B91</xm:sqref>
            </x14:sparkline>
            <x14:sparkline>
              <xm:f>'BALANCE SHEET'!C92:L92</xm:f>
              <xm:sqref>B92</xm:sqref>
            </x14:sparkline>
            <x14:sparkline>
              <xm:f>'BALANCE SHEET'!C93:L93</xm:f>
              <xm:sqref>B93</xm:sqref>
            </x14:sparkline>
            <x14:sparkline>
              <xm:f>'BALANCE SHEET'!C94:L94</xm:f>
              <xm:sqref>B94</xm:sqref>
            </x14:sparkline>
            <x14:sparkline>
              <xm:f>'BALANCE SHEET'!C95:L95</xm:f>
              <xm:sqref>B95</xm:sqref>
            </x14:sparkline>
            <x14:sparkline>
              <xm:f>'BALANCE SHEET'!C96:L96</xm:f>
              <xm:sqref>B96</xm:sqref>
            </x14:sparkline>
            <x14:sparkline>
              <xm:f>'BALANCE SHEET'!C97:L97</xm:f>
              <xm:sqref>B97</xm:sqref>
            </x14:sparkline>
            <x14:sparkline>
              <xm:f>'BALANCE SHEET'!C98:L98</xm:f>
              <xm:sqref>B98</xm:sqref>
            </x14:sparkline>
            <x14:sparkline>
              <xm:f>'BALANCE SHEET'!C99:L99</xm:f>
              <xm:sqref>B99</xm:sqref>
            </x14:sparkline>
            <x14:sparkline>
              <xm:f>'BALANCE SHEET'!C100:L100</xm:f>
              <xm:sqref>B100</xm:sqref>
            </x14:sparkline>
            <x14:sparkline>
              <xm:f>'BALANCE SHEET'!C101:L101</xm:f>
              <xm:sqref>B101</xm:sqref>
            </x14:sparkline>
            <x14:sparkline>
              <xm:f>'BALANCE SHEET'!C102:L102</xm:f>
              <xm:sqref>B102</xm:sqref>
            </x14:sparkline>
            <x14:sparkline>
              <xm:f>'BALANCE SHEET'!C103:L103</xm:f>
              <xm:sqref>B103</xm:sqref>
            </x14:sparkline>
            <x14:sparkline>
              <xm:f>'BALANCE SHEET'!C104:L104</xm:f>
              <xm:sqref>B104</xm:sqref>
            </x14:sparkline>
            <x14:sparkline>
              <xm:f>'BALANCE SHEET'!C105:L105</xm:f>
              <xm:sqref>B105</xm:sqref>
            </x14:sparkline>
            <x14:sparkline>
              <xm:f>'BALANCE SHEET'!C106:L106</xm:f>
              <xm:sqref>B106</xm:sqref>
            </x14:sparkline>
            <x14:sparkline>
              <xm:f>'BALANCE SHEET'!C107:L107</xm:f>
              <xm:sqref>B107</xm:sqref>
            </x14:sparkline>
            <x14:sparkline>
              <xm:f>'BALANCE SHEET'!C108:L108</xm:f>
              <xm:sqref>B108</xm:sqref>
            </x14:sparkline>
            <x14:sparkline>
              <xm:f>'BALANCE SHEET'!C109:L109</xm:f>
              <xm:sqref>B109</xm:sqref>
            </x14:sparkline>
            <x14:sparkline>
              <xm:f>'BALANCE SHEET'!C110:L110</xm:f>
              <xm:sqref>B110</xm:sqref>
            </x14:sparkline>
            <x14:sparkline>
              <xm:f>'BALANCE SHEET'!C111:L111</xm:f>
              <xm:sqref>B111</xm:sqref>
            </x14:sparkline>
            <x14:sparkline>
              <xm:f>'BALANCE SHEET'!C112:L112</xm:f>
              <xm:sqref>B112</xm:sqref>
            </x14:sparkline>
            <x14:sparkline>
              <xm:f>'BALANCE SHEET'!C113:L113</xm:f>
              <xm:sqref>B113</xm:sqref>
            </x14:sparkline>
            <x14:sparkline>
              <xm:f>'BALANCE SHEET'!C114:L114</xm:f>
              <xm:sqref>B114</xm:sqref>
            </x14:sparkline>
            <x14:sparkline>
              <xm:f>'BALANCE SHEET'!C115:L115</xm:f>
              <xm:sqref>B115</xm:sqref>
            </x14:sparkline>
            <x14:sparkline>
              <xm:f>'BALANCE SHEET'!C116:L116</xm:f>
              <xm:sqref>B116</xm:sqref>
            </x14:sparkline>
            <x14:sparkline>
              <xm:f>'BALANCE SHEET'!C117:L117</xm:f>
              <xm:sqref>B117</xm:sqref>
            </x14:sparkline>
            <x14:sparkline>
              <xm:f>'BALANCE SHEET'!C118:L118</xm:f>
              <xm:sqref>B118</xm:sqref>
            </x14:sparkline>
            <x14:sparkline>
              <xm:f>'BALANCE SHEET'!C119:L119</xm:f>
              <xm:sqref>B119</xm:sqref>
            </x14:sparkline>
            <x14:sparkline>
              <xm:f>'BALANCE SHEET'!C120:L120</xm:f>
              <xm:sqref>B120</xm:sqref>
            </x14:sparkline>
            <x14:sparkline>
              <xm:f>'BALANCE SHEET'!C121:L121</xm:f>
              <xm:sqref>B121</xm:sqref>
            </x14:sparkline>
            <x14:sparkline>
              <xm:f>'BALANCE SHEET'!C122:L122</xm:f>
              <xm:sqref>B122</xm:sqref>
            </x14:sparkline>
            <x14:sparkline>
              <xm:f>'BALANCE SHEET'!C123:L123</xm:f>
              <xm:sqref>B123</xm:sqref>
            </x14:sparkline>
            <x14:sparkline>
              <xm:f>'BALANCE SHEET'!C124:L124</xm:f>
              <xm:sqref>B124</xm:sqref>
            </x14:sparkline>
            <x14:sparkline>
              <xm:f>'BALANCE SHEET'!C125:L125</xm:f>
              <xm:sqref>B125</xm:sqref>
            </x14:sparkline>
            <x14:sparkline>
              <xm:f>'BALANCE SHEET'!C126:L126</xm:f>
              <xm:sqref>B126</xm:sqref>
            </x14:sparkline>
            <x14:sparkline>
              <xm:f>'BALANCE SHEET'!C127:L127</xm:f>
              <xm:sqref>B127</xm:sqref>
            </x14:sparkline>
            <x14:sparkline>
              <xm:f>'BALANCE SHEET'!C128:L128</xm:f>
              <xm:sqref>B128</xm:sqref>
            </x14:sparkline>
            <x14:sparkline>
              <xm:f>'BALANCE SHEET'!C129:L129</xm:f>
              <xm:sqref>B129</xm:sqref>
            </x14:sparkline>
            <x14:sparkline>
              <xm:f>'BALANCE SHEET'!C130:L130</xm:f>
              <xm:sqref>B130</xm:sqref>
            </x14:sparkline>
            <x14:sparkline>
              <xm:f>'BALANCE SHEET'!C131:L131</xm:f>
              <xm:sqref>B131</xm:sqref>
            </x14:sparkline>
            <x14:sparkline>
              <xm:f>'BALANCE SHEET'!C132:L132</xm:f>
              <xm:sqref>B132</xm:sqref>
            </x14:sparkline>
            <x14:sparkline>
              <xm:f>'BALANCE SHEET'!C133:L133</xm:f>
              <xm:sqref>B133</xm:sqref>
            </x14:sparkline>
            <x14:sparkline>
              <xm:f>'BALANCE SHEET'!C134:L134</xm:f>
              <xm:sqref>B134</xm:sqref>
            </x14:sparkline>
            <x14:sparkline>
              <xm:f>'BALANCE SHEET'!C135:L135</xm:f>
              <xm:sqref>B135</xm:sqref>
            </x14:sparkline>
            <x14:sparkline>
              <xm:f>'BALANCE SHEET'!C136:L136</xm:f>
              <xm:sqref>B136</xm:sqref>
            </x14:sparkline>
            <x14:sparkline>
              <xm:f>'BALANCE SHEET'!C137:L137</xm:f>
              <xm:sqref>B137</xm:sqref>
            </x14:sparkline>
            <x14:sparkline>
              <xm:f>'BALANCE SHEET'!C138:L138</xm:f>
              <xm:sqref>B138</xm:sqref>
            </x14:sparkline>
            <x14:sparkline>
              <xm:f>'BALANCE SHEET'!C139:L139</xm:f>
              <xm:sqref>B139</xm:sqref>
            </x14:sparkline>
            <x14:sparkline>
              <xm:f>'BALANCE SHEET'!C140:L140</xm:f>
              <xm:sqref>B140</xm:sqref>
            </x14:sparkline>
            <x14:sparkline>
              <xm:f>'BALANCE SHEET'!C141:L141</xm:f>
              <xm:sqref>B141</xm:sqref>
            </x14:sparkline>
            <x14:sparkline>
              <xm:f>'BALANCE SHEET'!C142:L142</xm:f>
              <xm:sqref>B142</xm:sqref>
            </x14:sparkline>
            <x14:sparkline>
              <xm:f>'BALANCE SHEET'!C143:L143</xm:f>
              <xm:sqref>B143</xm:sqref>
            </x14:sparkline>
            <x14:sparkline>
              <xm:f>'BALANCE SHEET'!C144:L144</xm:f>
              <xm:sqref>B144</xm:sqref>
            </x14:sparkline>
            <x14:sparkline>
              <xm:f>'BALANCE SHEET'!C145:L145</xm:f>
              <xm:sqref>B145</xm:sqref>
            </x14:sparkline>
            <x14:sparkline>
              <xm:f>'BALANCE SHEET'!C146:L146</xm:f>
              <xm:sqref>B146</xm:sqref>
            </x14:sparkline>
            <x14:sparkline>
              <xm:f>'BALANCE SHEET'!C147:L147</xm:f>
              <xm:sqref>B147</xm:sqref>
            </x14:sparkline>
            <x14:sparkline>
              <xm:f>'BALANCE SHEET'!C148:L148</xm:f>
              <xm:sqref>B148</xm:sqref>
            </x14:sparkline>
            <x14:sparkline>
              <xm:f>'BALANCE SHEET'!C149:L149</xm:f>
              <xm:sqref>B149</xm:sqref>
            </x14:sparkline>
            <x14:sparkline>
              <xm:f>'BALANCE SHEET'!C150:L150</xm:f>
              <xm:sqref>B150</xm:sqref>
            </x14:sparkline>
            <x14:sparkline>
              <xm:f>'BALANCE SHEET'!C151:L151</xm:f>
              <xm:sqref>B151</xm:sqref>
            </x14:sparkline>
            <x14:sparkline>
              <xm:f>'BALANCE SHEET'!C152:L152</xm:f>
              <xm:sqref>B152</xm:sqref>
            </x14:sparkline>
            <x14:sparkline>
              <xm:f>'BALANCE SHEET'!C153:L153</xm:f>
              <xm:sqref>B153</xm:sqref>
            </x14:sparkline>
            <x14:sparkline>
              <xm:f>'BALANCE SHEET'!C154:L154</xm:f>
              <xm:sqref>B154</xm:sqref>
            </x14:sparkline>
            <x14:sparkline>
              <xm:f>'BALANCE SHEET'!C155:L155</xm:f>
              <xm:sqref>B155</xm:sqref>
            </x14:sparkline>
            <x14:sparkline>
              <xm:f>'BALANCE SHEET'!C156:L156</xm:f>
              <xm:sqref>B156</xm:sqref>
            </x14:sparkline>
            <x14:sparkline>
              <xm:f>'BALANCE SHEET'!C157:L157</xm:f>
              <xm:sqref>B157</xm:sqref>
            </x14:sparkline>
            <x14:sparkline>
              <xm:f>'BALANCE SHEET'!C158:L158</xm:f>
              <xm:sqref>B158</xm:sqref>
            </x14:sparkline>
            <x14:sparkline>
              <xm:f>'BALANCE SHEET'!C159:L159</xm:f>
              <xm:sqref>B159</xm:sqref>
            </x14:sparkline>
            <x14:sparkline>
              <xm:f>'BALANCE SHEET'!C160:L160</xm:f>
              <xm:sqref>B160</xm:sqref>
            </x14:sparkline>
            <x14:sparkline>
              <xm:f>'BALANCE SHEET'!C161:L161</xm:f>
              <xm:sqref>B161</xm:sqref>
            </x14:sparkline>
            <x14:sparkline>
              <xm:f>'BALANCE SHEET'!C162:L162</xm:f>
              <xm:sqref>B162</xm:sqref>
            </x14:sparkline>
            <x14:sparkline>
              <xm:f>'BALANCE SHEET'!C163:L163</xm:f>
              <xm:sqref>B163</xm:sqref>
            </x14:sparkline>
            <x14:sparkline>
              <xm:f>'BALANCE SHEET'!C164:L164</xm:f>
              <xm:sqref>B164</xm:sqref>
            </x14:sparkline>
            <x14:sparkline>
              <xm:f>'BALANCE SHEET'!C165:L165</xm:f>
              <xm:sqref>B165</xm:sqref>
            </x14:sparkline>
            <x14:sparkline>
              <xm:f>'BALANCE SHEET'!C166:L166</xm:f>
              <xm:sqref>B166</xm:sqref>
            </x14:sparkline>
            <x14:sparkline>
              <xm:f>'BALANCE SHEET'!C167:L167</xm:f>
              <xm:sqref>B167</xm:sqref>
            </x14:sparkline>
            <x14:sparkline>
              <xm:f>'BALANCE SHEET'!C168:L168</xm:f>
              <xm:sqref>B168</xm:sqref>
            </x14:sparkline>
            <x14:sparkline>
              <xm:f>'BALANCE SHEET'!C169:L169</xm:f>
              <xm:sqref>B169</xm:sqref>
            </x14:sparkline>
            <x14:sparkline>
              <xm:f>'BALANCE SHEET'!C170:L170</xm:f>
              <xm:sqref>B170</xm:sqref>
            </x14:sparkline>
            <x14:sparkline>
              <xm:f>'BALANCE SHEET'!C171:L171</xm:f>
              <xm:sqref>B171</xm:sqref>
            </x14:sparkline>
            <x14:sparkline>
              <xm:f>'BALANCE SHEET'!C172:L172</xm:f>
              <xm:sqref>B172</xm:sqref>
            </x14:sparkline>
            <x14:sparkline>
              <xm:f>'BALANCE SHEET'!C173:L173</xm:f>
              <xm:sqref>B173</xm:sqref>
            </x14:sparkline>
            <x14:sparkline>
              <xm:f>'BALANCE SHEET'!C174:L174</xm:f>
              <xm:sqref>B174</xm:sqref>
            </x14:sparkline>
            <x14:sparkline>
              <xm:f>'BALANCE SHEET'!C175:L175</xm:f>
              <xm:sqref>B175</xm:sqref>
            </x14:sparkline>
            <x14:sparkline>
              <xm:f>'BALANCE SHEET'!C176:L176</xm:f>
              <xm:sqref>B176</xm:sqref>
            </x14:sparkline>
            <x14:sparkline>
              <xm:f>'BALANCE SHEET'!C177:L177</xm:f>
              <xm:sqref>B177</xm:sqref>
            </x14:sparkline>
            <x14:sparkline>
              <xm:f>'BALANCE SHEET'!C178:L178</xm:f>
              <xm:sqref>B178</xm:sqref>
            </x14:sparkline>
            <x14:sparkline>
              <xm:f>'BALANCE SHEET'!C179:L179</xm:f>
              <xm:sqref>B179</xm:sqref>
            </x14:sparkline>
            <x14:sparkline>
              <xm:f>'BALANCE SHEET'!C180:L180</xm:f>
              <xm:sqref>B180</xm:sqref>
            </x14:sparkline>
            <x14:sparkline>
              <xm:f>'BALANCE SHEET'!C181:L181</xm:f>
              <xm:sqref>B181</xm:sqref>
            </x14:sparkline>
            <x14:sparkline>
              <xm:f>'BALANCE SHEET'!C182:L182</xm:f>
              <xm:sqref>B182</xm:sqref>
            </x14:sparkline>
            <x14:sparkline>
              <xm:f>'BALANCE SHEET'!C183:L183</xm:f>
              <xm:sqref>B183</xm:sqref>
            </x14:sparkline>
            <x14:sparkline>
              <xm:f>'BALANCE SHEET'!C184:L184</xm:f>
              <xm:sqref>B184</xm:sqref>
            </x14:sparkline>
            <x14:sparkline>
              <xm:f>'BALANCE SHEET'!C185:L185</xm:f>
              <xm:sqref>B185</xm:sqref>
            </x14:sparkline>
            <x14:sparkline>
              <xm:f>'BALANCE SHEET'!C186:L186</xm:f>
              <xm:sqref>B186</xm:sqref>
            </x14:sparkline>
            <x14:sparkline>
              <xm:f>'BALANCE SHEET'!C187:L187</xm:f>
              <xm:sqref>B187</xm:sqref>
            </x14:sparkline>
            <x14:sparkline>
              <xm:f>'BALANCE SHEET'!C188:L188</xm:f>
              <xm:sqref>B188</xm:sqref>
            </x14:sparkline>
            <x14:sparkline>
              <xm:f>'BALANCE SHEET'!C189:L189</xm:f>
              <xm:sqref>B189</xm:sqref>
            </x14:sparkline>
            <x14:sparkline>
              <xm:f>'BALANCE SHEET'!C190:L190</xm:f>
              <xm:sqref>B190</xm:sqref>
            </x14:sparkline>
            <x14:sparkline>
              <xm:f>'BALANCE SHEET'!C191:L191</xm:f>
              <xm:sqref>B191</xm:sqref>
            </x14:sparkline>
            <x14:sparkline>
              <xm:f>'BALANCE SHEET'!C192:L192</xm:f>
              <xm:sqref>B192</xm:sqref>
            </x14:sparkline>
            <x14:sparkline>
              <xm:f>'BALANCE SHEET'!C193:L193</xm:f>
              <xm:sqref>B193</xm:sqref>
            </x14:sparkline>
            <x14:sparkline>
              <xm:f>'BALANCE SHEET'!C194:L194</xm:f>
              <xm:sqref>B194</xm:sqref>
            </x14:sparkline>
            <x14:sparkline>
              <xm:f>'BALANCE SHEET'!C195:L195</xm:f>
              <xm:sqref>B195</xm:sqref>
            </x14:sparkline>
            <x14:sparkline>
              <xm:f>'BALANCE SHEET'!C196:L196</xm:f>
              <xm:sqref>B196</xm:sqref>
            </x14:sparkline>
            <x14:sparkline>
              <xm:f>'BALANCE SHEET'!C197:L197</xm:f>
              <xm:sqref>B197</xm:sqref>
            </x14:sparkline>
            <x14:sparkline>
              <xm:f>'BALANCE SHEET'!C198:L198</xm:f>
              <xm:sqref>B198</xm:sqref>
            </x14:sparkline>
            <x14:sparkline>
              <xm:f>'BALANCE SHEET'!C199:L199</xm:f>
              <xm:sqref>B199</xm:sqref>
            </x14:sparkline>
            <x14:sparkline>
              <xm:f>'BALANCE SHEET'!C200:L200</xm:f>
              <xm:sqref>B200</xm:sqref>
            </x14:sparkline>
            <x14:sparkline>
              <xm:f>'BALANCE SHEET'!C201:L201</xm:f>
              <xm:sqref>B201</xm:sqref>
            </x14:sparkline>
            <x14:sparkline>
              <xm:f>'BALANCE SHEET'!C202:L202</xm:f>
              <xm:sqref>B202</xm:sqref>
            </x14:sparkline>
            <x14:sparkline>
              <xm:f>'BALANCE SHEET'!C203:L203</xm:f>
              <xm:sqref>B203</xm:sqref>
            </x14:sparkline>
            <x14:sparkline>
              <xm:f>'BALANCE SHEET'!C204:L204</xm:f>
              <xm:sqref>B204</xm:sqref>
            </x14:sparkline>
            <x14:sparkline>
              <xm:f>'BALANCE SHEET'!C205:L205</xm:f>
              <xm:sqref>B205</xm:sqref>
            </x14:sparkline>
            <x14:sparkline>
              <xm:f>'BALANCE SHEET'!C206:L206</xm:f>
              <xm:sqref>B206</xm:sqref>
            </x14:sparkline>
            <x14:sparkline>
              <xm:f>'BALANCE SHEET'!C207:L207</xm:f>
              <xm:sqref>B207</xm:sqref>
            </x14:sparkline>
            <x14:sparkline>
              <xm:f>'BALANCE SHEET'!C208:L208</xm:f>
              <xm:sqref>B208</xm:sqref>
            </x14:sparkline>
            <x14:sparkline>
              <xm:f>'BALANCE SHEET'!C209:L209</xm:f>
              <xm:sqref>B209</xm:sqref>
            </x14:sparkline>
            <x14:sparkline>
              <xm:f>'BALANCE SHEET'!C210:L210</xm:f>
              <xm:sqref>B210</xm:sqref>
            </x14:sparkline>
            <x14:sparkline>
              <xm:f>'BALANCE SHEET'!C211:L211</xm:f>
              <xm:sqref>B211</xm:sqref>
            </x14:sparkline>
            <x14:sparkline>
              <xm:f>'BALANCE SHEET'!C212:L212</xm:f>
              <xm:sqref>B212</xm:sqref>
            </x14:sparkline>
            <x14:sparkline>
              <xm:f>'BALANCE SHEET'!C213:L213</xm:f>
              <xm:sqref>B213</xm:sqref>
            </x14:sparkline>
            <x14:sparkline>
              <xm:f>'BALANCE SHEET'!C214:L214</xm:f>
              <xm:sqref>B214</xm:sqref>
            </x14:sparkline>
            <x14:sparkline>
              <xm:f>'BALANCE SHEET'!C215:L215</xm:f>
              <xm:sqref>B215</xm:sqref>
            </x14:sparkline>
            <x14:sparkline>
              <xm:f>'BALANCE SHEET'!C216:L216</xm:f>
              <xm:sqref>B216</xm:sqref>
            </x14:sparkline>
            <x14:sparkline>
              <xm:f>'BALANCE SHEET'!C217:L217</xm:f>
              <xm:sqref>B217</xm:sqref>
            </x14:sparkline>
            <x14:sparkline>
              <xm:f>'BALANCE SHEET'!C218:L218</xm:f>
              <xm:sqref>B218</xm:sqref>
            </x14:sparkline>
            <x14:sparkline>
              <xm:f>'BALANCE SHEET'!C219:L219</xm:f>
              <xm:sqref>B219</xm:sqref>
            </x14:sparkline>
            <x14:sparkline>
              <xm:f>'BALANCE SHEET'!C220:L220</xm:f>
              <xm:sqref>B220</xm:sqref>
            </x14:sparkline>
            <x14:sparkline>
              <xm:f>'BALANCE SHEET'!C221:L221</xm:f>
              <xm:sqref>B221</xm:sqref>
            </x14:sparkline>
            <x14:sparkline>
              <xm:f>'BALANCE SHEET'!C222:L222</xm:f>
              <xm:sqref>B222</xm:sqref>
            </x14:sparkline>
            <x14:sparkline>
              <xm:f>'BALANCE SHEET'!C223:L223</xm:f>
              <xm:sqref>B223</xm:sqref>
            </x14:sparkline>
            <x14:sparkline>
              <xm:f>'BALANCE SHEET'!C224:L224</xm:f>
              <xm:sqref>B224</xm:sqref>
            </x14:sparkline>
            <x14:sparkline>
              <xm:f>'BALANCE SHEET'!C225:L225</xm:f>
              <xm:sqref>B225</xm:sqref>
            </x14:sparkline>
            <x14:sparkline>
              <xm:f>'BALANCE SHEET'!C226:L226</xm:f>
              <xm:sqref>B226</xm:sqref>
            </x14:sparkline>
            <x14:sparkline>
              <xm:f>'BALANCE SHEET'!C227:L227</xm:f>
              <xm:sqref>B227</xm:sqref>
            </x14:sparkline>
            <x14:sparkline>
              <xm:f>'BALANCE SHEET'!C228:L228</xm:f>
              <xm:sqref>B228</xm:sqref>
            </x14:sparkline>
            <x14:sparkline>
              <xm:f>'BALANCE SHEET'!C229:L229</xm:f>
              <xm:sqref>B229</xm:sqref>
            </x14:sparkline>
            <x14:sparkline>
              <xm:f>'BALANCE SHEET'!C230:L230</xm:f>
              <xm:sqref>B230</xm:sqref>
            </x14:sparkline>
            <x14:sparkline>
              <xm:f>'BALANCE SHEET'!C231:L231</xm:f>
              <xm:sqref>B231</xm:sqref>
            </x14:sparkline>
            <x14:sparkline>
              <xm:f>'BALANCE SHEET'!C232:L232</xm:f>
              <xm:sqref>B232</xm:sqref>
            </x14:sparkline>
            <x14:sparkline>
              <xm:f>'BALANCE SHEET'!C233:L233</xm:f>
              <xm:sqref>B233</xm:sqref>
            </x14:sparkline>
            <x14:sparkline>
              <xm:f>'BALANCE SHEET'!C234:L234</xm:f>
              <xm:sqref>B234</xm:sqref>
            </x14:sparkline>
            <x14:sparkline>
              <xm:f>'BALANCE SHEET'!C235:L235</xm:f>
              <xm:sqref>B235</xm:sqref>
            </x14:sparkline>
            <x14:sparkline>
              <xm:f>'BALANCE SHEET'!C236:L236</xm:f>
              <xm:sqref>B236</xm:sqref>
            </x14:sparkline>
            <x14:sparkline>
              <xm:f>'BALANCE SHEET'!C237:L237</xm:f>
              <xm:sqref>B237</xm:sqref>
            </x14:sparkline>
            <x14:sparkline>
              <xm:f>'BALANCE SHEET'!C238:L238</xm:f>
              <xm:sqref>B238</xm:sqref>
            </x14:sparkline>
            <x14:sparkline>
              <xm:f>'BALANCE SHEET'!C239:L239</xm:f>
              <xm:sqref>B239</xm:sqref>
            </x14:sparkline>
            <x14:sparkline>
              <xm:f>'BALANCE SHEET'!C240:L240</xm:f>
              <xm:sqref>B240</xm:sqref>
            </x14:sparkline>
            <x14:sparkline>
              <xm:f>'BALANCE SHEET'!C241:L241</xm:f>
              <xm:sqref>B241</xm:sqref>
            </x14:sparkline>
            <x14:sparkline>
              <xm:f>'BALANCE SHEET'!C242:L242</xm:f>
              <xm:sqref>B242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46"/>
  <sheetViews>
    <sheetView showGridLines="0" workbookViewId="0">
      <pane xSplit="2" ySplit="3" topLeftCell="C4" activePane="bottomRight" state="frozen"/>
      <selection pane="topRight"/>
      <selection pane="bottomLeft"/>
      <selection pane="bottomRight" activeCell="H68" sqref="H68"/>
    </sheetView>
  </sheetViews>
  <sheetFormatPr baseColWidth="10" defaultColWidth="9.3984375" defaultRowHeight="15" x14ac:dyDescent="0.2"/>
  <cols>
    <col min="1" max="1" width="42.59765625" style="50" bestFit="1" customWidth="1" collapsed="1"/>
    <col min="2" max="2" width="26" style="50" customWidth="1"/>
    <col min="3" max="5" width="21" style="50" customWidth="1" collapsed="1"/>
    <col min="6" max="6" width="21" style="50" customWidth="1"/>
    <col min="7" max="38" width="21" style="50" customWidth="1" collapsed="1"/>
    <col min="39" max="39" width="9.3984375" style="50" customWidth="1" collapsed="1"/>
    <col min="40" max="16384" width="9.3984375" style="50" collapsed="1"/>
  </cols>
  <sheetData>
    <row r="1" spans="1:38" ht="25" customHeight="1" x14ac:dyDescent="0.2">
      <c r="A1" s="121" t="s">
        <v>360</v>
      </c>
      <c r="B1" s="122"/>
      <c r="C1" s="122"/>
      <c r="D1" s="49"/>
    </row>
    <row r="2" spans="1:38" ht="17" customHeight="1" x14ac:dyDescent="0.2">
      <c r="A2" s="48"/>
      <c r="B2" s="48"/>
      <c r="C2" s="48"/>
      <c r="D2" s="49"/>
    </row>
    <row r="3" spans="1:38" ht="17" customHeight="1" x14ac:dyDescent="0.2">
      <c r="A3" s="31" t="s">
        <v>22</v>
      </c>
      <c r="B3" s="31"/>
      <c r="C3" s="51" t="s">
        <v>78</v>
      </c>
      <c r="D3" s="51" t="s">
        <v>23</v>
      </c>
      <c r="E3" s="51" t="s">
        <v>24</v>
      </c>
      <c r="F3" s="51" t="s">
        <v>25</v>
      </c>
      <c r="G3" s="51" t="s">
        <v>26</v>
      </c>
      <c r="H3" s="51" t="s">
        <v>27</v>
      </c>
      <c r="I3" s="51" t="s">
        <v>28</v>
      </c>
      <c r="J3" s="51" t="s">
        <v>29</v>
      </c>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row>
    <row r="4" spans="1:38" ht="35" customHeight="1" thickBot="1" x14ac:dyDescent="0.25">
      <c r="A4" s="52" t="s">
        <v>360</v>
      </c>
      <c r="B4" s="52"/>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row>
    <row r="5" spans="1:38" ht="35" customHeight="1" thickBot="1" x14ac:dyDescent="0.25">
      <c r="A5" s="54" t="s">
        <v>361</v>
      </c>
      <c r="B5" s="54"/>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row>
    <row r="6" spans="1:38" ht="18" customHeight="1" thickBot="1" x14ac:dyDescent="0.25">
      <c r="A6" s="54" t="s">
        <v>362</v>
      </c>
      <c r="B6" s="62"/>
      <c r="C6" s="90">
        <f t="shared" ref="C6:AL6" si="0">C7+C12+C15+C17+C51+C42+C43+C44+C45+C46+C47+C54</f>
        <v>643.94600000000003</v>
      </c>
      <c r="D6" s="90">
        <f t="shared" si="0"/>
        <v>807.84699999999998</v>
      </c>
      <c r="E6" s="90">
        <f t="shared" si="0"/>
        <v>884.54899999999998</v>
      </c>
      <c r="F6" s="90">
        <f t="shared" si="0"/>
        <v>863.40599999999995</v>
      </c>
      <c r="G6" s="90">
        <f t="shared" si="0"/>
        <v>1001.2719999999999</v>
      </c>
      <c r="H6" s="90">
        <f t="shared" si="0"/>
        <v>1211.855</v>
      </c>
      <c r="I6" s="90">
        <f t="shared" si="0"/>
        <v>1624.9580000000001</v>
      </c>
      <c r="J6" s="90">
        <f>J7+J12+J15+J17+J51+J42+J43+J44+J45+J46+J47+J54</f>
        <v>2390.7460000000001</v>
      </c>
      <c r="K6" s="90">
        <f t="shared" si="0"/>
        <v>0</v>
      </c>
      <c r="L6" s="90">
        <f t="shared" si="0"/>
        <v>0</v>
      </c>
      <c r="M6" s="90">
        <f t="shared" si="0"/>
        <v>0</v>
      </c>
      <c r="N6" s="90">
        <f t="shared" si="0"/>
        <v>0</v>
      </c>
      <c r="O6" s="90">
        <f t="shared" si="0"/>
        <v>0</v>
      </c>
      <c r="P6" s="90">
        <f t="shared" si="0"/>
        <v>0</v>
      </c>
      <c r="Q6" s="90">
        <f t="shared" si="0"/>
        <v>0</v>
      </c>
      <c r="R6" s="90">
        <f t="shared" si="0"/>
        <v>0</v>
      </c>
      <c r="S6" s="90">
        <f t="shared" si="0"/>
        <v>0</v>
      </c>
      <c r="T6" s="90">
        <f t="shared" si="0"/>
        <v>0</v>
      </c>
      <c r="U6" s="90">
        <f t="shared" si="0"/>
        <v>0</v>
      </c>
      <c r="V6" s="90">
        <f t="shared" si="0"/>
        <v>0</v>
      </c>
      <c r="W6" s="90">
        <f t="shared" si="0"/>
        <v>0</v>
      </c>
      <c r="X6" s="90">
        <f t="shared" si="0"/>
        <v>0</v>
      </c>
      <c r="Y6" s="90">
        <f t="shared" si="0"/>
        <v>0</v>
      </c>
      <c r="Z6" s="90">
        <f t="shared" si="0"/>
        <v>0</v>
      </c>
      <c r="AA6" s="90">
        <f t="shared" si="0"/>
        <v>0</v>
      </c>
      <c r="AB6" s="90">
        <f t="shared" si="0"/>
        <v>0</v>
      </c>
      <c r="AC6" s="90">
        <f t="shared" si="0"/>
        <v>0</v>
      </c>
      <c r="AD6" s="90">
        <f t="shared" si="0"/>
        <v>0</v>
      </c>
      <c r="AE6" s="90">
        <f t="shared" si="0"/>
        <v>0</v>
      </c>
      <c r="AF6" s="90">
        <f t="shared" si="0"/>
        <v>0</v>
      </c>
      <c r="AG6" s="90">
        <f t="shared" si="0"/>
        <v>0</v>
      </c>
      <c r="AH6" s="90">
        <f t="shared" si="0"/>
        <v>0</v>
      </c>
      <c r="AI6" s="90">
        <f t="shared" si="0"/>
        <v>0</v>
      </c>
      <c r="AJ6" s="90">
        <f t="shared" si="0"/>
        <v>0</v>
      </c>
      <c r="AK6" s="90">
        <f t="shared" si="0"/>
        <v>0</v>
      </c>
      <c r="AL6" s="90">
        <f t="shared" si="0"/>
        <v>0</v>
      </c>
    </row>
    <row r="7" spans="1:38" ht="18" customHeight="1" thickBot="1" x14ac:dyDescent="0.25">
      <c r="A7" s="55" t="s">
        <v>363</v>
      </c>
      <c r="B7" s="62"/>
      <c r="C7" s="56">
        <v>620.548</v>
      </c>
      <c r="D7" s="56">
        <v>747.20299999999997</v>
      </c>
      <c r="E7" s="56">
        <v>821.93700000000001</v>
      </c>
      <c r="F7" s="56">
        <v>792.351</v>
      </c>
      <c r="G7" s="56">
        <v>956.77599999999995</v>
      </c>
      <c r="H7" s="56">
        <v>1161.5309999999999</v>
      </c>
      <c r="I7" s="56">
        <v>1499.1790000000001</v>
      </c>
      <c r="J7" s="56">
        <v>2121.17</v>
      </c>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row>
    <row r="8" spans="1:38" ht="18" customHeight="1" thickBot="1" x14ac:dyDescent="0.25">
      <c r="A8" s="55" t="s">
        <v>364</v>
      </c>
      <c r="B8" s="62"/>
      <c r="C8" s="57">
        <v>273.02199999999999</v>
      </c>
      <c r="D8" s="57">
        <v>315.46300000000002</v>
      </c>
      <c r="E8" s="57">
        <v>385.72800000000001</v>
      </c>
      <c r="F8" s="57">
        <v>360.971</v>
      </c>
      <c r="G8" s="57">
        <v>431.09899999999999</v>
      </c>
      <c r="H8" s="57">
        <v>502.44</v>
      </c>
      <c r="I8" s="57">
        <v>763.38900000000001</v>
      </c>
      <c r="J8" s="57">
        <v>1128.3140000000001</v>
      </c>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row>
    <row r="9" spans="1:38" ht="35" hidden="1" customHeight="1" thickBot="1" x14ac:dyDescent="0.25">
      <c r="A9" s="55" t="s">
        <v>365</v>
      </c>
      <c r="B9" s="62"/>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row>
    <row r="10" spans="1:38" ht="35" hidden="1" customHeight="1" thickBot="1" x14ac:dyDescent="0.25">
      <c r="A10" s="55" t="s">
        <v>366</v>
      </c>
      <c r="B10" s="62"/>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row>
    <row r="11" spans="1:38" ht="18" customHeight="1" thickBot="1" x14ac:dyDescent="0.25">
      <c r="A11" s="58" t="s">
        <v>367</v>
      </c>
      <c r="B11" s="62"/>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row>
    <row r="12" spans="1:38" ht="18" hidden="1" customHeight="1" thickBot="1" x14ac:dyDescent="0.25">
      <c r="A12" s="59" t="s">
        <v>368</v>
      </c>
      <c r="B12" s="62"/>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row>
    <row r="13" spans="1:38" ht="18" hidden="1" customHeight="1" thickBot="1" x14ac:dyDescent="0.25">
      <c r="A13" s="59" t="s">
        <v>369</v>
      </c>
      <c r="B13" s="62"/>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row>
    <row r="14" spans="1:38" ht="18" hidden="1" customHeight="1" thickBot="1" x14ac:dyDescent="0.25">
      <c r="A14" s="59" t="s">
        <v>370</v>
      </c>
      <c r="B14" s="62"/>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row>
    <row r="15" spans="1:38" ht="52" hidden="1" customHeight="1" thickBot="1" x14ac:dyDescent="0.25">
      <c r="A15" s="59" t="s">
        <v>371</v>
      </c>
      <c r="B15" s="62"/>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row>
    <row r="16" spans="1:38" ht="52" hidden="1" customHeight="1" thickBot="1" x14ac:dyDescent="0.25">
      <c r="A16" s="59" t="s">
        <v>372</v>
      </c>
      <c r="B16" s="62"/>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row>
    <row r="17" spans="1:38" ht="18" hidden="1" customHeight="1" thickBot="1" x14ac:dyDescent="0.25">
      <c r="A17" s="59" t="s">
        <v>373</v>
      </c>
      <c r="B17" s="62"/>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row>
    <row r="18" spans="1:38" ht="18" hidden="1" customHeight="1" thickBot="1" x14ac:dyDescent="0.25">
      <c r="A18" s="59" t="s">
        <v>374</v>
      </c>
      <c r="B18" s="62"/>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row>
    <row r="19" spans="1:38" ht="18" hidden="1" customHeight="1" thickBot="1" x14ac:dyDescent="0.25">
      <c r="A19" s="59" t="s">
        <v>375</v>
      </c>
      <c r="B19" s="62"/>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row>
    <row r="20" spans="1:38" ht="18" hidden="1" customHeight="1" thickBot="1" x14ac:dyDescent="0.25">
      <c r="A20" s="59" t="s">
        <v>376</v>
      </c>
      <c r="B20" s="62"/>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row>
    <row r="21" spans="1:38" ht="18" customHeight="1" thickBot="1" x14ac:dyDescent="0.25">
      <c r="A21" s="58" t="s">
        <v>377</v>
      </c>
      <c r="B21" s="62"/>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row>
    <row r="22" spans="1:38" ht="18" hidden="1" customHeight="1" thickBot="1" x14ac:dyDescent="0.25">
      <c r="A22" s="59" t="s">
        <v>378</v>
      </c>
      <c r="B22" s="62"/>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row>
    <row r="23" spans="1:38" ht="18" hidden="1" customHeight="1" thickBot="1" x14ac:dyDescent="0.25">
      <c r="A23" s="59" t="s">
        <v>379</v>
      </c>
      <c r="B23" s="62"/>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row>
    <row r="24" spans="1:38" ht="18" hidden="1" customHeight="1" thickBot="1" x14ac:dyDescent="0.25">
      <c r="A24" s="59" t="s">
        <v>380</v>
      </c>
      <c r="B24" s="62"/>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row>
    <row r="25" spans="1:38" ht="35" hidden="1" customHeight="1" thickBot="1" x14ac:dyDescent="0.25">
      <c r="A25" s="59" t="s">
        <v>381</v>
      </c>
      <c r="B25" s="62"/>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row>
    <row r="26" spans="1:38" ht="35" hidden="1" customHeight="1" thickBot="1" x14ac:dyDescent="0.25">
      <c r="A26" s="59" t="s">
        <v>382</v>
      </c>
      <c r="B26" s="62"/>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row>
    <row r="27" spans="1:38" ht="52" hidden="1" customHeight="1" thickBot="1" x14ac:dyDescent="0.25">
      <c r="A27" s="59" t="s">
        <v>383</v>
      </c>
      <c r="B27" s="62"/>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row>
    <row r="28" spans="1:38" ht="52" hidden="1" customHeight="1" thickBot="1" x14ac:dyDescent="0.25">
      <c r="A28" s="59" t="s">
        <v>384</v>
      </c>
      <c r="B28" s="62"/>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row>
    <row r="29" spans="1:38" ht="52" hidden="1" customHeight="1" thickBot="1" x14ac:dyDescent="0.25">
      <c r="A29" s="59" t="s">
        <v>385</v>
      </c>
      <c r="B29" s="62"/>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row>
    <row r="30" spans="1:38" ht="18" hidden="1" customHeight="1" thickBot="1" x14ac:dyDescent="0.25">
      <c r="A30" s="59" t="s">
        <v>386</v>
      </c>
      <c r="B30" s="62"/>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row>
    <row r="31" spans="1:38" ht="18" hidden="1" customHeight="1" thickBot="1" x14ac:dyDescent="0.25">
      <c r="A31" s="59" t="s">
        <v>387</v>
      </c>
      <c r="B31" s="62"/>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row>
    <row r="32" spans="1:38" ht="35" hidden="1" customHeight="1" thickBot="1" x14ac:dyDescent="0.25">
      <c r="A32" s="59" t="s">
        <v>388</v>
      </c>
      <c r="B32" s="62"/>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row>
    <row r="33" spans="1:38" ht="18" hidden="1" customHeight="1" thickBot="1" x14ac:dyDescent="0.25">
      <c r="A33" s="59" t="s">
        <v>389</v>
      </c>
      <c r="B33" s="62"/>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row>
    <row r="34" spans="1:38" ht="18" customHeight="1" thickBot="1" x14ac:dyDescent="0.25">
      <c r="A34" s="54" t="s">
        <v>390</v>
      </c>
      <c r="B34" s="62"/>
      <c r="C34" s="90">
        <f t="shared" ref="C34:AL34" si="1">C6-C8-C22</f>
        <v>370.92400000000004</v>
      </c>
      <c r="D34" s="90">
        <f t="shared" si="1"/>
        <v>492.38399999999996</v>
      </c>
      <c r="E34" s="90">
        <f t="shared" si="1"/>
        <v>498.82099999999997</v>
      </c>
      <c r="F34" s="90">
        <f t="shared" si="1"/>
        <v>502.43499999999995</v>
      </c>
      <c r="G34" s="90">
        <f t="shared" si="1"/>
        <v>570.173</v>
      </c>
      <c r="H34" s="90">
        <f t="shared" si="1"/>
        <v>709.41499999999996</v>
      </c>
      <c r="I34" s="90">
        <f t="shared" si="1"/>
        <v>861.56900000000007</v>
      </c>
      <c r="J34" s="90">
        <f t="shared" si="1"/>
        <v>1262.432</v>
      </c>
      <c r="K34" s="90">
        <f t="shared" si="1"/>
        <v>0</v>
      </c>
      <c r="L34" s="90">
        <f t="shared" si="1"/>
        <v>0</v>
      </c>
      <c r="M34" s="90">
        <f t="shared" si="1"/>
        <v>0</v>
      </c>
      <c r="N34" s="90">
        <f t="shared" si="1"/>
        <v>0</v>
      </c>
      <c r="O34" s="90">
        <f t="shared" si="1"/>
        <v>0</v>
      </c>
      <c r="P34" s="90">
        <f t="shared" si="1"/>
        <v>0</v>
      </c>
      <c r="Q34" s="90">
        <f t="shared" si="1"/>
        <v>0</v>
      </c>
      <c r="R34" s="90">
        <f t="shared" si="1"/>
        <v>0</v>
      </c>
      <c r="S34" s="90">
        <f t="shared" si="1"/>
        <v>0</v>
      </c>
      <c r="T34" s="90">
        <f t="shared" si="1"/>
        <v>0</v>
      </c>
      <c r="U34" s="90">
        <f t="shared" si="1"/>
        <v>0</v>
      </c>
      <c r="V34" s="90">
        <f t="shared" si="1"/>
        <v>0</v>
      </c>
      <c r="W34" s="90">
        <f t="shared" si="1"/>
        <v>0</v>
      </c>
      <c r="X34" s="90">
        <f t="shared" si="1"/>
        <v>0</v>
      </c>
      <c r="Y34" s="90">
        <f t="shared" si="1"/>
        <v>0</v>
      </c>
      <c r="Z34" s="90">
        <f t="shared" si="1"/>
        <v>0</v>
      </c>
      <c r="AA34" s="90">
        <f t="shared" si="1"/>
        <v>0</v>
      </c>
      <c r="AB34" s="90">
        <f t="shared" si="1"/>
        <v>0</v>
      </c>
      <c r="AC34" s="90">
        <f t="shared" si="1"/>
        <v>0</v>
      </c>
      <c r="AD34" s="90">
        <f t="shared" si="1"/>
        <v>0</v>
      </c>
      <c r="AE34" s="90">
        <f t="shared" si="1"/>
        <v>0</v>
      </c>
      <c r="AF34" s="90">
        <f t="shared" si="1"/>
        <v>0</v>
      </c>
      <c r="AG34" s="90">
        <f t="shared" si="1"/>
        <v>0</v>
      </c>
      <c r="AH34" s="90">
        <f t="shared" si="1"/>
        <v>0</v>
      </c>
      <c r="AI34" s="90">
        <f t="shared" si="1"/>
        <v>0</v>
      </c>
      <c r="AJ34" s="90">
        <f t="shared" si="1"/>
        <v>0</v>
      </c>
      <c r="AK34" s="90">
        <f t="shared" si="1"/>
        <v>0</v>
      </c>
      <c r="AL34" s="90">
        <f t="shared" si="1"/>
        <v>0</v>
      </c>
    </row>
    <row r="35" spans="1:38" ht="18" customHeight="1" thickBot="1" x14ac:dyDescent="0.25">
      <c r="A35" s="91" t="s">
        <v>391</v>
      </c>
      <c r="B35" s="62"/>
      <c r="C35" s="92">
        <f t="shared" ref="C35:AL35" si="2">IFERROR(C34/C7, 0)</f>
        <v>0.59773619446038029</v>
      </c>
      <c r="D35" s="92">
        <f t="shared" si="2"/>
        <v>0.65896951698534401</v>
      </c>
      <c r="E35" s="92">
        <f t="shared" si="2"/>
        <v>0.60688471257529464</v>
      </c>
      <c r="F35" s="92">
        <f t="shared" si="2"/>
        <v>0.63410660174594335</v>
      </c>
      <c r="G35" s="92">
        <f t="shared" si="2"/>
        <v>0.5959315451056465</v>
      </c>
      <c r="H35" s="92">
        <f t="shared" si="2"/>
        <v>0.61075855917749933</v>
      </c>
      <c r="I35" s="92">
        <f t="shared" si="2"/>
        <v>0.57469388245166186</v>
      </c>
      <c r="J35" s="92">
        <f t="shared" si="2"/>
        <v>0.59515833242974392</v>
      </c>
      <c r="K35" s="92">
        <f t="shared" si="2"/>
        <v>0</v>
      </c>
      <c r="L35" s="92">
        <f t="shared" si="2"/>
        <v>0</v>
      </c>
      <c r="M35" s="92">
        <f t="shared" si="2"/>
        <v>0</v>
      </c>
      <c r="N35" s="92">
        <f t="shared" si="2"/>
        <v>0</v>
      </c>
      <c r="O35" s="92">
        <f t="shared" si="2"/>
        <v>0</v>
      </c>
      <c r="P35" s="92">
        <f t="shared" si="2"/>
        <v>0</v>
      </c>
      <c r="Q35" s="92">
        <f t="shared" si="2"/>
        <v>0</v>
      </c>
      <c r="R35" s="92">
        <f t="shared" si="2"/>
        <v>0</v>
      </c>
      <c r="S35" s="92">
        <f t="shared" si="2"/>
        <v>0</v>
      </c>
      <c r="T35" s="92">
        <f t="shared" si="2"/>
        <v>0</v>
      </c>
      <c r="U35" s="92">
        <f t="shared" si="2"/>
        <v>0</v>
      </c>
      <c r="V35" s="92">
        <f t="shared" si="2"/>
        <v>0</v>
      </c>
      <c r="W35" s="92">
        <f t="shared" si="2"/>
        <v>0</v>
      </c>
      <c r="X35" s="92">
        <f t="shared" si="2"/>
        <v>0</v>
      </c>
      <c r="Y35" s="92">
        <f t="shared" si="2"/>
        <v>0</v>
      </c>
      <c r="Z35" s="92">
        <f t="shared" si="2"/>
        <v>0</v>
      </c>
      <c r="AA35" s="92">
        <f t="shared" si="2"/>
        <v>0</v>
      </c>
      <c r="AB35" s="92">
        <f t="shared" si="2"/>
        <v>0</v>
      </c>
      <c r="AC35" s="92">
        <f t="shared" si="2"/>
        <v>0</v>
      </c>
      <c r="AD35" s="92">
        <f t="shared" si="2"/>
        <v>0</v>
      </c>
      <c r="AE35" s="92">
        <f t="shared" si="2"/>
        <v>0</v>
      </c>
      <c r="AF35" s="92">
        <f t="shared" si="2"/>
        <v>0</v>
      </c>
      <c r="AG35" s="92">
        <f t="shared" si="2"/>
        <v>0</v>
      </c>
      <c r="AH35" s="92">
        <f t="shared" si="2"/>
        <v>0</v>
      </c>
      <c r="AI35" s="92">
        <f t="shared" si="2"/>
        <v>0</v>
      </c>
      <c r="AJ35" s="92">
        <f t="shared" si="2"/>
        <v>0</v>
      </c>
      <c r="AK35" s="92">
        <f t="shared" si="2"/>
        <v>0</v>
      </c>
      <c r="AL35" s="92">
        <f t="shared" si="2"/>
        <v>0</v>
      </c>
    </row>
    <row r="36" spans="1:38" ht="18" customHeight="1" thickBot="1" x14ac:dyDescent="0.25">
      <c r="A36" s="58" t="s">
        <v>392</v>
      </c>
      <c r="B36" s="62"/>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row>
    <row r="37" spans="1:38" ht="35" hidden="1" customHeight="1" thickBot="1" x14ac:dyDescent="0.25">
      <c r="A37" s="59" t="s">
        <v>393</v>
      </c>
      <c r="B37" s="62"/>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row>
    <row r="38" spans="1:38" ht="35" hidden="1" customHeight="1" thickBot="1" x14ac:dyDescent="0.25">
      <c r="A38" s="59" t="s">
        <v>394</v>
      </c>
      <c r="B38" s="62"/>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row>
    <row r="39" spans="1:38" ht="18" hidden="1" customHeight="1" thickBot="1" x14ac:dyDescent="0.25">
      <c r="A39" s="59" t="s">
        <v>395</v>
      </c>
      <c r="B39" s="62"/>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row>
    <row r="40" spans="1:38" ht="18" hidden="1" customHeight="1" thickBot="1" x14ac:dyDescent="0.25">
      <c r="A40" s="59" t="s">
        <v>396</v>
      </c>
      <c r="B40" s="62"/>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row>
    <row r="41" spans="1:38" ht="18" customHeight="1" thickBot="1" x14ac:dyDescent="0.25">
      <c r="A41" s="58" t="s">
        <v>397</v>
      </c>
      <c r="B41" s="62"/>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row>
    <row r="42" spans="1:38" ht="35" customHeight="1" thickBot="1" x14ac:dyDescent="0.25">
      <c r="A42" s="59" t="s">
        <v>398</v>
      </c>
      <c r="B42" s="62"/>
      <c r="C42" s="56"/>
      <c r="D42" s="56"/>
      <c r="E42" s="56"/>
      <c r="F42" s="56"/>
      <c r="G42" s="56"/>
      <c r="H42" s="56">
        <v>12.029</v>
      </c>
      <c r="I42" s="56">
        <v>3.2090000000000001</v>
      </c>
      <c r="J42" s="56">
        <v>0.60299999999999998</v>
      </c>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row>
    <row r="43" spans="1:38" ht="35" hidden="1" customHeight="1" thickBot="1" x14ac:dyDescent="0.25">
      <c r="A43" s="59" t="s">
        <v>399</v>
      </c>
      <c r="B43" s="62"/>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row>
    <row r="44" spans="1:38" ht="35" hidden="1" customHeight="1" thickBot="1" x14ac:dyDescent="0.25">
      <c r="A44" s="59" t="s">
        <v>400</v>
      </c>
      <c r="B44" s="62"/>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row>
    <row r="45" spans="1:38" ht="35" hidden="1" customHeight="1" thickBot="1" x14ac:dyDescent="0.25">
      <c r="A45" s="59" t="s">
        <v>401</v>
      </c>
      <c r="B45" s="62"/>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row>
    <row r="46" spans="1:38" ht="35" hidden="1" customHeight="1" thickBot="1" x14ac:dyDescent="0.25">
      <c r="A46" s="59" t="s">
        <v>402</v>
      </c>
      <c r="B46" s="62"/>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row>
    <row r="47" spans="1:38" ht="52" customHeight="1" thickBot="1" x14ac:dyDescent="0.25">
      <c r="A47" s="59" t="s">
        <v>403</v>
      </c>
      <c r="B47" s="62"/>
      <c r="C47" s="56">
        <v>0</v>
      </c>
      <c r="D47" s="56">
        <v>1.25</v>
      </c>
      <c r="E47" s="56">
        <v>0.375</v>
      </c>
      <c r="F47" s="56">
        <v>29.192</v>
      </c>
      <c r="G47" s="56">
        <v>1.1559999999999999</v>
      </c>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row>
    <row r="48" spans="1:38" ht="35" hidden="1" customHeight="1" thickBot="1" x14ac:dyDescent="0.25">
      <c r="A48" s="59" t="s">
        <v>404</v>
      </c>
      <c r="B48" s="62"/>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row>
    <row r="49" spans="1:38" ht="18" customHeight="1" thickBot="1" x14ac:dyDescent="0.25">
      <c r="A49" s="58" t="s">
        <v>405</v>
      </c>
      <c r="B49" s="62"/>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row>
    <row r="50" spans="1:38" ht="18" hidden="1" customHeight="1" thickBot="1" x14ac:dyDescent="0.25">
      <c r="A50" s="59" t="s">
        <v>406</v>
      </c>
      <c r="B50" s="62"/>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row>
    <row r="51" spans="1:38" ht="52" customHeight="1" thickBot="1" x14ac:dyDescent="0.25">
      <c r="A51" s="59" t="s">
        <v>407</v>
      </c>
      <c r="B51" s="62"/>
      <c r="C51" s="56">
        <v>23.398</v>
      </c>
      <c r="D51" s="56">
        <v>59.393999999999998</v>
      </c>
      <c r="E51" s="56">
        <v>62.237000000000002</v>
      </c>
      <c r="F51" s="56">
        <v>41.863</v>
      </c>
      <c r="G51" s="56">
        <v>43.34</v>
      </c>
      <c r="H51" s="56">
        <v>38.295000000000002</v>
      </c>
      <c r="I51" s="56">
        <v>122.57</v>
      </c>
      <c r="J51" s="56">
        <v>268.97300000000001</v>
      </c>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row>
    <row r="52" spans="1:38" ht="35" customHeight="1" thickBot="1" x14ac:dyDescent="0.25">
      <c r="A52" s="59" t="s">
        <v>408</v>
      </c>
      <c r="B52" s="62"/>
      <c r="C52" s="56">
        <v>3.052</v>
      </c>
      <c r="D52" s="56">
        <v>7.4459999999999997</v>
      </c>
      <c r="E52" s="56">
        <v>9.0269999999999992</v>
      </c>
      <c r="F52" s="56">
        <v>8.7029999999999994</v>
      </c>
      <c r="G52" s="56">
        <v>2.3149999999999999</v>
      </c>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row>
    <row r="53" spans="1:38" ht="18" hidden="1" customHeight="1" thickBot="1" x14ac:dyDescent="0.25">
      <c r="A53" s="59" t="s">
        <v>409</v>
      </c>
      <c r="B53" s="62"/>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row>
    <row r="54" spans="1:38" ht="52" hidden="1" customHeight="1" thickBot="1" x14ac:dyDescent="0.25">
      <c r="A54" s="59" t="s">
        <v>410</v>
      </c>
      <c r="B54" s="62"/>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row>
    <row r="55" spans="1:38" ht="35" hidden="1" customHeight="1" thickBot="1" x14ac:dyDescent="0.25">
      <c r="A55" s="59" t="s">
        <v>411</v>
      </c>
      <c r="B55" s="62"/>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row>
    <row r="56" spans="1:38" ht="35" customHeight="1" thickBot="1" x14ac:dyDescent="0.25">
      <c r="A56" s="59" t="s">
        <v>412</v>
      </c>
      <c r="B56" s="62"/>
      <c r="C56" s="56"/>
      <c r="D56" s="56"/>
      <c r="E56" s="56"/>
      <c r="F56" s="56"/>
      <c r="G56" s="56"/>
      <c r="H56" s="56">
        <v>2.8919999999999999</v>
      </c>
      <c r="I56" s="56">
        <v>3.3239999999999998</v>
      </c>
      <c r="J56" s="56">
        <v>2.819</v>
      </c>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row>
    <row r="57" spans="1:38" ht="35" hidden="1" customHeight="1" thickBot="1" x14ac:dyDescent="0.25">
      <c r="A57" s="59" t="s">
        <v>413</v>
      </c>
      <c r="B57" s="62"/>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row>
    <row r="58" spans="1:38" ht="52" hidden="1" customHeight="1" thickBot="1" x14ac:dyDescent="0.25">
      <c r="A58" s="59" t="s">
        <v>414</v>
      </c>
      <c r="B58" s="62"/>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row>
    <row r="59" spans="1:38" ht="35" customHeight="1" thickBot="1" x14ac:dyDescent="0.25">
      <c r="A59" s="59" t="s">
        <v>405</v>
      </c>
      <c r="B59" s="62"/>
      <c r="C59" s="56">
        <v>13.459</v>
      </c>
      <c r="D59" s="56">
        <v>19.908999999999999</v>
      </c>
      <c r="E59" s="56">
        <v>22.852</v>
      </c>
      <c r="F59" s="56">
        <v>16.547999999999998</v>
      </c>
      <c r="G59" s="56">
        <v>18.474</v>
      </c>
      <c r="H59" s="56">
        <v>18.96</v>
      </c>
      <c r="I59" s="56">
        <v>26.140999999999998</v>
      </c>
      <c r="J59" s="56">
        <v>18.015000000000001</v>
      </c>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row>
    <row r="60" spans="1:38" ht="35" customHeight="1" thickBot="1" x14ac:dyDescent="0.25">
      <c r="A60" s="58" t="s">
        <v>415</v>
      </c>
      <c r="B60" s="62"/>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row>
    <row r="61" spans="1:38" ht="35" customHeight="1" thickBot="1" x14ac:dyDescent="0.25">
      <c r="A61" s="59" t="s">
        <v>416</v>
      </c>
      <c r="B61" s="62"/>
      <c r="C61" s="56"/>
      <c r="D61" s="56"/>
      <c r="E61" s="56"/>
      <c r="F61" s="56">
        <v>6.484</v>
      </c>
      <c r="G61" s="56">
        <v>-35.576000000000001</v>
      </c>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row>
    <row r="62" spans="1:38" ht="52" hidden="1" customHeight="1" thickBot="1" x14ac:dyDescent="0.25">
      <c r="A62" s="59" t="s">
        <v>417</v>
      </c>
      <c r="B62" s="62"/>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row>
    <row r="63" spans="1:38" ht="52" hidden="1" customHeight="1" thickBot="1" x14ac:dyDescent="0.25">
      <c r="A63" s="59" t="s">
        <v>418</v>
      </c>
      <c r="B63" s="62"/>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row>
    <row r="64" spans="1:38" ht="52" hidden="1" customHeight="1" thickBot="1" x14ac:dyDescent="0.25">
      <c r="A64" s="59" t="s">
        <v>419</v>
      </c>
      <c r="B64" s="62"/>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row>
    <row r="65" spans="1:38" ht="69" hidden="1" customHeight="1" thickBot="1" x14ac:dyDescent="0.25">
      <c r="A65" s="59" t="s">
        <v>420</v>
      </c>
      <c r="B65" s="62"/>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row>
    <row r="66" spans="1:38" ht="52" hidden="1" customHeight="1" thickBot="1" x14ac:dyDescent="0.25">
      <c r="A66" s="59" t="s">
        <v>421</v>
      </c>
      <c r="B66" s="62"/>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38" ht="35" customHeight="1" thickBot="1" x14ac:dyDescent="0.25">
      <c r="A67" s="58" t="s">
        <v>422</v>
      </c>
      <c r="B67" s="62"/>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row>
    <row r="68" spans="1:38" ht="52" customHeight="1" thickBot="1" x14ac:dyDescent="0.25">
      <c r="A68" s="59" t="s">
        <v>423</v>
      </c>
      <c r="B68" s="62"/>
      <c r="C68" s="57">
        <v>4.3849999999999998</v>
      </c>
      <c r="D68" s="57">
        <v>42.366</v>
      </c>
      <c r="E68" s="57">
        <v>1.948</v>
      </c>
      <c r="F68" s="57">
        <v>0</v>
      </c>
      <c r="G68" s="57">
        <v>0</v>
      </c>
      <c r="H68" s="131">
        <v>25.497</v>
      </c>
      <c r="I68" s="131">
        <v>42.984000000000002</v>
      </c>
      <c r="J68" s="131">
        <v>117.262</v>
      </c>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row>
    <row r="69" spans="1:38" ht="52" hidden="1" customHeight="1" thickBot="1" x14ac:dyDescent="0.25">
      <c r="A69" s="59" t="s">
        <v>424</v>
      </c>
      <c r="B69" s="62"/>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row>
    <row r="70" spans="1:38" ht="35" hidden="1" customHeight="1" thickBot="1" x14ac:dyDescent="0.25">
      <c r="A70" s="55" t="s">
        <v>425</v>
      </c>
      <c r="B70" s="62"/>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row>
    <row r="71" spans="1:38" ht="18" customHeight="1" thickBot="1" x14ac:dyDescent="0.25">
      <c r="A71" s="58" t="s">
        <v>426</v>
      </c>
      <c r="B71" s="62"/>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row>
    <row r="72" spans="1:38" ht="18" customHeight="1" thickBot="1" x14ac:dyDescent="0.25">
      <c r="A72" s="59" t="s">
        <v>427</v>
      </c>
      <c r="B72" s="62"/>
      <c r="C72" s="57">
        <v>180.48699999999999</v>
      </c>
      <c r="D72" s="57">
        <v>228.904</v>
      </c>
      <c r="E72" s="57">
        <v>205.20699999999999</v>
      </c>
      <c r="F72" s="57">
        <v>209.149</v>
      </c>
      <c r="G72" s="57">
        <v>209.57</v>
      </c>
      <c r="H72" s="57">
        <v>275.65899999999999</v>
      </c>
      <c r="I72" s="57">
        <v>334.48500000000001</v>
      </c>
      <c r="J72" s="57">
        <v>381.09399999999999</v>
      </c>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row>
    <row r="73" spans="1:38" ht="18" hidden="1" customHeight="1" thickBot="1" x14ac:dyDescent="0.25">
      <c r="A73" s="59" t="s">
        <v>428</v>
      </c>
      <c r="B73" s="62"/>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row>
    <row r="74" spans="1:38" ht="35" hidden="1" customHeight="1" thickBot="1" x14ac:dyDescent="0.25">
      <c r="A74" s="59" t="s">
        <v>429</v>
      </c>
      <c r="B74" s="62"/>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row>
    <row r="75" spans="1:38" ht="18" hidden="1" customHeight="1" thickBot="1" x14ac:dyDescent="0.25">
      <c r="A75" s="59" t="s">
        <v>430</v>
      </c>
      <c r="B75" s="62"/>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row>
    <row r="76" spans="1:38" ht="18" customHeight="1" thickBot="1" x14ac:dyDescent="0.25">
      <c r="A76" s="60" t="s">
        <v>426</v>
      </c>
      <c r="B76" s="62"/>
      <c r="C76" s="57">
        <v>156.91</v>
      </c>
      <c r="D76" s="57">
        <v>204.75399999999999</v>
      </c>
      <c r="E76" s="57">
        <v>260.95400000000001</v>
      </c>
      <c r="F76" s="57">
        <v>253.267</v>
      </c>
      <c r="G76" s="57">
        <v>256.65800000000002</v>
      </c>
      <c r="H76" s="57">
        <v>295.74799999999999</v>
      </c>
      <c r="I76" s="57">
        <v>333.14699999999999</v>
      </c>
      <c r="J76" s="57">
        <v>364.74900000000002</v>
      </c>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row>
    <row r="77" spans="1:38" ht="18" customHeight="1" thickBot="1" x14ac:dyDescent="0.25">
      <c r="A77" s="54" t="s">
        <v>431</v>
      </c>
      <c r="B77" s="62"/>
      <c r="C77" s="61">
        <v>45.652999999999999</v>
      </c>
      <c r="D77" s="61">
        <v>43.715000000000003</v>
      </c>
      <c r="E77" s="61">
        <v>62.591000000000001</v>
      </c>
      <c r="F77" s="61">
        <v>71.754000000000005</v>
      </c>
      <c r="G77" s="61">
        <v>89.158000000000001</v>
      </c>
      <c r="H77" s="61">
        <v>134.363</v>
      </c>
      <c r="I77" s="61">
        <v>180.41800000000001</v>
      </c>
      <c r="J77" s="61">
        <v>420.161</v>
      </c>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row>
    <row r="78" spans="1:38" ht="18" customHeight="1" thickBot="1" x14ac:dyDescent="0.25">
      <c r="A78" s="91" t="s">
        <v>432</v>
      </c>
      <c r="B78" s="62"/>
      <c r="C78" s="92">
        <f t="shared" ref="C78:AL78" si="3">IFERROR(C77/C6, 0)</f>
        <v>7.0895696222975216E-2</v>
      </c>
      <c r="D78" s="92">
        <f t="shared" si="3"/>
        <v>5.4112969411287043E-2</v>
      </c>
      <c r="E78" s="92">
        <f t="shared" si="3"/>
        <v>7.076035358131659E-2</v>
      </c>
      <c r="F78" s="92">
        <f t="shared" si="3"/>
        <v>8.310574631170041E-2</v>
      </c>
      <c r="G78" s="92">
        <f t="shared" si="3"/>
        <v>8.9044735096956679E-2</v>
      </c>
      <c r="H78" s="92">
        <f t="shared" si="3"/>
        <v>0.11087382566396145</v>
      </c>
      <c r="I78" s="92">
        <f t="shared" si="3"/>
        <v>0.11102933121963768</v>
      </c>
      <c r="J78" s="92">
        <f t="shared" si="3"/>
        <v>0.17574472570486366</v>
      </c>
      <c r="K78" s="92">
        <f t="shared" si="3"/>
        <v>0</v>
      </c>
      <c r="L78" s="92">
        <f t="shared" si="3"/>
        <v>0</v>
      </c>
      <c r="M78" s="92">
        <f t="shared" si="3"/>
        <v>0</v>
      </c>
      <c r="N78" s="92">
        <f t="shared" si="3"/>
        <v>0</v>
      </c>
      <c r="O78" s="92">
        <f t="shared" si="3"/>
        <v>0</v>
      </c>
      <c r="P78" s="92">
        <f t="shared" si="3"/>
        <v>0</v>
      </c>
      <c r="Q78" s="92">
        <f t="shared" si="3"/>
        <v>0</v>
      </c>
      <c r="R78" s="92">
        <f t="shared" si="3"/>
        <v>0</v>
      </c>
      <c r="S78" s="92">
        <f t="shared" si="3"/>
        <v>0</v>
      </c>
      <c r="T78" s="92">
        <f t="shared" si="3"/>
        <v>0</v>
      </c>
      <c r="U78" s="92">
        <f t="shared" si="3"/>
        <v>0</v>
      </c>
      <c r="V78" s="92">
        <f t="shared" si="3"/>
        <v>0</v>
      </c>
      <c r="W78" s="92">
        <f t="shared" si="3"/>
        <v>0</v>
      </c>
      <c r="X78" s="92">
        <f t="shared" si="3"/>
        <v>0</v>
      </c>
      <c r="Y78" s="92">
        <f t="shared" si="3"/>
        <v>0</v>
      </c>
      <c r="Z78" s="92">
        <f t="shared" si="3"/>
        <v>0</v>
      </c>
      <c r="AA78" s="92">
        <f t="shared" si="3"/>
        <v>0</v>
      </c>
      <c r="AB78" s="92">
        <f t="shared" si="3"/>
        <v>0</v>
      </c>
      <c r="AC78" s="92">
        <f t="shared" si="3"/>
        <v>0</v>
      </c>
      <c r="AD78" s="92">
        <f t="shared" si="3"/>
        <v>0</v>
      </c>
      <c r="AE78" s="92">
        <f t="shared" si="3"/>
        <v>0</v>
      </c>
      <c r="AF78" s="92">
        <f t="shared" si="3"/>
        <v>0</v>
      </c>
      <c r="AG78" s="92">
        <f t="shared" si="3"/>
        <v>0</v>
      </c>
      <c r="AH78" s="92">
        <f t="shared" si="3"/>
        <v>0</v>
      </c>
      <c r="AI78" s="92">
        <f t="shared" si="3"/>
        <v>0</v>
      </c>
      <c r="AJ78" s="92">
        <f t="shared" si="3"/>
        <v>0</v>
      </c>
      <c r="AK78" s="92">
        <f t="shared" si="3"/>
        <v>0</v>
      </c>
      <c r="AL78" s="92">
        <f t="shared" si="3"/>
        <v>0</v>
      </c>
    </row>
    <row r="79" spans="1:38" ht="35" customHeight="1" thickBot="1" x14ac:dyDescent="0.25">
      <c r="A79" s="54" t="s">
        <v>433</v>
      </c>
      <c r="B79" s="62"/>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row>
    <row r="80" spans="1:38" ht="18" customHeight="1" thickBot="1" x14ac:dyDescent="0.25">
      <c r="A80" s="55" t="s">
        <v>434</v>
      </c>
      <c r="B80" s="62"/>
      <c r="C80" s="56">
        <v>-1.0580000000000001</v>
      </c>
      <c r="D80" s="56">
        <v>-0.27100000000000002</v>
      </c>
      <c r="E80" s="56">
        <v>1.4139999999999999</v>
      </c>
      <c r="F80" s="56"/>
      <c r="G80" s="56"/>
      <c r="H80" s="56"/>
      <c r="I80" s="56">
        <v>5.1120000000000001</v>
      </c>
      <c r="J80" s="56">
        <v>2.056</v>
      </c>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row>
    <row r="81" spans="1:38" ht="18" customHeight="1" thickBot="1" x14ac:dyDescent="0.25">
      <c r="A81" s="55" t="s">
        <v>435</v>
      </c>
      <c r="B81" s="62"/>
      <c r="C81" s="57"/>
      <c r="D81" s="57"/>
      <c r="E81" s="57"/>
      <c r="F81" s="57">
        <v>0.47499999999999998</v>
      </c>
      <c r="G81" s="57">
        <v>3.1640000000000001</v>
      </c>
      <c r="H81" s="57">
        <v>0.23</v>
      </c>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row>
    <row r="82" spans="1:38" ht="52" hidden="1" customHeight="1" thickBot="1" x14ac:dyDescent="0.25">
      <c r="A82" s="55" t="s">
        <v>436</v>
      </c>
      <c r="B82" s="62"/>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row>
    <row r="83" spans="1:38" ht="52" hidden="1" customHeight="1" thickBot="1" x14ac:dyDescent="0.25">
      <c r="A83" s="55" t="s">
        <v>437</v>
      </c>
      <c r="B83" s="62"/>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row>
    <row r="84" spans="1:38" ht="35" customHeight="1" thickBot="1" x14ac:dyDescent="0.25">
      <c r="A84" s="54" t="s">
        <v>438</v>
      </c>
      <c r="B84" s="62"/>
      <c r="C84" s="61">
        <v>44.594999999999999</v>
      </c>
      <c r="D84" s="61">
        <v>43.444000000000003</v>
      </c>
      <c r="E84" s="61">
        <v>64.004999999999995</v>
      </c>
      <c r="F84" s="61">
        <v>71.278999999999996</v>
      </c>
      <c r="G84" s="61">
        <v>85.994</v>
      </c>
      <c r="H84" s="61">
        <v>134.13300000000001</v>
      </c>
      <c r="I84" s="61">
        <v>185.53</v>
      </c>
      <c r="J84" s="61">
        <v>422.21699999999998</v>
      </c>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row>
    <row r="85" spans="1:38" ht="18" customHeight="1" thickBot="1" x14ac:dyDescent="0.25">
      <c r="A85" s="62" t="s">
        <v>439</v>
      </c>
      <c r="B85" s="62"/>
      <c r="C85" s="56">
        <v>-9.61</v>
      </c>
      <c r="D85" s="56">
        <v>1.304</v>
      </c>
      <c r="E85" s="56">
        <v>-18.210999999999999</v>
      </c>
      <c r="F85" s="56">
        <v>-17.672000000000001</v>
      </c>
      <c r="G85" s="56">
        <v>-21.808</v>
      </c>
      <c r="H85" s="56">
        <v>-30.288</v>
      </c>
      <c r="I85" s="56">
        <v>-43.994</v>
      </c>
      <c r="J85" s="56">
        <v>-93.216999999999999</v>
      </c>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row>
    <row r="86" spans="1:38" ht="35" customHeight="1" thickBot="1" x14ac:dyDescent="0.25">
      <c r="A86" s="54" t="s">
        <v>440</v>
      </c>
      <c r="B86" s="62"/>
      <c r="C86" s="61">
        <v>34.984999999999999</v>
      </c>
      <c r="D86" s="61">
        <v>44.747999999999998</v>
      </c>
      <c r="E86" s="61">
        <v>45.793999999999997</v>
      </c>
      <c r="F86" s="61">
        <v>53.606999999999999</v>
      </c>
      <c r="G86" s="61">
        <v>64.186000000000007</v>
      </c>
      <c r="H86" s="61">
        <v>103.845</v>
      </c>
      <c r="I86" s="61">
        <v>141.536</v>
      </c>
      <c r="J86" s="61">
        <v>329</v>
      </c>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row>
    <row r="87" spans="1:38" ht="35" customHeight="1" thickBot="1" x14ac:dyDescent="0.25">
      <c r="A87" s="62" t="s">
        <v>441</v>
      </c>
      <c r="B87" s="62"/>
      <c r="C87" s="56"/>
      <c r="D87" s="56"/>
      <c r="E87" s="56"/>
      <c r="F87" s="56"/>
      <c r="G87" s="56"/>
      <c r="H87" s="56">
        <v>0</v>
      </c>
      <c r="I87" s="56">
        <v>0</v>
      </c>
      <c r="J87" s="56">
        <v>0</v>
      </c>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row>
    <row r="88" spans="1:38" ht="18" customHeight="1" thickBot="1" x14ac:dyDescent="0.25">
      <c r="A88" s="54" t="s">
        <v>442</v>
      </c>
      <c r="B88" s="62"/>
      <c r="C88" s="61">
        <v>34.984999999999999</v>
      </c>
      <c r="D88" s="61">
        <v>44.747999999999998</v>
      </c>
      <c r="E88" s="61">
        <v>45.793999999999997</v>
      </c>
      <c r="F88" s="61">
        <v>53.606999999999999</v>
      </c>
      <c r="G88" s="61">
        <v>64.186000000000007</v>
      </c>
      <c r="H88" s="61">
        <v>103.845</v>
      </c>
      <c r="I88" s="61">
        <v>141.536</v>
      </c>
      <c r="J88" s="61">
        <v>329</v>
      </c>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row>
    <row r="89" spans="1:38" ht="35" customHeight="1" thickBot="1" x14ac:dyDescent="0.25">
      <c r="A89" s="54" t="s">
        <v>443</v>
      </c>
      <c r="B89" s="62"/>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row>
    <row r="90" spans="1:38" ht="69" customHeight="1" thickBot="1" x14ac:dyDescent="0.25">
      <c r="A90" s="58" t="s">
        <v>444</v>
      </c>
      <c r="B90" s="62"/>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row>
    <row r="91" spans="1:38" ht="69" hidden="1" customHeight="1" thickBot="1" x14ac:dyDescent="0.25">
      <c r="A91" s="59" t="s">
        <v>445</v>
      </c>
      <c r="B91" s="62"/>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row>
    <row r="92" spans="1:38" ht="69" hidden="1" customHeight="1" thickBot="1" x14ac:dyDescent="0.25">
      <c r="A92" s="59" t="s">
        <v>446</v>
      </c>
      <c r="B92" s="62"/>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row>
    <row r="93" spans="1:38" ht="86" hidden="1" customHeight="1" thickBot="1" x14ac:dyDescent="0.25">
      <c r="A93" s="59" t="s">
        <v>447</v>
      </c>
      <c r="B93" s="62"/>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row>
    <row r="94" spans="1:38" ht="69" hidden="1" customHeight="1" thickBot="1" x14ac:dyDescent="0.25">
      <c r="A94" s="59" t="s">
        <v>448</v>
      </c>
      <c r="B94" s="62"/>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row>
    <row r="95" spans="1:38" ht="69" customHeight="1" thickBot="1" x14ac:dyDescent="0.25">
      <c r="A95" s="58" t="s">
        <v>449</v>
      </c>
      <c r="B95" s="62"/>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row>
    <row r="96" spans="1:38" ht="35" hidden="1" customHeight="1" thickBot="1" x14ac:dyDescent="0.25">
      <c r="A96" s="59" t="s">
        <v>450</v>
      </c>
      <c r="B96" s="62"/>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row>
    <row r="97" spans="1:38" ht="52" hidden="1" customHeight="1" thickBot="1" x14ac:dyDescent="0.25">
      <c r="A97" s="59" t="s">
        <v>451</v>
      </c>
      <c r="B97" s="62"/>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row>
    <row r="98" spans="1:38" ht="103" hidden="1" customHeight="1" thickBot="1" x14ac:dyDescent="0.25">
      <c r="A98" s="59" t="s">
        <v>452</v>
      </c>
      <c r="B98" s="62"/>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row>
    <row r="99" spans="1:38" ht="86" hidden="1" customHeight="1" thickBot="1" x14ac:dyDescent="0.25">
      <c r="A99" s="59" t="s">
        <v>453</v>
      </c>
      <c r="B99" s="62"/>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row>
    <row r="100" spans="1:38" ht="35" hidden="1" customHeight="1" thickBot="1" x14ac:dyDescent="0.25">
      <c r="A100" s="59" t="s">
        <v>454</v>
      </c>
      <c r="B100" s="62"/>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row>
    <row r="101" spans="1:38" ht="52" hidden="1" customHeight="1" thickBot="1" x14ac:dyDescent="0.25">
      <c r="A101" s="59" t="s">
        <v>455</v>
      </c>
      <c r="B101" s="62"/>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row>
    <row r="102" spans="1:38" ht="120" hidden="1" customHeight="1" thickBot="1" x14ac:dyDescent="0.25">
      <c r="A102" s="59" t="s">
        <v>456</v>
      </c>
      <c r="B102" s="62"/>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row>
    <row r="103" spans="1:38" ht="69" hidden="1" customHeight="1" thickBot="1" x14ac:dyDescent="0.25">
      <c r="A103" s="59" t="s">
        <v>457</v>
      </c>
      <c r="B103" s="62"/>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row>
    <row r="104" spans="1:38" ht="69" hidden="1" customHeight="1" thickBot="1" x14ac:dyDescent="0.25">
      <c r="A104" s="59" t="s">
        <v>458</v>
      </c>
      <c r="B104" s="62"/>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row>
    <row r="105" spans="1:38" ht="86" hidden="1" customHeight="1" thickBot="1" x14ac:dyDescent="0.25">
      <c r="A105" s="59" t="s">
        <v>459</v>
      </c>
      <c r="B105" s="62"/>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row>
    <row r="106" spans="1:38" ht="86" hidden="1" customHeight="1" thickBot="1" x14ac:dyDescent="0.25">
      <c r="A106" s="59" t="s">
        <v>460</v>
      </c>
      <c r="B106" s="62"/>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row>
    <row r="107" spans="1:38" ht="86" hidden="1" customHeight="1" thickBot="1" x14ac:dyDescent="0.25">
      <c r="A107" s="59" t="s">
        <v>461</v>
      </c>
      <c r="B107" s="62"/>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row>
    <row r="108" spans="1:38" ht="69" hidden="1" customHeight="1" thickBot="1" x14ac:dyDescent="0.25">
      <c r="A108" s="59" t="s">
        <v>462</v>
      </c>
      <c r="B108" s="62"/>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row>
    <row r="109" spans="1:38" ht="52" hidden="1" customHeight="1" thickBot="1" x14ac:dyDescent="0.25">
      <c r="A109" s="55" t="s">
        <v>463</v>
      </c>
      <c r="B109" s="62"/>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row>
    <row r="110" spans="1:38" ht="35" hidden="1" customHeight="1" thickBot="1" x14ac:dyDescent="0.25">
      <c r="A110" s="62" t="s">
        <v>464</v>
      </c>
      <c r="B110" s="62"/>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row>
    <row r="111" spans="1:38" ht="35" customHeight="1" thickBot="1" x14ac:dyDescent="0.25">
      <c r="A111" s="54" t="s">
        <v>465</v>
      </c>
      <c r="B111" s="62"/>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row>
    <row r="112" spans="1:38" ht="69" customHeight="1" thickBot="1" x14ac:dyDescent="0.25">
      <c r="A112" s="58" t="s">
        <v>466</v>
      </c>
      <c r="B112" s="62"/>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row>
    <row r="113" spans="1:38" ht="69" hidden="1" customHeight="1" thickBot="1" x14ac:dyDescent="0.25">
      <c r="A113" s="59" t="s">
        <v>467</v>
      </c>
      <c r="B113" s="62"/>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row>
    <row r="114" spans="1:38" ht="69" customHeight="1" thickBot="1" x14ac:dyDescent="0.25">
      <c r="A114" s="59" t="s">
        <v>468</v>
      </c>
      <c r="B114" s="62"/>
      <c r="C114" s="56">
        <v>-1.3380000000000001</v>
      </c>
      <c r="D114" s="56">
        <v>-0.52700000000000002</v>
      </c>
      <c r="E114" s="56">
        <v>-6.3440000000000003</v>
      </c>
      <c r="F114" s="56">
        <v>-6.6180000000000003</v>
      </c>
      <c r="G114" s="56">
        <v>-9.5449999999999999</v>
      </c>
      <c r="H114" s="56">
        <v>2.3340000000000001</v>
      </c>
      <c r="I114" s="56">
        <v>-1.899</v>
      </c>
      <c r="J114" s="56">
        <v>0.125</v>
      </c>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row>
    <row r="115" spans="1:38" ht="86" hidden="1" customHeight="1" thickBot="1" x14ac:dyDescent="0.25">
      <c r="A115" s="59" t="s">
        <v>469</v>
      </c>
      <c r="B115" s="62"/>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row>
    <row r="116" spans="1:38" ht="69" customHeight="1" thickBot="1" x14ac:dyDescent="0.25">
      <c r="A116" s="60" t="s">
        <v>470</v>
      </c>
      <c r="B116" s="62"/>
      <c r="C116" s="61">
        <v>-1.3380000000000001</v>
      </c>
      <c r="D116" s="61">
        <v>-0.52700000000000002</v>
      </c>
      <c r="E116" s="61">
        <v>-6.3440000000000003</v>
      </c>
      <c r="F116" s="61">
        <v>-6.6180000000000003</v>
      </c>
      <c r="G116" s="61">
        <v>-9.5449999999999999</v>
      </c>
      <c r="H116" s="61">
        <v>2.3340000000000001</v>
      </c>
      <c r="I116" s="61">
        <v>-1.899</v>
      </c>
      <c r="J116" s="61">
        <v>0.125</v>
      </c>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row>
    <row r="117" spans="1:38" ht="69" customHeight="1" thickBot="1" x14ac:dyDescent="0.25">
      <c r="A117" s="58" t="s">
        <v>471</v>
      </c>
      <c r="B117" s="62"/>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row>
    <row r="118" spans="1:38" ht="35" hidden="1" customHeight="1" thickBot="1" x14ac:dyDescent="0.25">
      <c r="A118" s="59" t="s">
        <v>472</v>
      </c>
      <c r="B118" s="62"/>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row>
    <row r="119" spans="1:38" ht="52" hidden="1" customHeight="1" thickBot="1" x14ac:dyDescent="0.25">
      <c r="A119" s="59" t="s">
        <v>473</v>
      </c>
      <c r="B119" s="62"/>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row>
    <row r="120" spans="1:38" ht="86" customHeight="1" thickBot="1" x14ac:dyDescent="0.25">
      <c r="A120" s="59" t="s">
        <v>474</v>
      </c>
      <c r="B120" s="62"/>
      <c r="C120" s="56"/>
      <c r="D120" s="56"/>
      <c r="E120" s="56"/>
      <c r="F120" s="56"/>
      <c r="G120" s="56">
        <v>-2.9790000000000001</v>
      </c>
      <c r="H120" s="56">
        <v>-33.262</v>
      </c>
      <c r="I120" s="56">
        <v>67.061000000000007</v>
      </c>
      <c r="J120" s="56">
        <v>-15.307</v>
      </c>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row>
    <row r="121" spans="1:38" ht="86" hidden="1" customHeight="1" thickBot="1" x14ac:dyDescent="0.25">
      <c r="A121" s="59" t="s">
        <v>475</v>
      </c>
      <c r="B121" s="62"/>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row>
    <row r="122" spans="1:38" ht="35" hidden="1" customHeight="1" thickBot="1" x14ac:dyDescent="0.25">
      <c r="A122" s="59" t="s">
        <v>476</v>
      </c>
      <c r="B122" s="62"/>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row>
    <row r="123" spans="1:38" ht="52" hidden="1" customHeight="1" thickBot="1" x14ac:dyDescent="0.25">
      <c r="A123" s="59" t="s">
        <v>477</v>
      </c>
      <c r="B123" s="62"/>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row>
    <row r="124" spans="1:38" ht="120" hidden="1" customHeight="1" thickBot="1" x14ac:dyDescent="0.25">
      <c r="A124" s="59" t="s">
        <v>478</v>
      </c>
      <c r="B124" s="62"/>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row>
    <row r="125" spans="1:38" ht="52" hidden="1" customHeight="1" thickBot="1" x14ac:dyDescent="0.25">
      <c r="A125" s="59" t="s">
        <v>479</v>
      </c>
      <c r="B125" s="62"/>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row>
    <row r="126" spans="1:38" ht="69" hidden="1" customHeight="1" thickBot="1" x14ac:dyDescent="0.25">
      <c r="A126" s="59" t="s">
        <v>480</v>
      </c>
      <c r="B126" s="62"/>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row>
    <row r="127" spans="1:38" ht="86" hidden="1" customHeight="1" thickBot="1" x14ac:dyDescent="0.25">
      <c r="A127" s="59" t="s">
        <v>481</v>
      </c>
      <c r="B127" s="62"/>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row>
    <row r="128" spans="1:38" ht="86" hidden="1" customHeight="1" thickBot="1" x14ac:dyDescent="0.25">
      <c r="A128" s="59" t="s">
        <v>482</v>
      </c>
      <c r="B128" s="62"/>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row>
    <row r="129" spans="1:38" ht="86" hidden="1" customHeight="1" thickBot="1" x14ac:dyDescent="0.25">
      <c r="A129" s="59" t="s">
        <v>483</v>
      </c>
      <c r="B129" s="62"/>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row>
    <row r="130" spans="1:38" ht="69" customHeight="1" thickBot="1" x14ac:dyDescent="0.25">
      <c r="A130" s="60" t="s">
        <v>484</v>
      </c>
      <c r="B130" s="62"/>
      <c r="C130" s="61">
        <v>26.542000000000002</v>
      </c>
      <c r="D130" s="61">
        <v>-21.79</v>
      </c>
      <c r="E130" s="61">
        <v>10.59</v>
      </c>
      <c r="F130" s="61">
        <v>18.137</v>
      </c>
      <c r="G130" s="61">
        <v>-2.9790000000000001</v>
      </c>
      <c r="H130" s="61">
        <v>-33.262</v>
      </c>
      <c r="I130" s="61">
        <v>67.061000000000007</v>
      </c>
      <c r="J130" s="61">
        <v>-15.307</v>
      </c>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row>
    <row r="131" spans="1:38" ht="52" customHeight="1" thickBot="1" x14ac:dyDescent="0.25">
      <c r="A131" s="58" t="s">
        <v>485</v>
      </c>
      <c r="B131" s="62"/>
      <c r="C131" s="61">
        <v>25.204000000000001</v>
      </c>
      <c r="D131" s="61">
        <v>-22.317</v>
      </c>
      <c r="E131" s="61">
        <v>4.2460000000000004</v>
      </c>
      <c r="F131" s="61">
        <v>11.519</v>
      </c>
      <c r="G131" s="61">
        <v>-12.523999999999999</v>
      </c>
      <c r="H131" s="61">
        <v>-30.928000000000001</v>
      </c>
      <c r="I131" s="61">
        <v>65.162000000000006</v>
      </c>
      <c r="J131" s="61">
        <v>-15.182</v>
      </c>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row>
    <row r="132" spans="1:38" ht="18" customHeight="1" thickBot="1" x14ac:dyDescent="0.25">
      <c r="A132" s="54" t="s">
        <v>486</v>
      </c>
      <c r="B132" s="62"/>
      <c r="C132" s="61">
        <v>60.189</v>
      </c>
      <c r="D132" s="61">
        <v>22.431000000000001</v>
      </c>
      <c r="E132" s="61">
        <v>50.04</v>
      </c>
      <c r="F132" s="61">
        <v>65.126000000000005</v>
      </c>
      <c r="G132" s="61">
        <v>51.661999999999999</v>
      </c>
      <c r="H132" s="61">
        <v>72.917000000000002</v>
      </c>
      <c r="I132" s="61">
        <v>206.69800000000001</v>
      </c>
      <c r="J132" s="61">
        <v>313.81799999999998</v>
      </c>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row>
    <row r="133" spans="1:38" ht="35" customHeight="1" thickBot="1" x14ac:dyDescent="0.25">
      <c r="A133" s="54" t="s">
        <v>487</v>
      </c>
      <c r="B133" s="62"/>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row>
    <row r="134" spans="1:38" ht="35" customHeight="1" thickBot="1" x14ac:dyDescent="0.25">
      <c r="A134" s="55" t="s">
        <v>488</v>
      </c>
      <c r="B134" s="62"/>
      <c r="C134" s="56">
        <v>34.984999999999999</v>
      </c>
      <c r="D134" s="56">
        <v>44.747999999999998</v>
      </c>
      <c r="E134" s="56">
        <v>45.793999999999997</v>
      </c>
      <c r="F134" s="56">
        <v>53.606999999999999</v>
      </c>
      <c r="G134" s="56">
        <v>64.186000000000007</v>
      </c>
      <c r="H134" s="56">
        <v>103.845</v>
      </c>
      <c r="I134" s="56">
        <v>141.536</v>
      </c>
      <c r="J134" s="56">
        <v>329</v>
      </c>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row>
    <row r="135" spans="1:38" ht="18" customHeight="1" thickBot="1" x14ac:dyDescent="0.25">
      <c r="A135" s="60" t="s">
        <v>489</v>
      </c>
      <c r="B135" s="62"/>
      <c r="C135" s="92">
        <f t="shared" ref="C135:AL135" si="4">IFERROR(C134/C6, 0)</f>
        <v>5.4329089706279719E-2</v>
      </c>
      <c r="D135" s="92">
        <f t="shared" si="4"/>
        <v>5.5391676889311958E-2</v>
      </c>
      <c r="E135" s="92">
        <f t="shared" si="4"/>
        <v>5.1771015511859711E-2</v>
      </c>
      <c r="F135" s="92">
        <f t="shared" si="4"/>
        <v>6.2087824268073195E-2</v>
      </c>
      <c r="G135" s="92">
        <f t="shared" si="4"/>
        <v>6.4104459127989205E-2</v>
      </c>
      <c r="H135" s="92">
        <f t="shared" si="4"/>
        <v>8.5690944873767896E-2</v>
      </c>
      <c r="I135" s="92">
        <f t="shared" si="4"/>
        <v>8.7101328157404678E-2</v>
      </c>
      <c r="J135" s="92">
        <f t="shared" si="4"/>
        <v>0.13761394978805777</v>
      </c>
      <c r="K135" s="92">
        <f t="shared" si="4"/>
        <v>0</v>
      </c>
      <c r="L135" s="92">
        <f t="shared" si="4"/>
        <v>0</v>
      </c>
      <c r="M135" s="92">
        <f t="shared" si="4"/>
        <v>0</v>
      </c>
      <c r="N135" s="92">
        <f t="shared" si="4"/>
        <v>0</v>
      </c>
      <c r="O135" s="92">
        <f t="shared" si="4"/>
        <v>0</v>
      </c>
      <c r="P135" s="92">
        <f t="shared" si="4"/>
        <v>0</v>
      </c>
      <c r="Q135" s="92">
        <f t="shared" si="4"/>
        <v>0</v>
      </c>
      <c r="R135" s="92">
        <f t="shared" si="4"/>
        <v>0</v>
      </c>
      <c r="S135" s="92">
        <f t="shared" si="4"/>
        <v>0</v>
      </c>
      <c r="T135" s="92">
        <f t="shared" si="4"/>
        <v>0</v>
      </c>
      <c r="U135" s="92">
        <f t="shared" si="4"/>
        <v>0</v>
      </c>
      <c r="V135" s="92">
        <f t="shared" si="4"/>
        <v>0</v>
      </c>
      <c r="W135" s="92">
        <f t="shared" si="4"/>
        <v>0</v>
      </c>
      <c r="X135" s="92">
        <f t="shared" si="4"/>
        <v>0</v>
      </c>
      <c r="Y135" s="92">
        <f t="shared" si="4"/>
        <v>0</v>
      </c>
      <c r="Z135" s="92">
        <f t="shared" si="4"/>
        <v>0</v>
      </c>
      <c r="AA135" s="92">
        <f t="shared" si="4"/>
        <v>0</v>
      </c>
      <c r="AB135" s="92">
        <f t="shared" si="4"/>
        <v>0</v>
      </c>
      <c r="AC135" s="92">
        <f t="shared" si="4"/>
        <v>0</v>
      </c>
      <c r="AD135" s="92">
        <f t="shared" si="4"/>
        <v>0</v>
      </c>
      <c r="AE135" s="92">
        <f t="shared" si="4"/>
        <v>0</v>
      </c>
      <c r="AF135" s="92">
        <f t="shared" si="4"/>
        <v>0</v>
      </c>
      <c r="AG135" s="92">
        <f t="shared" si="4"/>
        <v>0</v>
      </c>
      <c r="AH135" s="92">
        <f t="shared" si="4"/>
        <v>0</v>
      </c>
      <c r="AI135" s="92">
        <f t="shared" si="4"/>
        <v>0</v>
      </c>
      <c r="AJ135" s="92">
        <f t="shared" si="4"/>
        <v>0</v>
      </c>
      <c r="AK135" s="92">
        <f t="shared" si="4"/>
        <v>0</v>
      </c>
      <c r="AL135" s="92">
        <f t="shared" si="4"/>
        <v>0</v>
      </c>
    </row>
    <row r="136" spans="1:38" ht="52" hidden="1" customHeight="1" thickBot="1" x14ac:dyDescent="0.25">
      <c r="A136" s="55" t="s">
        <v>490</v>
      </c>
      <c r="B136" s="62"/>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row>
    <row r="137" spans="1:38" ht="35" customHeight="1" thickBot="1" x14ac:dyDescent="0.25">
      <c r="A137" s="54" t="s">
        <v>491</v>
      </c>
      <c r="B137" s="62"/>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row>
    <row r="138" spans="1:38" ht="52" customHeight="1" thickBot="1" x14ac:dyDescent="0.25">
      <c r="A138" s="55" t="s">
        <v>492</v>
      </c>
      <c r="B138" s="62"/>
      <c r="C138" s="56">
        <v>60.189</v>
      </c>
      <c r="D138" s="56">
        <v>22.431000000000001</v>
      </c>
      <c r="E138" s="56">
        <v>50.04</v>
      </c>
      <c r="F138" s="56">
        <v>65.126000000000005</v>
      </c>
      <c r="G138" s="56">
        <v>51.661999999999999</v>
      </c>
      <c r="H138" s="56">
        <v>72.917000000000002</v>
      </c>
      <c r="I138" s="56">
        <v>206.69800000000001</v>
      </c>
      <c r="J138" s="56">
        <v>313.81799999999998</v>
      </c>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row>
    <row r="139" spans="1:38" ht="52" hidden="1" customHeight="1" thickBot="1" x14ac:dyDescent="0.25">
      <c r="A139" s="55" t="s">
        <v>493</v>
      </c>
      <c r="B139" s="62"/>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row>
    <row r="140" spans="1:38" ht="18" customHeight="1" thickBot="1" x14ac:dyDescent="0.25">
      <c r="A140" s="54" t="s">
        <v>494</v>
      </c>
      <c r="B140" s="62"/>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row>
    <row r="141" spans="1:38" ht="52" customHeight="1" thickBot="1" x14ac:dyDescent="0.25">
      <c r="A141" s="58" t="s">
        <v>495</v>
      </c>
      <c r="B141" s="62"/>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row>
    <row r="142" spans="1:38" ht="35" customHeight="1" thickBot="1" x14ac:dyDescent="0.25">
      <c r="A142" s="59" t="s">
        <v>496</v>
      </c>
      <c r="B142" s="62"/>
      <c r="C142" s="64">
        <v>7.88</v>
      </c>
      <c r="D142" s="64">
        <v>10.08</v>
      </c>
      <c r="E142" s="64">
        <v>10.32</v>
      </c>
      <c r="F142" s="64">
        <v>12.08</v>
      </c>
      <c r="G142" s="64">
        <v>14.46</v>
      </c>
      <c r="H142" s="64">
        <v>22.56</v>
      </c>
      <c r="I142" s="64">
        <v>23.05</v>
      </c>
      <c r="J142" s="64">
        <v>43.99</v>
      </c>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row>
    <row r="143" spans="1:38" ht="35" hidden="1" customHeight="1" thickBot="1" x14ac:dyDescent="0.25">
      <c r="A143" s="59" t="s">
        <v>497</v>
      </c>
      <c r="B143" s="62"/>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row>
    <row r="144" spans="1:38" ht="18" customHeight="1" thickBot="1" x14ac:dyDescent="0.25">
      <c r="A144" s="58" t="s">
        <v>498</v>
      </c>
      <c r="B144" s="62"/>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row>
    <row r="145" spans="1:38" ht="35" hidden="1" customHeight="1" thickBot="1" x14ac:dyDescent="0.25">
      <c r="A145" s="59" t="s">
        <v>499</v>
      </c>
      <c r="B145" s="59"/>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row>
    <row r="146" spans="1:38" ht="35" hidden="1" customHeight="1" thickBot="1" x14ac:dyDescent="0.25">
      <c r="A146" s="59" t="s">
        <v>500</v>
      </c>
      <c r="B146" s="59"/>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row>
  </sheetData>
  <mergeCells count="1">
    <mergeCell ref="A1:C1"/>
  </mergeCells>
  <dataValidations count="1">
    <dataValidation type="decimal" allowBlank="1" showInputMessage="1" showErrorMessage="1" errorTitle="Invalid Data Type" error="Please input data in Numeric Data Type" sqref="C142:AL143 C118:AL132 C138:AL139 C145:AL146 C50:AL59 C91:AL94 C113:AL116 C12:AL20 C22:AL35 C68:AL70 C42:AL48 C61:AL66 C37:AL40 C96:AL110 C134:AL136 C72:AL78 C80:AL88 C6:AL10" xr:uid="{00000000-0002-0000-04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E5D70DFA-AE23-C142-903D-06D5D7477800}">
          <x14:colorSeries rgb="FF376092"/>
          <x14:colorNegative rgb="FFD00000"/>
          <x14:colorAxis rgb="FF000000"/>
          <x14:colorMarkers rgb="FFD00000"/>
          <x14:colorFirst rgb="FFD00000"/>
          <x14:colorLast rgb="FFD00000"/>
          <x14:colorHigh rgb="FFD00000"/>
          <x14:colorLow rgb="FFD00000"/>
          <x14:sparklines>
            <x14:sparkline>
              <xm:f>'INCOME STATEMENT'!C6:J6</xm:f>
              <xm:sqref>B6</xm:sqref>
            </x14:sparkline>
            <x14:sparkline>
              <xm:f>'INCOME STATEMENT'!C7:J7</xm:f>
              <xm:sqref>B7</xm:sqref>
            </x14:sparkline>
            <x14:sparkline>
              <xm:f>'INCOME STATEMENT'!C8:J8</xm:f>
              <xm:sqref>B8</xm:sqref>
            </x14:sparkline>
            <x14:sparkline>
              <xm:f>'INCOME STATEMENT'!C9:J9</xm:f>
              <xm:sqref>B9</xm:sqref>
            </x14:sparkline>
            <x14:sparkline>
              <xm:f>'INCOME STATEMENT'!C10:J10</xm:f>
              <xm:sqref>B10</xm:sqref>
            </x14:sparkline>
            <x14:sparkline>
              <xm:f>'INCOME STATEMENT'!C11:J11</xm:f>
              <xm:sqref>B11</xm:sqref>
            </x14:sparkline>
            <x14:sparkline>
              <xm:f>'INCOME STATEMENT'!C12:J12</xm:f>
              <xm:sqref>B12</xm:sqref>
            </x14:sparkline>
            <x14:sparkline>
              <xm:f>'INCOME STATEMENT'!C13:J13</xm:f>
              <xm:sqref>B13</xm:sqref>
            </x14:sparkline>
            <x14:sparkline>
              <xm:f>'INCOME STATEMENT'!C14:J14</xm:f>
              <xm:sqref>B14</xm:sqref>
            </x14:sparkline>
            <x14:sparkline>
              <xm:f>'INCOME STATEMENT'!C15:J15</xm:f>
              <xm:sqref>B15</xm:sqref>
            </x14:sparkline>
            <x14:sparkline>
              <xm:f>'INCOME STATEMENT'!C16:J16</xm:f>
              <xm:sqref>B16</xm:sqref>
            </x14:sparkline>
            <x14:sparkline>
              <xm:f>'INCOME STATEMENT'!C17:J17</xm:f>
              <xm:sqref>B17</xm:sqref>
            </x14:sparkline>
            <x14:sparkline>
              <xm:f>'INCOME STATEMENT'!C18:J18</xm:f>
              <xm:sqref>B18</xm:sqref>
            </x14:sparkline>
            <x14:sparkline>
              <xm:f>'INCOME STATEMENT'!C19:J19</xm:f>
              <xm:sqref>B19</xm:sqref>
            </x14:sparkline>
            <x14:sparkline>
              <xm:f>'INCOME STATEMENT'!C20:J20</xm:f>
              <xm:sqref>B20</xm:sqref>
            </x14:sparkline>
            <x14:sparkline>
              <xm:f>'INCOME STATEMENT'!C21:J21</xm:f>
              <xm:sqref>B21</xm:sqref>
            </x14:sparkline>
            <x14:sparkline>
              <xm:f>'INCOME STATEMENT'!C22:J22</xm:f>
              <xm:sqref>B22</xm:sqref>
            </x14:sparkline>
            <x14:sparkline>
              <xm:f>'INCOME STATEMENT'!C23:J23</xm:f>
              <xm:sqref>B23</xm:sqref>
            </x14:sparkline>
            <x14:sparkline>
              <xm:f>'INCOME STATEMENT'!C24:J24</xm:f>
              <xm:sqref>B24</xm:sqref>
            </x14:sparkline>
            <x14:sparkline>
              <xm:f>'INCOME STATEMENT'!C25:J25</xm:f>
              <xm:sqref>B25</xm:sqref>
            </x14:sparkline>
            <x14:sparkline>
              <xm:f>'INCOME STATEMENT'!C26:J26</xm:f>
              <xm:sqref>B26</xm:sqref>
            </x14:sparkline>
            <x14:sparkline>
              <xm:f>'INCOME STATEMENT'!C27:J27</xm:f>
              <xm:sqref>B27</xm:sqref>
            </x14:sparkline>
            <x14:sparkline>
              <xm:f>'INCOME STATEMENT'!C28:J28</xm:f>
              <xm:sqref>B28</xm:sqref>
            </x14:sparkline>
            <x14:sparkline>
              <xm:f>'INCOME STATEMENT'!C29:J29</xm:f>
              <xm:sqref>B29</xm:sqref>
            </x14:sparkline>
            <x14:sparkline>
              <xm:f>'INCOME STATEMENT'!C30:J30</xm:f>
              <xm:sqref>B30</xm:sqref>
            </x14:sparkline>
            <x14:sparkline>
              <xm:f>'INCOME STATEMENT'!C31:J31</xm:f>
              <xm:sqref>B31</xm:sqref>
            </x14:sparkline>
            <x14:sparkline>
              <xm:f>'INCOME STATEMENT'!C32:J32</xm:f>
              <xm:sqref>B32</xm:sqref>
            </x14:sparkline>
            <x14:sparkline>
              <xm:f>'INCOME STATEMENT'!C33:J33</xm:f>
              <xm:sqref>B33</xm:sqref>
            </x14:sparkline>
            <x14:sparkline>
              <xm:f>'INCOME STATEMENT'!C34:J34</xm:f>
              <xm:sqref>B34</xm:sqref>
            </x14:sparkline>
            <x14:sparkline>
              <xm:f>'INCOME STATEMENT'!C35:J35</xm:f>
              <xm:sqref>B35</xm:sqref>
            </x14:sparkline>
            <x14:sparkline>
              <xm:f>'INCOME STATEMENT'!C36:J36</xm:f>
              <xm:sqref>B36</xm:sqref>
            </x14:sparkline>
            <x14:sparkline>
              <xm:f>'INCOME STATEMENT'!C37:J37</xm:f>
              <xm:sqref>B37</xm:sqref>
            </x14:sparkline>
            <x14:sparkline>
              <xm:f>'INCOME STATEMENT'!C38:J38</xm:f>
              <xm:sqref>B38</xm:sqref>
            </x14:sparkline>
            <x14:sparkline>
              <xm:f>'INCOME STATEMENT'!C39:J39</xm:f>
              <xm:sqref>B39</xm:sqref>
            </x14:sparkline>
            <x14:sparkline>
              <xm:f>'INCOME STATEMENT'!C40:J40</xm:f>
              <xm:sqref>B40</xm:sqref>
            </x14:sparkline>
            <x14:sparkline>
              <xm:f>'INCOME STATEMENT'!C41:J41</xm:f>
              <xm:sqref>B41</xm:sqref>
            </x14:sparkline>
            <x14:sparkline>
              <xm:f>'INCOME STATEMENT'!C42:J42</xm:f>
              <xm:sqref>B42</xm:sqref>
            </x14:sparkline>
            <x14:sparkline>
              <xm:f>'INCOME STATEMENT'!C43:J43</xm:f>
              <xm:sqref>B43</xm:sqref>
            </x14:sparkline>
            <x14:sparkline>
              <xm:f>'INCOME STATEMENT'!C44:J44</xm:f>
              <xm:sqref>B44</xm:sqref>
            </x14:sparkline>
            <x14:sparkline>
              <xm:f>'INCOME STATEMENT'!C45:J45</xm:f>
              <xm:sqref>B45</xm:sqref>
            </x14:sparkline>
            <x14:sparkline>
              <xm:f>'INCOME STATEMENT'!C46:J46</xm:f>
              <xm:sqref>B46</xm:sqref>
            </x14:sparkline>
            <x14:sparkline>
              <xm:f>'INCOME STATEMENT'!C47:J47</xm:f>
              <xm:sqref>B47</xm:sqref>
            </x14:sparkline>
            <x14:sparkline>
              <xm:f>'INCOME STATEMENT'!C48:J48</xm:f>
              <xm:sqref>B48</xm:sqref>
            </x14:sparkline>
            <x14:sparkline>
              <xm:f>'INCOME STATEMENT'!C49:J49</xm:f>
              <xm:sqref>B49</xm:sqref>
            </x14:sparkline>
            <x14:sparkline>
              <xm:f>'INCOME STATEMENT'!C50:J50</xm:f>
              <xm:sqref>B50</xm:sqref>
            </x14:sparkline>
            <x14:sparkline>
              <xm:f>'INCOME STATEMENT'!C51:J51</xm:f>
              <xm:sqref>B51</xm:sqref>
            </x14:sparkline>
            <x14:sparkline>
              <xm:f>'INCOME STATEMENT'!C52:J52</xm:f>
              <xm:sqref>B52</xm:sqref>
            </x14:sparkline>
            <x14:sparkline>
              <xm:f>'INCOME STATEMENT'!C53:J53</xm:f>
              <xm:sqref>B53</xm:sqref>
            </x14:sparkline>
            <x14:sparkline>
              <xm:f>'INCOME STATEMENT'!C54:J54</xm:f>
              <xm:sqref>B54</xm:sqref>
            </x14:sparkline>
            <x14:sparkline>
              <xm:f>'INCOME STATEMENT'!C55:J55</xm:f>
              <xm:sqref>B55</xm:sqref>
            </x14:sparkline>
            <x14:sparkline>
              <xm:f>'INCOME STATEMENT'!C56:J56</xm:f>
              <xm:sqref>B56</xm:sqref>
            </x14:sparkline>
            <x14:sparkline>
              <xm:f>'INCOME STATEMENT'!C57:J57</xm:f>
              <xm:sqref>B57</xm:sqref>
            </x14:sparkline>
            <x14:sparkline>
              <xm:f>'INCOME STATEMENT'!C58:J58</xm:f>
              <xm:sqref>B58</xm:sqref>
            </x14:sparkline>
            <x14:sparkline>
              <xm:f>'INCOME STATEMENT'!C59:J59</xm:f>
              <xm:sqref>B59</xm:sqref>
            </x14:sparkline>
            <x14:sparkline>
              <xm:f>'INCOME STATEMENT'!C60:J60</xm:f>
              <xm:sqref>B60</xm:sqref>
            </x14:sparkline>
            <x14:sparkline>
              <xm:f>'INCOME STATEMENT'!C61:J61</xm:f>
              <xm:sqref>B61</xm:sqref>
            </x14:sparkline>
            <x14:sparkline>
              <xm:f>'INCOME STATEMENT'!C62:J62</xm:f>
              <xm:sqref>B62</xm:sqref>
            </x14:sparkline>
            <x14:sparkline>
              <xm:f>'INCOME STATEMENT'!C63:J63</xm:f>
              <xm:sqref>B63</xm:sqref>
            </x14:sparkline>
            <x14:sparkline>
              <xm:f>'INCOME STATEMENT'!C64:J64</xm:f>
              <xm:sqref>B64</xm:sqref>
            </x14:sparkline>
            <x14:sparkline>
              <xm:f>'INCOME STATEMENT'!C65:J65</xm:f>
              <xm:sqref>B65</xm:sqref>
            </x14:sparkline>
            <x14:sparkline>
              <xm:f>'INCOME STATEMENT'!C66:J66</xm:f>
              <xm:sqref>B66</xm:sqref>
            </x14:sparkline>
            <x14:sparkline>
              <xm:f>'INCOME STATEMENT'!C67:J67</xm:f>
              <xm:sqref>B67</xm:sqref>
            </x14:sparkline>
            <x14:sparkline>
              <xm:f>'INCOME STATEMENT'!C68:J68</xm:f>
              <xm:sqref>B68</xm:sqref>
            </x14:sparkline>
            <x14:sparkline>
              <xm:f>'INCOME STATEMENT'!C69:J69</xm:f>
              <xm:sqref>B69</xm:sqref>
            </x14:sparkline>
            <x14:sparkline>
              <xm:f>'INCOME STATEMENT'!C70:J70</xm:f>
              <xm:sqref>B70</xm:sqref>
            </x14:sparkline>
            <x14:sparkline>
              <xm:f>'INCOME STATEMENT'!C71:J71</xm:f>
              <xm:sqref>B71</xm:sqref>
            </x14:sparkline>
            <x14:sparkline>
              <xm:f>'INCOME STATEMENT'!C72:J72</xm:f>
              <xm:sqref>B72</xm:sqref>
            </x14:sparkline>
            <x14:sparkline>
              <xm:f>'INCOME STATEMENT'!C73:J73</xm:f>
              <xm:sqref>B73</xm:sqref>
            </x14:sparkline>
            <x14:sparkline>
              <xm:f>'INCOME STATEMENT'!C74:J74</xm:f>
              <xm:sqref>B74</xm:sqref>
            </x14:sparkline>
            <x14:sparkline>
              <xm:f>'INCOME STATEMENT'!C75:J75</xm:f>
              <xm:sqref>B75</xm:sqref>
            </x14:sparkline>
            <x14:sparkline>
              <xm:f>'INCOME STATEMENT'!C76:J76</xm:f>
              <xm:sqref>B76</xm:sqref>
            </x14:sparkline>
            <x14:sparkline>
              <xm:f>'INCOME STATEMENT'!C77:J77</xm:f>
              <xm:sqref>B77</xm:sqref>
            </x14:sparkline>
            <x14:sparkline>
              <xm:f>'INCOME STATEMENT'!C78:J78</xm:f>
              <xm:sqref>B78</xm:sqref>
            </x14:sparkline>
            <x14:sparkline>
              <xm:f>'INCOME STATEMENT'!C79:J79</xm:f>
              <xm:sqref>B79</xm:sqref>
            </x14:sparkline>
            <x14:sparkline>
              <xm:f>'INCOME STATEMENT'!C80:J80</xm:f>
              <xm:sqref>B80</xm:sqref>
            </x14:sparkline>
            <x14:sparkline>
              <xm:f>'INCOME STATEMENT'!C81:J81</xm:f>
              <xm:sqref>B81</xm:sqref>
            </x14:sparkline>
            <x14:sparkline>
              <xm:f>'INCOME STATEMENT'!C82:J82</xm:f>
              <xm:sqref>B82</xm:sqref>
            </x14:sparkline>
            <x14:sparkline>
              <xm:f>'INCOME STATEMENT'!C83:J83</xm:f>
              <xm:sqref>B83</xm:sqref>
            </x14:sparkline>
            <x14:sparkline>
              <xm:f>'INCOME STATEMENT'!C84:J84</xm:f>
              <xm:sqref>B84</xm:sqref>
            </x14:sparkline>
            <x14:sparkline>
              <xm:f>'INCOME STATEMENT'!C85:J85</xm:f>
              <xm:sqref>B85</xm:sqref>
            </x14:sparkline>
            <x14:sparkline>
              <xm:f>'INCOME STATEMENT'!C86:J86</xm:f>
              <xm:sqref>B86</xm:sqref>
            </x14:sparkline>
            <x14:sparkline>
              <xm:f>'INCOME STATEMENT'!C87:J87</xm:f>
              <xm:sqref>B87</xm:sqref>
            </x14:sparkline>
            <x14:sparkline>
              <xm:f>'INCOME STATEMENT'!C88:J88</xm:f>
              <xm:sqref>B88</xm:sqref>
            </x14:sparkline>
            <x14:sparkline>
              <xm:f>'INCOME STATEMENT'!C89:J89</xm:f>
              <xm:sqref>B89</xm:sqref>
            </x14:sparkline>
            <x14:sparkline>
              <xm:f>'INCOME STATEMENT'!C90:J90</xm:f>
              <xm:sqref>B90</xm:sqref>
            </x14:sparkline>
            <x14:sparkline>
              <xm:f>'INCOME STATEMENT'!C91:J91</xm:f>
              <xm:sqref>B91</xm:sqref>
            </x14:sparkline>
            <x14:sparkline>
              <xm:f>'INCOME STATEMENT'!C92:J92</xm:f>
              <xm:sqref>B92</xm:sqref>
            </x14:sparkline>
            <x14:sparkline>
              <xm:f>'INCOME STATEMENT'!C93:J93</xm:f>
              <xm:sqref>B93</xm:sqref>
            </x14:sparkline>
            <x14:sparkline>
              <xm:f>'INCOME STATEMENT'!C94:J94</xm:f>
              <xm:sqref>B94</xm:sqref>
            </x14:sparkline>
            <x14:sparkline>
              <xm:f>'INCOME STATEMENT'!C95:J95</xm:f>
              <xm:sqref>B95</xm:sqref>
            </x14:sparkline>
            <x14:sparkline>
              <xm:f>'INCOME STATEMENT'!C96:J96</xm:f>
              <xm:sqref>B96</xm:sqref>
            </x14:sparkline>
            <x14:sparkline>
              <xm:f>'INCOME STATEMENT'!C97:J97</xm:f>
              <xm:sqref>B97</xm:sqref>
            </x14:sparkline>
            <x14:sparkline>
              <xm:f>'INCOME STATEMENT'!C98:J98</xm:f>
              <xm:sqref>B98</xm:sqref>
            </x14:sparkline>
            <x14:sparkline>
              <xm:f>'INCOME STATEMENT'!C99:J99</xm:f>
              <xm:sqref>B99</xm:sqref>
            </x14:sparkline>
            <x14:sparkline>
              <xm:f>'INCOME STATEMENT'!C100:J100</xm:f>
              <xm:sqref>B100</xm:sqref>
            </x14:sparkline>
            <x14:sparkline>
              <xm:f>'INCOME STATEMENT'!C101:J101</xm:f>
              <xm:sqref>B101</xm:sqref>
            </x14:sparkline>
            <x14:sparkline>
              <xm:f>'INCOME STATEMENT'!C102:J102</xm:f>
              <xm:sqref>B102</xm:sqref>
            </x14:sparkline>
            <x14:sparkline>
              <xm:f>'INCOME STATEMENT'!C103:J103</xm:f>
              <xm:sqref>B103</xm:sqref>
            </x14:sparkline>
            <x14:sparkline>
              <xm:f>'INCOME STATEMENT'!C104:J104</xm:f>
              <xm:sqref>B104</xm:sqref>
            </x14:sparkline>
            <x14:sparkline>
              <xm:f>'INCOME STATEMENT'!C105:J105</xm:f>
              <xm:sqref>B105</xm:sqref>
            </x14:sparkline>
            <x14:sparkline>
              <xm:f>'INCOME STATEMENT'!C106:J106</xm:f>
              <xm:sqref>B106</xm:sqref>
            </x14:sparkline>
            <x14:sparkline>
              <xm:f>'INCOME STATEMENT'!C107:J107</xm:f>
              <xm:sqref>B107</xm:sqref>
            </x14:sparkline>
            <x14:sparkline>
              <xm:f>'INCOME STATEMENT'!C108:J108</xm:f>
              <xm:sqref>B108</xm:sqref>
            </x14:sparkline>
            <x14:sparkline>
              <xm:f>'INCOME STATEMENT'!C109:J109</xm:f>
              <xm:sqref>B109</xm:sqref>
            </x14:sparkline>
            <x14:sparkline>
              <xm:f>'INCOME STATEMENT'!C110:J110</xm:f>
              <xm:sqref>B110</xm:sqref>
            </x14:sparkline>
            <x14:sparkline>
              <xm:f>'INCOME STATEMENT'!C111:J111</xm:f>
              <xm:sqref>B111</xm:sqref>
            </x14:sparkline>
            <x14:sparkline>
              <xm:f>'INCOME STATEMENT'!C112:J112</xm:f>
              <xm:sqref>B112</xm:sqref>
            </x14:sparkline>
            <x14:sparkline>
              <xm:f>'INCOME STATEMENT'!C113:J113</xm:f>
              <xm:sqref>B113</xm:sqref>
            </x14:sparkline>
            <x14:sparkline>
              <xm:f>'INCOME STATEMENT'!C114:J114</xm:f>
              <xm:sqref>B114</xm:sqref>
            </x14:sparkline>
            <x14:sparkline>
              <xm:f>'INCOME STATEMENT'!C115:J115</xm:f>
              <xm:sqref>B115</xm:sqref>
            </x14:sparkline>
            <x14:sparkline>
              <xm:f>'INCOME STATEMENT'!C116:J116</xm:f>
              <xm:sqref>B116</xm:sqref>
            </x14:sparkline>
            <x14:sparkline>
              <xm:f>'INCOME STATEMENT'!C117:J117</xm:f>
              <xm:sqref>B117</xm:sqref>
            </x14:sparkline>
            <x14:sparkline>
              <xm:f>'INCOME STATEMENT'!C118:J118</xm:f>
              <xm:sqref>B118</xm:sqref>
            </x14:sparkline>
            <x14:sparkline>
              <xm:f>'INCOME STATEMENT'!C119:J119</xm:f>
              <xm:sqref>B119</xm:sqref>
            </x14:sparkline>
            <x14:sparkline>
              <xm:f>'INCOME STATEMENT'!C120:J120</xm:f>
              <xm:sqref>B120</xm:sqref>
            </x14:sparkline>
            <x14:sparkline>
              <xm:f>'INCOME STATEMENT'!C121:J121</xm:f>
              <xm:sqref>B121</xm:sqref>
            </x14:sparkline>
            <x14:sparkline>
              <xm:f>'INCOME STATEMENT'!C122:J122</xm:f>
              <xm:sqref>B122</xm:sqref>
            </x14:sparkline>
            <x14:sparkline>
              <xm:f>'INCOME STATEMENT'!C123:J123</xm:f>
              <xm:sqref>B123</xm:sqref>
            </x14:sparkline>
            <x14:sparkline>
              <xm:f>'INCOME STATEMENT'!C124:J124</xm:f>
              <xm:sqref>B124</xm:sqref>
            </x14:sparkline>
            <x14:sparkline>
              <xm:f>'INCOME STATEMENT'!C125:J125</xm:f>
              <xm:sqref>B125</xm:sqref>
            </x14:sparkline>
            <x14:sparkline>
              <xm:f>'INCOME STATEMENT'!C126:J126</xm:f>
              <xm:sqref>B126</xm:sqref>
            </x14:sparkline>
            <x14:sparkline>
              <xm:f>'INCOME STATEMENT'!C127:J127</xm:f>
              <xm:sqref>B127</xm:sqref>
            </x14:sparkline>
            <x14:sparkline>
              <xm:f>'INCOME STATEMENT'!C128:J128</xm:f>
              <xm:sqref>B128</xm:sqref>
            </x14:sparkline>
            <x14:sparkline>
              <xm:f>'INCOME STATEMENT'!C129:J129</xm:f>
              <xm:sqref>B129</xm:sqref>
            </x14:sparkline>
            <x14:sparkline>
              <xm:f>'INCOME STATEMENT'!C130:J130</xm:f>
              <xm:sqref>B130</xm:sqref>
            </x14:sparkline>
            <x14:sparkline>
              <xm:f>'INCOME STATEMENT'!C131:J131</xm:f>
              <xm:sqref>B131</xm:sqref>
            </x14:sparkline>
            <x14:sparkline>
              <xm:f>'INCOME STATEMENT'!C132:J132</xm:f>
              <xm:sqref>B132</xm:sqref>
            </x14:sparkline>
            <x14:sparkline>
              <xm:f>'INCOME STATEMENT'!C133:J133</xm:f>
              <xm:sqref>B133</xm:sqref>
            </x14:sparkline>
            <x14:sparkline>
              <xm:f>'INCOME STATEMENT'!C134:J134</xm:f>
              <xm:sqref>B134</xm:sqref>
            </x14:sparkline>
            <x14:sparkline>
              <xm:f>'INCOME STATEMENT'!C135:J135</xm:f>
              <xm:sqref>B135</xm:sqref>
            </x14:sparkline>
            <x14:sparkline>
              <xm:f>'INCOME STATEMENT'!C136:J136</xm:f>
              <xm:sqref>B136</xm:sqref>
            </x14:sparkline>
            <x14:sparkline>
              <xm:f>'INCOME STATEMENT'!C137:J137</xm:f>
              <xm:sqref>B137</xm:sqref>
            </x14:sparkline>
            <x14:sparkline>
              <xm:f>'INCOME STATEMENT'!C138:J138</xm:f>
              <xm:sqref>B138</xm:sqref>
            </x14:sparkline>
            <x14:sparkline>
              <xm:f>'INCOME STATEMENT'!C139:J139</xm:f>
              <xm:sqref>B139</xm:sqref>
            </x14:sparkline>
            <x14:sparkline>
              <xm:f>'INCOME STATEMENT'!C140:J140</xm:f>
              <xm:sqref>B140</xm:sqref>
            </x14:sparkline>
            <x14:sparkline>
              <xm:f>'INCOME STATEMENT'!C141:J141</xm:f>
              <xm:sqref>B141</xm:sqref>
            </x14:sparkline>
            <x14:sparkline>
              <xm:f>'INCOME STATEMENT'!C142:J142</xm:f>
              <xm:sqref>B142</xm:sqref>
            </x14:sparkline>
            <x14:sparkline>
              <xm:f>'INCOME STATEMENT'!C143:J143</xm:f>
              <xm:sqref>B143</xm:sqref>
            </x14:sparkline>
            <x14:sparkline>
              <xm:f>'INCOME STATEMENT'!C144:J144</xm:f>
              <xm:sqref>B144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27"/>
  <sheetViews>
    <sheetView showGridLines="0" workbookViewId="0">
      <pane xSplit="2" ySplit="3" topLeftCell="C4" activePane="bottomRight" state="frozen"/>
      <selection pane="topRight"/>
      <selection pane="bottomLeft"/>
      <selection pane="bottomRight" activeCell="E20" sqref="E20"/>
    </sheetView>
  </sheetViews>
  <sheetFormatPr baseColWidth="10" defaultColWidth="9.3984375" defaultRowHeight="15" x14ac:dyDescent="0.2"/>
  <cols>
    <col min="1" max="1" width="42.59765625" style="65" bestFit="1" customWidth="1" collapsed="1"/>
    <col min="2" max="2" width="26" style="65" customWidth="1"/>
    <col min="3" max="5" width="21" style="65" customWidth="1" collapsed="1"/>
    <col min="6" max="6" width="21" style="65" customWidth="1"/>
    <col min="7" max="42" width="21" style="65" customWidth="1" collapsed="1"/>
    <col min="43" max="43" width="9.3984375" style="65" customWidth="1" collapsed="1"/>
    <col min="44" max="16384" width="9.3984375" style="65" collapsed="1"/>
  </cols>
  <sheetData>
    <row r="1" spans="1:42" ht="18" customHeight="1" x14ac:dyDescent="0.2">
      <c r="A1" s="123" t="s">
        <v>501</v>
      </c>
      <c r="B1" s="124"/>
      <c r="C1" s="124"/>
    </row>
    <row r="2" spans="1:42" ht="17.25" customHeight="1" x14ac:dyDescent="0.2">
      <c r="A2" s="123"/>
      <c r="B2" s="124"/>
      <c r="C2" s="124"/>
      <c r="D2" s="66"/>
    </row>
    <row r="3" spans="1:42" ht="17" customHeight="1" x14ac:dyDescent="0.2">
      <c r="A3" s="67" t="s">
        <v>22</v>
      </c>
      <c r="B3" s="67"/>
      <c r="C3" s="68"/>
      <c r="D3" s="68" t="s">
        <v>78</v>
      </c>
      <c r="E3" s="68" t="s">
        <v>23</v>
      </c>
      <c r="F3" s="68" t="s">
        <v>24</v>
      </c>
      <c r="G3" s="68" t="s">
        <v>25</v>
      </c>
      <c r="H3" s="68" t="s">
        <v>26</v>
      </c>
      <c r="I3" s="68" t="s">
        <v>27</v>
      </c>
      <c r="J3" s="68" t="s">
        <v>28</v>
      </c>
      <c r="K3" s="69" t="s">
        <v>29</v>
      </c>
      <c r="L3" s="69"/>
      <c r="M3" s="68"/>
      <c r="N3" s="68"/>
      <c r="O3" s="68"/>
      <c r="P3" s="68"/>
      <c r="Q3" s="68"/>
      <c r="R3" s="68"/>
      <c r="S3" s="68"/>
      <c r="T3" s="68"/>
      <c r="U3" s="69"/>
      <c r="V3" s="69"/>
      <c r="W3" s="68"/>
      <c r="X3" s="68"/>
      <c r="Y3" s="68"/>
      <c r="Z3" s="68"/>
      <c r="AA3" s="68"/>
      <c r="AB3" s="68"/>
      <c r="AC3" s="68"/>
      <c r="AD3" s="68"/>
      <c r="AE3" s="69"/>
      <c r="AF3" s="69"/>
      <c r="AG3" s="68"/>
      <c r="AH3" s="68"/>
      <c r="AI3" s="68"/>
      <c r="AJ3" s="68"/>
      <c r="AK3" s="68"/>
      <c r="AL3" s="68"/>
      <c r="AM3" s="68"/>
      <c r="AN3" s="68"/>
      <c r="AO3" s="69"/>
      <c r="AP3" s="69"/>
    </row>
    <row r="4" spans="1:42" ht="18" customHeight="1" thickBot="1" x14ac:dyDescent="0.25">
      <c r="A4" s="70" t="s">
        <v>501</v>
      </c>
      <c r="B4" s="70"/>
      <c r="C4" s="71"/>
      <c r="D4" s="71"/>
      <c r="E4" s="71"/>
      <c r="F4" s="71"/>
      <c r="G4" s="71"/>
      <c r="H4" s="71"/>
      <c r="I4" s="71"/>
      <c r="J4" s="71"/>
      <c r="K4" s="72"/>
      <c r="L4" s="73"/>
      <c r="M4" s="71"/>
      <c r="N4" s="71"/>
      <c r="O4" s="71"/>
      <c r="P4" s="71"/>
      <c r="Q4" s="71"/>
      <c r="R4" s="71"/>
      <c r="S4" s="71"/>
      <c r="T4" s="71"/>
      <c r="U4" s="72"/>
      <c r="V4" s="73"/>
      <c r="W4" s="71"/>
      <c r="X4" s="71"/>
      <c r="Y4" s="71"/>
      <c r="Z4" s="71"/>
      <c r="AA4" s="71"/>
      <c r="AB4" s="71"/>
      <c r="AC4" s="71"/>
      <c r="AD4" s="71"/>
      <c r="AE4" s="72"/>
      <c r="AF4" s="73"/>
      <c r="AG4" s="71"/>
      <c r="AH4" s="71"/>
      <c r="AI4" s="71"/>
      <c r="AJ4" s="71"/>
      <c r="AK4" s="71"/>
      <c r="AL4" s="71"/>
      <c r="AM4" s="71"/>
      <c r="AN4" s="71"/>
      <c r="AO4" s="72"/>
      <c r="AP4" s="73"/>
    </row>
    <row r="5" spans="1:42" ht="18" customHeight="1" thickBot="1" x14ac:dyDescent="0.25">
      <c r="A5" s="74" t="s">
        <v>502</v>
      </c>
      <c r="B5" s="74"/>
      <c r="C5" s="71"/>
      <c r="D5" s="71"/>
      <c r="E5" s="71"/>
      <c r="F5" s="71"/>
      <c r="G5" s="71"/>
      <c r="H5" s="71"/>
      <c r="I5" s="71"/>
      <c r="J5" s="71"/>
      <c r="K5" s="72"/>
      <c r="L5" s="73"/>
      <c r="M5" s="71"/>
      <c r="N5" s="71"/>
      <c r="O5" s="71"/>
      <c r="P5" s="71"/>
      <c r="Q5" s="71"/>
      <c r="R5" s="71"/>
      <c r="S5" s="71"/>
      <c r="T5" s="71"/>
      <c r="U5" s="72"/>
      <c r="V5" s="73"/>
      <c r="W5" s="71"/>
      <c r="X5" s="71"/>
      <c r="Y5" s="71"/>
      <c r="Z5" s="71"/>
      <c r="AA5" s="71"/>
      <c r="AB5" s="71"/>
      <c r="AC5" s="71"/>
      <c r="AD5" s="71"/>
      <c r="AE5" s="72"/>
      <c r="AF5" s="73"/>
      <c r="AG5" s="71"/>
      <c r="AH5" s="71"/>
      <c r="AI5" s="71"/>
      <c r="AJ5" s="71"/>
      <c r="AK5" s="71"/>
      <c r="AL5" s="71"/>
      <c r="AM5" s="71"/>
      <c r="AN5" s="71"/>
      <c r="AO5" s="72"/>
      <c r="AP5" s="73"/>
    </row>
    <row r="6" spans="1:42" ht="35" customHeight="1" thickBot="1" x14ac:dyDescent="0.25">
      <c r="A6" s="75" t="s">
        <v>503</v>
      </c>
      <c r="B6" s="75"/>
      <c r="C6" s="71"/>
      <c r="D6" s="71"/>
      <c r="E6" s="71"/>
      <c r="F6" s="71"/>
      <c r="G6" s="71"/>
      <c r="H6" s="71"/>
      <c r="I6" s="71"/>
      <c r="J6" s="71"/>
      <c r="K6" s="72"/>
      <c r="L6" s="73"/>
      <c r="M6" s="71"/>
      <c r="N6" s="71"/>
      <c r="O6" s="71"/>
      <c r="P6" s="71"/>
      <c r="Q6" s="71"/>
      <c r="R6" s="71"/>
      <c r="S6" s="71"/>
      <c r="T6" s="71"/>
      <c r="U6" s="72"/>
      <c r="V6" s="73"/>
      <c r="W6" s="71"/>
      <c r="X6" s="71"/>
      <c r="Y6" s="71"/>
      <c r="Z6" s="71"/>
      <c r="AA6" s="71"/>
      <c r="AB6" s="71"/>
      <c r="AC6" s="71"/>
      <c r="AD6" s="71"/>
      <c r="AE6" s="72"/>
      <c r="AF6" s="73"/>
      <c r="AG6" s="71"/>
      <c r="AH6" s="71"/>
      <c r="AI6" s="71"/>
      <c r="AJ6" s="71"/>
      <c r="AK6" s="71"/>
      <c r="AL6" s="71"/>
      <c r="AM6" s="71"/>
      <c r="AN6" s="71"/>
      <c r="AO6" s="72"/>
      <c r="AP6" s="73"/>
    </row>
    <row r="7" spans="1:42" ht="35" customHeight="1" thickBot="1" x14ac:dyDescent="0.25">
      <c r="A7" s="76" t="s">
        <v>504</v>
      </c>
      <c r="B7" s="76"/>
      <c r="C7" s="77"/>
      <c r="D7" s="77">
        <v>583.21199999999999</v>
      </c>
      <c r="E7" s="77">
        <v>745.55100000000004</v>
      </c>
      <c r="F7" s="77">
        <v>826.24599999999998</v>
      </c>
      <c r="G7" s="77">
        <v>777.80700000000002</v>
      </c>
      <c r="H7" s="77">
        <v>997.64400000000001</v>
      </c>
      <c r="I7" s="77">
        <v>1027.915</v>
      </c>
      <c r="J7" s="77">
        <v>1351.8019999999999</v>
      </c>
      <c r="K7" s="78">
        <v>1788.5889999999999</v>
      </c>
      <c r="L7" s="79"/>
      <c r="M7" s="77"/>
      <c r="N7" s="77"/>
      <c r="O7" s="77"/>
      <c r="P7" s="77"/>
      <c r="Q7" s="77"/>
      <c r="R7" s="77"/>
      <c r="S7" s="77"/>
      <c r="T7" s="77"/>
      <c r="U7" s="78"/>
      <c r="V7" s="79"/>
      <c r="W7" s="77"/>
      <c r="X7" s="77"/>
      <c r="Y7" s="77"/>
      <c r="Z7" s="77"/>
      <c r="AA7" s="77"/>
      <c r="AB7" s="77"/>
      <c r="AC7" s="77"/>
      <c r="AD7" s="77"/>
      <c r="AE7" s="78"/>
      <c r="AF7" s="79"/>
      <c r="AG7" s="77"/>
      <c r="AH7" s="77"/>
      <c r="AI7" s="77"/>
      <c r="AJ7" s="77"/>
      <c r="AK7" s="77"/>
      <c r="AL7" s="77"/>
      <c r="AM7" s="77"/>
      <c r="AN7" s="77"/>
      <c r="AO7" s="78"/>
      <c r="AP7" s="79"/>
    </row>
    <row r="8" spans="1:42" ht="35" customHeight="1" thickBot="1" x14ac:dyDescent="0.25">
      <c r="A8" s="76" t="s">
        <v>505</v>
      </c>
      <c r="B8" s="76"/>
      <c r="C8" s="80"/>
      <c r="D8" s="80">
        <v>254.27699999999999</v>
      </c>
      <c r="E8" s="80">
        <v>308.65899999999999</v>
      </c>
      <c r="F8" s="80">
        <v>391.78899999999999</v>
      </c>
      <c r="G8" s="80">
        <v>353.64800000000002</v>
      </c>
      <c r="H8" s="80">
        <v>428.834</v>
      </c>
      <c r="I8" s="80">
        <v>496.19600000000003</v>
      </c>
      <c r="J8" s="80">
        <v>745.91600000000005</v>
      </c>
      <c r="K8" s="81">
        <v>1121.4269999999999</v>
      </c>
      <c r="L8" s="82"/>
      <c r="M8" s="80"/>
      <c r="N8" s="80"/>
      <c r="O8" s="80"/>
      <c r="P8" s="80"/>
      <c r="Q8" s="80"/>
      <c r="R8" s="80"/>
      <c r="S8" s="80"/>
      <c r="T8" s="80"/>
      <c r="U8" s="81"/>
      <c r="V8" s="82"/>
      <c r="W8" s="80"/>
      <c r="X8" s="80"/>
      <c r="Y8" s="80"/>
      <c r="Z8" s="80"/>
      <c r="AA8" s="80"/>
      <c r="AB8" s="80"/>
      <c r="AC8" s="80"/>
      <c r="AD8" s="80"/>
      <c r="AE8" s="81"/>
      <c r="AF8" s="82"/>
      <c r="AG8" s="80"/>
      <c r="AH8" s="80"/>
      <c r="AI8" s="80"/>
      <c r="AJ8" s="80"/>
      <c r="AK8" s="80"/>
      <c r="AL8" s="80"/>
      <c r="AM8" s="80"/>
      <c r="AN8" s="80"/>
      <c r="AO8" s="81"/>
      <c r="AP8" s="82"/>
    </row>
    <row r="9" spans="1:42" ht="35" hidden="1" customHeight="1" thickBot="1" x14ac:dyDescent="0.25">
      <c r="A9" s="76" t="s">
        <v>506</v>
      </c>
      <c r="B9" s="76"/>
      <c r="C9" s="77"/>
      <c r="D9" s="77"/>
      <c r="E9" s="77"/>
      <c r="F9" s="77"/>
      <c r="G9" s="77"/>
      <c r="H9" s="77"/>
      <c r="I9" s="77"/>
      <c r="J9" s="77"/>
      <c r="K9" s="78"/>
      <c r="L9" s="79"/>
      <c r="M9" s="77"/>
      <c r="N9" s="77"/>
      <c r="O9" s="77"/>
      <c r="P9" s="77"/>
      <c r="Q9" s="77"/>
      <c r="R9" s="77"/>
      <c r="S9" s="77"/>
      <c r="T9" s="77"/>
      <c r="U9" s="78"/>
      <c r="V9" s="79"/>
      <c r="W9" s="77"/>
      <c r="X9" s="77"/>
      <c r="Y9" s="77"/>
      <c r="Z9" s="77"/>
      <c r="AA9" s="77"/>
      <c r="AB9" s="77"/>
      <c r="AC9" s="77"/>
      <c r="AD9" s="77"/>
      <c r="AE9" s="78"/>
      <c r="AF9" s="79"/>
      <c r="AG9" s="77"/>
      <c r="AH9" s="77"/>
      <c r="AI9" s="77"/>
      <c r="AJ9" s="77"/>
      <c r="AK9" s="77"/>
      <c r="AL9" s="77"/>
      <c r="AM9" s="77"/>
      <c r="AN9" s="77"/>
      <c r="AO9" s="78"/>
      <c r="AP9" s="79"/>
    </row>
    <row r="10" spans="1:42" ht="52" customHeight="1" thickBot="1" x14ac:dyDescent="0.25">
      <c r="A10" s="76" t="s">
        <v>507</v>
      </c>
      <c r="B10" s="76"/>
      <c r="C10" s="77"/>
      <c r="D10" s="77">
        <v>47.981000000000002</v>
      </c>
      <c r="E10" s="77">
        <v>59.393999999999998</v>
      </c>
      <c r="F10" s="77">
        <v>62.237000000000002</v>
      </c>
      <c r="G10" s="77">
        <v>41.863</v>
      </c>
      <c r="H10" s="77">
        <v>43.34</v>
      </c>
      <c r="I10" s="77"/>
      <c r="J10" s="77"/>
      <c r="K10" s="78"/>
      <c r="L10" s="79"/>
      <c r="M10" s="77"/>
      <c r="N10" s="77"/>
      <c r="O10" s="77"/>
      <c r="P10" s="77"/>
      <c r="Q10" s="77"/>
      <c r="R10" s="77"/>
      <c r="S10" s="77"/>
      <c r="T10" s="77"/>
      <c r="U10" s="78"/>
      <c r="V10" s="79"/>
      <c r="W10" s="77"/>
      <c r="X10" s="77"/>
      <c r="Y10" s="77"/>
      <c r="Z10" s="77"/>
      <c r="AA10" s="77"/>
      <c r="AB10" s="77"/>
      <c r="AC10" s="77"/>
      <c r="AD10" s="77"/>
      <c r="AE10" s="78"/>
      <c r="AF10" s="79"/>
      <c r="AG10" s="77"/>
      <c r="AH10" s="77"/>
      <c r="AI10" s="77"/>
      <c r="AJ10" s="77"/>
      <c r="AK10" s="77"/>
      <c r="AL10" s="77"/>
      <c r="AM10" s="77"/>
      <c r="AN10" s="77"/>
      <c r="AO10" s="78"/>
      <c r="AP10" s="79"/>
    </row>
    <row r="11" spans="1:42" ht="35" hidden="1" customHeight="1" thickBot="1" x14ac:dyDescent="0.25">
      <c r="A11" s="76" t="s">
        <v>508</v>
      </c>
      <c r="B11" s="76"/>
      <c r="C11" s="80"/>
      <c r="D11" s="80"/>
      <c r="E11" s="80"/>
      <c r="F11" s="80"/>
      <c r="G11" s="80"/>
      <c r="H11" s="80"/>
      <c r="I11" s="80"/>
      <c r="J11" s="80"/>
      <c r="K11" s="81"/>
      <c r="L11" s="82"/>
      <c r="M11" s="80"/>
      <c r="N11" s="80"/>
      <c r="O11" s="80"/>
      <c r="P11" s="80"/>
      <c r="Q11" s="80"/>
      <c r="R11" s="80"/>
      <c r="S11" s="80"/>
      <c r="T11" s="80"/>
      <c r="U11" s="81"/>
      <c r="V11" s="82"/>
      <c r="W11" s="80"/>
      <c r="X11" s="80"/>
      <c r="Y11" s="80"/>
      <c r="Z11" s="80"/>
      <c r="AA11" s="80"/>
      <c r="AB11" s="80"/>
      <c r="AC11" s="80"/>
      <c r="AD11" s="80"/>
      <c r="AE11" s="81"/>
      <c r="AF11" s="82"/>
      <c r="AG11" s="80"/>
      <c r="AH11" s="80"/>
      <c r="AI11" s="80"/>
      <c r="AJ11" s="80"/>
      <c r="AK11" s="80"/>
      <c r="AL11" s="80"/>
      <c r="AM11" s="80"/>
      <c r="AN11" s="80"/>
      <c r="AO11" s="81"/>
      <c r="AP11" s="82"/>
    </row>
    <row r="12" spans="1:42" ht="18" hidden="1" customHeight="1" thickBot="1" x14ac:dyDescent="0.25">
      <c r="A12" s="76" t="s">
        <v>509</v>
      </c>
      <c r="B12" s="76"/>
      <c r="C12" s="77"/>
      <c r="D12" s="77"/>
      <c r="E12" s="77"/>
      <c r="F12" s="77"/>
      <c r="G12" s="77"/>
      <c r="H12" s="77"/>
      <c r="I12" s="77"/>
      <c r="J12" s="77"/>
      <c r="K12" s="78"/>
      <c r="L12" s="79"/>
      <c r="M12" s="77"/>
      <c r="N12" s="77"/>
      <c r="O12" s="77"/>
      <c r="P12" s="77"/>
      <c r="Q12" s="77"/>
      <c r="R12" s="77"/>
      <c r="S12" s="77"/>
      <c r="T12" s="77"/>
      <c r="U12" s="78"/>
      <c r="V12" s="79"/>
      <c r="W12" s="77"/>
      <c r="X12" s="77"/>
      <c r="Y12" s="77"/>
      <c r="Z12" s="77"/>
      <c r="AA12" s="77"/>
      <c r="AB12" s="77"/>
      <c r="AC12" s="77"/>
      <c r="AD12" s="77"/>
      <c r="AE12" s="78"/>
      <c r="AF12" s="79"/>
      <c r="AG12" s="77"/>
      <c r="AH12" s="77"/>
      <c r="AI12" s="77"/>
      <c r="AJ12" s="77"/>
      <c r="AK12" s="77"/>
      <c r="AL12" s="77"/>
      <c r="AM12" s="77"/>
      <c r="AN12" s="77"/>
      <c r="AO12" s="78"/>
      <c r="AP12" s="79"/>
    </row>
    <row r="13" spans="1:42" ht="18" hidden="1" customHeight="1" thickBot="1" x14ac:dyDescent="0.25">
      <c r="A13" s="76" t="s">
        <v>510</v>
      </c>
      <c r="B13" s="76"/>
      <c r="C13" s="77"/>
      <c r="D13" s="77"/>
      <c r="E13" s="77"/>
      <c r="F13" s="77"/>
      <c r="G13" s="77"/>
      <c r="H13" s="77"/>
      <c r="I13" s="77"/>
      <c r="J13" s="77"/>
      <c r="K13" s="78"/>
      <c r="L13" s="79"/>
      <c r="M13" s="77"/>
      <c r="N13" s="77"/>
      <c r="O13" s="77"/>
      <c r="P13" s="77"/>
      <c r="Q13" s="77"/>
      <c r="R13" s="77"/>
      <c r="S13" s="77"/>
      <c r="T13" s="77"/>
      <c r="U13" s="78"/>
      <c r="V13" s="79"/>
      <c r="W13" s="77"/>
      <c r="X13" s="77"/>
      <c r="Y13" s="77"/>
      <c r="Z13" s="77"/>
      <c r="AA13" s="77"/>
      <c r="AB13" s="77"/>
      <c r="AC13" s="77"/>
      <c r="AD13" s="77"/>
      <c r="AE13" s="78"/>
      <c r="AF13" s="79"/>
      <c r="AG13" s="77"/>
      <c r="AH13" s="77"/>
      <c r="AI13" s="77"/>
      <c r="AJ13" s="77"/>
      <c r="AK13" s="77"/>
      <c r="AL13" s="77"/>
      <c r="AM13" s="77"/>
      <c r="AN13" s="77"/>
      <c r="AO13" s="78"/>
      <c r="AP13" s="79"/>
    </row>
    <row r="14" spans="1:42" ht="35" hidden="1" customHeight="1" thickBot="1" x14ac:dyDescent="0.25">
      <c r="A14" s="76" t="s">
        <v>511</v>
      </c>
      <c r="B14" s="76"/>
      <c r="C14" s="77"/>
      <c r="D14" s="77"/>
      <c r="E14" s="77"/>
      <c r="F14" s="77"/>
      <c r="G14" s="77"/>
      <c r="H14" s="77"/>
      <c r="I14" s="77"/>
      <c r="J14" s="77"/>
      <c r="K14" s="78"/>
      <c r="L14" s="79"/>
      <c r="M14" s="77"/>
      <c r="N14" s="77"/>
      <c r="O14" s="77"/>
      <c r="P14" s="77"/>
      <c r="Q14" s="77"/>
      <c r="R14" s="77"/>
      <c r="S14" s="77"/>
      <c r="T14" s="77"/>
      <c r="U14" s="78"/>
      <c r="V14" s="79"/>
      <c r="W14" s="77"/>
      <c r="X14" s="77"/>
      <c r="Y14" s="77"/>
      <c r="Z14" s="77"/>
      <c r="AA14" s="77"/>
      <c r="AB14" s="77"/>
      <c r="AC14" s="77"/>
      <c r="AD14" s="77"/>
      <c r="AE14" s="78"/>
      <c r="AF14" s="79"/>
      <c r="AG14" s="77"/>
      <c r="AH14" s="77"/>
      <c r="AI14" s="77"/>
      <c r="AJ14" s="77"/>
      <c r="AK14" s="77"/>
      <c r="AL14" s="77"/>
      <c r="AM14" s="77"/>
      <c r="AN14" s="77"/>
      <c r="AO14" s="78"/>
      <c r="AP14" s="79"/>
    </row>
    <row r="15" spans="1:42" ht="18" hidden="1" customHeight="1" thickBot="1" x14ac:dyDescent="0.25">
      <c r="A15" s="76" t="s">
        <v>512</v>
      </c>
      <c r="B15" s="76"/>
      <c r="C15" s="77"/>
      <c r="D15" s="77"/>
      <c r="E15" s="77"/>
      <c r="F15" s="77"/>
      <c r="G15" s="77"/>
      <c r="H15" s="77"/>
      <c r="I15" s="77"/>
      <c r="J15" s="77"/>
      <c r="K15" s="78"/>
      <c r="L15" s="79"/>
      <c r="M15" s="77"/>
      <c r="N15" s="77"/>
      <c r="O15" s="77"/>
      <c r="P15" s="77"/>
      <c r="Q15" s="77"/>
      <c r="R15" s="77"/>
      <c r="S15" s="77"/>
      <c r="T15" s="77"/>
      <c r="U15" s="78"/>
      <c r="V15" s="79"/>
      <c r="W15" s="77"/>
      <c r="X15" s="77"/>
      <c r="Y15" s="77"/>
      <c r="Z15" s="77"/>
      <c r="AA15" s="77"/>
      <c r="AB15" s="77"/>
      <c r="AC15" s="77"/>
      <c r="AD15" s="77"/>
      <c r="AE15" s="78"/>
      <c r="AF15" s="79"/>
      <c r="AG15" s="77"/>
      <c r="AH15" s="77"/>
      <c r="AI15" s="77"/>
      <c r="AJ15" s="77"/>
      <c r="AK15" s="77"/>
      <c r="AL15" s="77"/>
      <c r="AM15" s="77"/>
      <c r="AN15" s="77"/>
      <c r="AO15" s="78"/>
      <c r="AP15" s="79"/>
    </row>
    <row r="16" spans="1:42" ht="18" hidden="1" customHeight="1" thickBot="1" x14ac:dyDescent="0.25">
      <c r="A16" s="76" t="s">
        <v>513</v>
      </c>
      <c r="B16" s="76"/>
      <c r="C16" s="77"/>
      <c r="D16" s="77"/>
      <c r="E16" s="77"/>
      <c r="F16" s="77"/>
      <c r="G16" s="77"/>
      <c r="H16" s="77"/>
      <c r="I16" s="77"/>
      <c r="J16" s="77"/>
      <c r="K16" s="78"/>
      <c r="L16" s="79"/>
      <c r="M16" s="77"/>
      <c r="N16" s="77"/>
      <c r="O16" s="77"/>
      <c r="P16" s="77"/>
      <c r="Q16" s="77"/>
      <c r="R16" s="77"/>
      <c r="S16" s="77"/>
      <c r="T16" s="77"/>
      <c r="U16" s="78"/>
      <c r="V16" s="79"/>
      <c r="W16" s="77"/>
      <c r="X16" s="77"/>
      <c r="Y16" s="77"/>
      <c r="Z16" s="77"/>
      <c r="AA16" s="77"/>
      <c r="AB16" s="77"/>
      <c r="AC16" s="77"/>
      <c r="AD16" s="77"/>
      <c r="AE16" s="78"/>
      <c r="AF16" s="79"/>
      <c r="AG16" s="77"/>
      <c r="AH16" s="77"/>
      <c r="AI16" s="77"/>
      <c r="AJ16" s="77"/>
      <c r="AK16" s="77"/>
      <c r="AL16" s="77"/>
      <c r="AM16" s="77"/>
      <c r="AN16" s="77"/>
      <c r="AO16" s="78"/>
      <c r="AP16" s="79"/>
    </row>
    <row r="17" spans="1:42" ht="52" hidden="1" customHeight="1" thickBot="1" x14ac:dyDescent="0.25">
      <c r="A17" s="76" t="s">
        <v>514</v>
      </c>
      <c r="B17" s="76"/>
      <c r="C17" s="77"/>
      <c r="D17" s="77"/>
      <c r="E17" s="77"/>
      <c r="F17" s="77"/>
      <c r="G17" s="77"/>
      <c r="H17" s="77"/>
      <c r="I17" s="77"/>
      <c r="J17" s="77"/>
      <c r="K17" s="78"/>
      <c r="L17" s="79"/>
      <c r="M17" s="77"/>
      <c r="N17" s="77"/>
      <c r="O17" s="77"/>
      <c r="P17" s="77"/>
      <c r="Q17" s="77"/>
      <c r="R17" s="77"/>
      <c r="S17" s="77"/>
      <c r="T17" s="77"/>
      <c r="U17" s="78"/>
      <c r="V17" s="79"/>
      <c r="W17" s="77"/>
      <c r="X17" s="77"/>
      <c r="Y17" s="77"/>
      <c r="Z17" s="77"/>
      <c r="AA17" s="77"/>
      <c r="AB17" s="77"/>
      <c r="AC17" s="77"/>
      <c r="AD17" s="77"/>
      <c r="AE17" s="78"/>
      <c r="AF17" s="79"/>
      <c r="AG17" s="77"/>
      <c r="AH17" s="77"/>
      <c r="AI17" s="77"/>
      <c r="AJ17" s="77"/>
      <c r="AK17" s="77"/>
      <c r="AL17" s="77"/>
      <c r="AM17" s="77"/>
      <c r="AN17" s="77"/>
      <c r="AO17" s="78"/>
      <c r="AP17" s="79"/>
    </row>
    <row r="18" spans="1:42" ht="35" hidden="1" customHeight="1" thickBot="1" x14ac:dyDescent="0.25">
      <c r="A18" s="76" t="s">
        <v>515</v>
      </c>
      <c r="B18" s="76"/>
      <c r="C18" s="77"/>
      <c r="D18" s="77"/>
      <c r="E18" s="77"/>
      <c r="F18" s="77"/>
      <c r="G18" s="77"/>
      <c r="H18" s="77"/>
      <c r="I18" s="77"/>
      <c r="J18" s="77"/>
      <c r="K18" s="78"/>
      <c r="L18" s="79"/>
      <c r="M18" s="77"/>
      <c r="N18" s="77"/>
      <c r="O18" s="77"/>
      <c r="P18" s="77"/>
      <c r="Q18" s="77"/>
      <c r="R18" s="77"/>
      <c r="S18" s="77"/>
      <c r="T18" s="77"/>
      <c r="U18" s="78"/>
      <c r="V18" s="79"/>
      <c r="W18" s="77"/>
      <c r="X18" s="77"/>
      <c r="Y18" s="77"/>
      <c r="Z18" s="77"/>
      <c r="AA18" s="77"/>
      <c r="AB18" s="77"/>
      <c r="AC18" s="77"/>
      <c r="AD18" s="77"/>
      <c r="AE18" s="78"/>
      <c r="AF18" s="79"/>
      <c r="AG18" s="77"/>
      <c r="AH18" s="77"/>
      <c r="AI18" s="77"/>
      <c r="AJ18" s="77"/>
      <c r="AK18" s="77"/>
      <c r="AL18" s="77"/>
      <c r="AM18" s="77"/>
      <c r="AN18" s="77"/>
      <c r="AO18" s="78"/>
      <c r="AP18" s="79"/>
    </row>
    <row r="19" spans="1:42" ht="52" hidden="1" customHeight="1" thickBot="1" x14ac:dyDescent="0.25">
      <c r="A19" s="76" t="s">
        <v>516</v>
      </c>
      <c r="B19" s="76"/>
      <c r="C19" s="77"/>
      <c r="D19" s="77"/>
      <c r="E19" s="77"/>
      <c r="F19" s="77"/>
      <c r="G19" s="77"/>
      <c r="H19" s="77"/>
      <c r="I19" s="77"/>
      <c r="J19" s="77"/>
      <c r="K19" s="78"/>
      <c r="L19" s="79"/>
      <c r="M19" s="77"/>
      <c r="N19" s="77"/>
      <c r="O19" s="77"/>
      <c r="P19" s="77"/>
      <c r="Q19" s="77"/>
      <c r="R19" s="77"/>
      <c r="S19" s="77"/>
      <c r="T19" s="77"/>
      <c r="U19" s="78"/>
      <c r="V19" s="79"/>
      <c r="W19" s="77"/>
      <c r="X19" s="77"/>
      <c r="Y19" s="77"/>
      <c r="Z19" s="77"/>
      <c r="AA19" s="77"/>
      <c r="AB19" s="77"/>
      <c r="AC19" s="77"/>
      <c r="AD19" s="77"/>
      <c r="AE19" s="78"/>
      <c r="AF19" s="79"/>
      <c r="AG19" s="77"/>
      <c r="AH19" s="77"/>
      <c r="AI19" s="77"/>
      <c r="AJ19" s="77"/>
      <c r="AK19" s="77"/>
      <c r="AL19" s="77"/>
      <c r="AM19" s="77"/>
      <c r="AN19" s="77"/>
      <c r="AO19" s="78"/>
      <c r="AP19" s="79"/>
    </row>
    <row r="20" spans="1:42" ht="35" customHeight="1" thickBot="1" x14ac:dyDescent="0.25">
      <c r="A20" s="76" t="s">
        <v>517</v>
      </c>
      <c r="B20" s="76"/>
      <c r="C20" s="77"/>
      <c r="D20" s="77"/>
      <c r="E20" s="77"/>
      <c r="F20" s="77"/>
      <c r="G20" s="77"/>
      <c r="H20" s="77"/>
      <c r="I20" s="77">
        <v>38.295000000000002</v>
      </c>
      <c r="J20" s="77">
        <v>122.57</v>
      </c>
      <c r="K20" s="78">
        <v>268.97300000000001</v>
      </c>
      <c r="L20" s="79"/>
      <c r="M20" s="77"/>
      <c r="N20" s="77"/>
      <c r="O20" s="77"/>
      <c r="P20" s="77"/>
      <c r="Q20" s="77"/>
      <c r="R20" s="77"/>
      <c r="S20" s="77"/>
      <c r="T20" s="77"/>
      <c r="U20" s="78"/>
      <c r="V20" s="79"/>
      <c r="W20" s="77"/>
      <c r="X20" s="77"/>
      <c r="Y20" s="77"/>
      <c r="Z20" s="77"/>
      <c r="AA20" s="77"/>
      <c r="AB20" s="77"/>
      <c r="AC20" s="77"/>
      <c r="AD20" s="77"/>
      <c r="AE20" s="78"/>
      <c r="AF20" s="79"/>
      <c r="AG20" s="77"/>
      <c r="AH20" s="77"/>
      <c r="AI20" s="77"/>
      <c r="AJ20" s="77"/>
      <c r="AK20" s="77"/>
      <c r="AL20" s="77"/>
      <c r="AM20" s="77"/>
      <c r="AN20" s="77"/>
      <c r="AO20" s="78"/>
      <c r="AP20" s="79"/>
    </row>
    <row r="21" spans="1:42" ht="35" hidden="1" customHeight="1" thickBot="1" x14ac:dyDescent="0.25">
      <c r="A21" s="76" t="s">
        <v>411</v>
      </c>
      <c r="B21" s="76"/>
      <c r="C21" s="77"/>
      <c r="D21" s="77"/>
      <c r="E21" s="77"/>
      <c r="F21" s="77"/>
      <c r="G21" s="77"/>
      <c r="H21" s="77"/>
      <c r="I21" s="77"/>
      <c r="J21" s="77"/>
      <c r="K21" s="78"/>
      <c r="L21" s="79"/>
      <c r="M21" s="77"/>
      <c r="N21" s="77"/>
      <c r="O21" s="77"/>
      <c r="P21" s="77"/>
      <c r="Q21" s="77"/>
      <c r="R21" s="77"/>
      <c r="S21" s="77"/>
      <c r="T21" s="77"/>
      <c r="U21" s="78"/>
      <c r="V21" s="79"/>
      <c r="W21" s="77"/>
      <c r="X21" s="77"/>
      <c r="Y21" s="77"/>
      <c r="Z21" s="77"/>
      <c r="AA21" s="77"/>
      <c r="AB21" s="77"/>
      <c r="AC21" s="77"/>
      <c r="AD21" s="77"/>
      <c r="AE21" s="78"/>
      <c r="AF21" s="79"/>
      <c r="AG21" s="77"/>
      <c r="AH21" s="77"/>
      <c r="AI21" s="77"/>
      <c r="AJ21" s="77"/>
      <c r="AK21" s="77"/>
      <c r="AL21" s="77"/>
      <c r="AM21" s="77"/>
      <c r="AN21" s="77"/>
      <c r="AO21" s="78"/>
      <c r="AP21" s="79"/>
    </row>
    <row r="22" spans="1:42" ht="35" hidden="1" customHeight="1" thickBot="1" x14ac:dyDescent="0.25">
      <c r="A22" s="76" t="s">
        <v>518</v>
      </c>
      <c r="B22" s="76"/>
      <c r="C22" s="80"/>
      <c r="D22" s="80"/>
      <c r="E22" s="80"/>
      <c r="F22" s="80"/>
      <c r="G22" s="80"/>
      <c r="H22" s="80"/>
      <c r="I22" s="80"/>
      <c r="J22" s="80"/>
      <c r="K22" s="81"/>
      <c r="L22" s="82"/>
      <c r="M22" s="80"/>
      <c r="N22" s="80"/>
      <c r="O22" s="80"/>
      <c r="P22" s="80"/>
      <c r="Q22" s="80"/>
      <c r="R22" s="80"/>
      <c r="S22" s="80"/>
      <c r="T22" s="80"/>
      <c r="U22" s="81"/>
      <c r="V22" s="82"/>
      <c r="W22" s="80"/>
      <c r="X22" s="80"/>
      <c r="Y22" s="80"/>
      <c r="Z22" s="80"/>
      <c r="AA22" s="80"/>
      <c r="AB22" s="80"/>
      <c r="AC22" s="80"/>
      <c r="AD22" s="80"/>
      <c r="AE22" s="81"/>
      <c r="AF22" s="82"/>
      <c r="AG22" s="80"/>
      <c r="AH22" s="80"/>
      <c r="AI22" s="80"/>
      <c r="AJ22" s="80"/>
      <c r="AK22" s="80"/>
      <c r="AL22" s="80"/>
      <c r="AM22" s="80"/>
      <c r="AN22" s="80"/>
      <c r="AO22" s="81"/>
      <c r="AP22" s="82"/>
    </row>
    <row r="23" spans="1:42" ht="52" hidden="1" customHeight="1" thickBot="1" x14ac:dyDescent="0.25">
      <c r="A23" s="76" t="s">
        <v>519</v>
      </c>
      <c r="B23" s="76"/>
      <c r="C23" s="80"/>
      <c r="D23" s="80"/>
      <c r="E23" s="80"/>
      <c r="F23" s="80"/>
      <c r="G23" s="80"/>
      <c r="H23" s="80"/>
      <c r="I23" s="80"/>
      <c r="J23" s="80"/>
      <c r="K23" s="81"/>
      <c r="L23" s="82"/>
      <c r="M23" s="80"/>
      <c r="N23" s="80"/>
      <c r="O23" s="80"/>
      <c r="P23" s="80"/>
      <c r="Q23" s="80"/>
      <c r="R23" s="80"/>
      <c r="S23" s="80"/>
      <c r="T23" s="80"/>
      <c r="U23" s="81"/>
      <c r="V23" s="82"/>
      <c r="W23" s="80"/>
      <c r="X23" s="80"/>
      <c r="Y23" s="80"/>
      <c r="Z23" s="80"/>
      <c r="AA23" s="80"/>
      <c r="AB23" s="80"/>
      <c r="AC23" s="80"/>
      <c r="AD23" s="80"/>
      <c r="AE23" s="81"/>
      <c r="AF23" s="82"/>
      <c r="AG23" s="80"/>
      <c r="AH23" s="80"/>
      <c r="AI23" s="80"/>
      <c r="AJ23" s="80"/>
      <c r="AK23" s="80"/>
      <c r="AL23" s="80"/>
      <c r="AM23" s="80"/>
      <c r="AN23" s="80"/>
      <c r="AO23" s="81"/>
      <c r="AP23" s="82"/>
    </row>
    <row r="24" spans="1:42" ht="18" customHeight="1" thickBot="1" x14ac:dyDescent="0.25">
      <c r="A24" s="76" t="s">
        <v>520</v>
      </c>
      <c r="B24" s="76"/>
      <c r="C24" s="80"/>
      <c r="D24" s="80">
        <v>142.208</v>
      </c>
      <c r="E24" s="80">
        <v>184.84100000000001</v>
      </c>
      <c r="F24" s="80">
        <v>260.553</v>
      </c>
      <c r="G24" s="80">
        <v>241.65600000000001</v>
      </c>
      <c r="H24" s="80">
        <v>269.68299999999999</v>
      </c>
      <c r="I24" s="80">
        <v>312.28100000000001</v>
      </c>
      <c r="J24" s="80">
        <v>322.56799999999998</v>
      </c>
      <c r="K24" s="81">
        <v>351.22699999999998</v>
      </c>
      <c r="L24" s="82"/>
      <c r="M24" s="80"/>
      <c r="N24" s="80"/>
      <c r="O24" s="80"/>
      <c r="P24" s="80"/>
      <c r="Q24" s="80"/>
      <c r="R24" s="80"/>
      <c r="S24" s="80"/>
      <c r="T24" s="80"/>
      <c r="U24" s="81"/>
      <c r="V24" s="82"/>
      <c r="W24" s="80"/>
      <c r="X24" s="80"/>
      <c r="Y24" s="80"/>
      <c r="Z24" s="80"/>
      <c r="AA24" s="80"/>
      <c r="AB24" s="80"/>
      <c r="AC24" s="80"/>
      <c r="AD24" s="80"/>
      <c r="AE24" s="81"/>
      <c r="AF24" s="82"/>
      <c r="AG24" s="80"/>
      <c r="AH24" s="80"/>
      <c r="AI24" s="80"/>
      <c r="AJ24" s="80"/>
      <c r="AK24" s="80"/>
      <c r="AL24" s="80"/>
      <c r="AM24" s="80"/>
      <c r="AN24" s="80"/>
      <c r="AO24" s="81"/>
      <c r="AP24" s="82"/>
    </row>
    <row r="25" spans="1:42" ht="35" customHeight="1" thickBot="1" x14ac:dyDescent="0.25">
      <c r="A25" s="76" t="s">
        <v>521</v>
      </c>
      <c r="B25" s="76"/>
      <c r="C25" s="80"/>
      <c r="D25" s="80"/>
      <c r="E25" s="80"/>
      <c r="F25" s="80"/>
      <c r="G25" s="80"/>
      <c r="H25" s="80">
        <v>21.001000000000001</v>
      </c>
      <c r="I25" s="80">
        <v>17.22</v>
      </c>
      <c r="J25" s="80">
        <v>22.632999999999999</v>
      </c>
      <c r="K25" s="81">
        <v>61.515999999999998</v>
      </c>
      <c r="L25" s="82"/>
      <c r="M25" s="80"/>
      <c r="N25" s="80"/>
      <c r="O25" s="80"/>
      <c r="P25" s="80"/>
      <c r="Q25" s="80"/>
      <c r="R25" s="80"/>
      <c r="S25" s="80"/>
      <c r="T25" s="80"/>
      <c r="U25" s="81"/>
      <c r="V25" s="82"/>
      <c r="W25" s="80"/>
      <c r="X25" s="80"/>
      <c r="Y25" s="80"/>
      <c r="Z25" s="80"/>
      <c r="AA25" s="80"/>
      <c r="AB25" s="80"/>
      <c r="AC25" s="80"/>
      <c r="AD25" s="80"/>
      <c r="AE25" s="81"/>
      <c r="AF25" s="82"/>
      <c r="AG25" s="80"/>
      <c r="AH25" s="80"/>
      <c r="AI25" s="80"/>
      <c r="AJ25" s="80"/>
      <c r="AK25" s="80"/>
      <c r="AL25" s="80"/>
      <c r="AM25" s="80"/>
      <c r="AN25" s="80"/>
      <c r="AO25" s="81"/>
      <c r="AP25" s="82"/>
    </row>
    <row r="26" spans="1:42" ht="35" customHeight="1" thickBot="1" x14ac:dyDescent="0.25">
      <c r="A26" s="76" t="s">
        <v>522</v>
      </c>
      <c r="B26" s="76"/>
      <c r="C26" s="80"/>
      <c r="D26" s="80"/>
      <c r="E26" s="80"/>
      <c r="F26" s="80"/>
      <c r="G26" s="80"/>
      <c r="H26" s="80">
        <v>206.03100000000001</v>
      </c>
      <c r="I26" s="80">
        <v>133.09700000000001</v>
      </c>
      <c r="J26" s="80">
        <v>121.236</v>
      </c>
      <c r="K26" s="81">
        <v>388.053</v>
      </c>
      <c r="L26" s="82"/>
      <c r="M26" s="80"/>
      <c r="N26" s="80"/>
      <c r="O26" s="80"/>
      <c r="P26" s="80"/>
      <c r="Q26" s="80"/>
      <c r="R26" s="80"/>
      <c r="S26" s="80"/>
      <c r="T26" s="80"/>
      <c r="U26" s="81"/>
      <c r="V26" s="82"/>
      <c r="W26" s="80"/>
      <c r="X26" s="80"/>
      <c r="Y26" s="80"/>
      <c r="Z26" s="80"/>
      <c r="AA26" s="80"/>
      <c r="AB26" s="80"/>
      <c r="AC26" s="80"/>
      <c r="AD26" s="80"/>
      <c r="AE26" s="81"/>
      <c r="AF26" s="82"/>
      <c r="AG26" s="80"/>
      <c r="AH26" s="80"/>
      <c r="AI26" s="80"/>
      <c r="AJ26" s="80"/>
      <c r="AK26" s="80"/>
      <c r="AL26" s="80"/>
      <c r="AM26" s="80"/>
      <c r="AN26" s="80"/>
      <c r="AO26" s="81"/>
      <c r="AP26" s="82"/>
    </row>
    <row r="27" spans="1:42" ht="18" hidden="1" customHeight="1" thickBot="1" x14ac:dyDescent="0.25">
      <c r="A27" s="76" t="s">
        <v>523</v>
      </c>
      <c r="B27" s="76"/>
      <c r="C27" s="77"/>
      <c r="D27" s="77"/>
      <c r="E27" s="77"/>
      <c r="F27" s="77"/>
      <c r="G27" s="77"/>
      <c r="H27" s="77"/>
      <c r="I27" s="77"/>
      <c r="J27" s="77"/>
      <c r="K27" s="78"/>
      <c r="L27" s="79"/>
      <c r="M27" s="77"/>
      <c r="N27" s="77"/>
      <c r="O27" s="77"/>
      <c r="P27" s="77"/>
      <c r="Q27" s="77"/>
      <c r="R27" s="77"/>
      <c r="S27" s="77"/>
      <c r="T27" s="77"/>
      <c r="U27" s="78"/>
      <c r="V27" s="79"/>
      <c r="W27" s="77"/>
      <c r="X27" s="77"/>
      <c r="Y27" s="77"/>
      <c r="Z27" s="77"/>
      <c r="AA27" s="77"/>
      <c r="AB27" s="77"/>
      <c r="AC27" s="77"/>
      <c r="AD27" s="77"/>
      <c r="AE27" s="78"/>
      <c r="AF27" s="79"/>
      <c r="AG27" s="77"/>
      <c r="AH27" s="77"/>
      <c r="AI27" s="77"/>
      <c r="AJ27" s="77"/>
      <c r="AK27" s="77"/>
      <c r="AL27" s="77"/>
      <c r="AM27" s="77"/>
      <c r="AN27" s="77"/>
      <c r="AO27" s="78"/>
      <c r="AP27" s="79"/>
    </row>
    <row r="28" spans="1:42" ht="52" customHeight="1" thickBot="1" x14ac:dyDescent="0.25">
      <c r="A28" s="76" t="s">
        <v>524</v>
      </c>
      <c r="B28" s="76"/>
      <c r="C28" s="77"/>
      <c r="D28" s="77">
        <v>-2.915</v>
      </c>
      <c r="E28" s="77">
        <v>-5.0570000000000004</v>
      </c>
      <c r="F28" s="77">
        <v>-5.1159999999999997</v>
      </c>
      <c r="G28" s="77">
        <v>-6.4169999999999998</v>
      </c>
      <c r="H28" s="77">
        <v>-21.55</v>
      </c>
      <c r="I28" s="77"/>
      <c r="J28" s="77"/>
      <c r="K28" s="78"/>
      <c r="L28" s="79"/>
      <c r="M28" s="77"/>
      <c r="N28" s="77"/>
      <c r="O28" s="77"/>
      <c r="P28" s="77"/>
      <c r="Q28" s="77"/>
      <c r="R28" s="77"/>
      <c r="S28" s="77"/>
      <c r="T28" s="77"/>
      <c r="U28" s="78"/>
      <c r="V28" s="79"/>
      <c r="W28" s="77"/>
      <c r="X28" s="77"/>
      <c r="Y28" s="77"/>
      <c r="Z28" s="77"/>
      <c r="AA28" s="77"/>
      <c r="AB28" s="77"/>
      <c r="AC28" s="77"/>
      <c r="AD28" s="77"/>
      <c r="AE28" s="78"/>
      <c r="AF28" s="79"/>
      <c r="AG28" s="77"/>
      <c r="AH28" s="77"/>
      <c r="AI28" s="77"/>
      <c r="AJ28" s="77"/>
      <c r="AK28" s="77"/>
      <c r="AL28" s="77"/>
      <c r="AM28" s="77"/>
      <c r="AN28" s="77"/>
      <c r="AO28" s="78"/>
      <c r="AP28" s="79"/>
    </row>
    <row r="29" spans="1:42" ht="35" hidden="1" customHeight="1" thickBot="1" x14ac:dyDescent="0.25">
      <c r="A29" s="76" t="s">
        <v>525</v>
      </c>
      <c r="B29" s="76"/>
      <c r="C29" s="80"/>
      <c r="D29" s="80"/>
      <c r="E29" s="80"/>
      <c r="F29" s="80"/>
      <c r="G29" s="80"/>
      <c r="H29" s="80"/>
      <c r="I29" s="80"/>
      <c r="J29" s="80"/>
      <c r="K29" s="81"/>
      <c r="L29" s="82"/>
      <c r="M29" s="80"/>
      <c r="N29" s="80"/>
      <c r="O29" s="80"/>
      <c r="P29" s="80"/>
      <c r="Q29" s="80"/>
      <c r="R29" s="80"/>
      <c r="S29" s="80"/>
      <c r="T29" s="80"/>
      <c r="U29" s="81"/>
      <c r="V29" s="82"/>
      <c r="W29" s="80"/>
      <c r="X29" s="80"/>
      <c r="Y29" s="80"/>
      <c r="Z29" s="80"/>
      <c r="AA29" s="80"/>
      <c r="AB29" s="80"/>
      <c r="AC29" s="80"/>
      <c r="AD29" s="80"/>
      <c r="AE29" s="81"/>
      <c r="AF29" s="82"/>
      <c r="AG29" s="80"/>
      <c r="AH29" s="80"/>
      <c r="AI29" s="80"/>
      <c r="AJ29" s="80"/>
      <c r="AK29" s="80"/>
      <c r="AL29" s="80"/>
      <c r="AM29" s="80"/>
      <c r="AN29" s="80"/>
      <c r="AO29" s="81"/>
      <c r="AP29" s="82"/>
    </row>
    <row r="30" spans="1:42" ht="35" hidden="1" customHeight="1" thickBot="1" x14ac:dyDescent="0.25">
      <c r="A30" s="76" t="s">
        <v>526</v>
      </c>
      <c r="B30" s="76"/>
      <c r="C30" s="77"/>
      <c r="D30" s="77"/>
      <c r="E30" s="77"/>
      <c r="F30" s="77"/>
      <c r="G30" s="77"/>
      <c r="H30" s="77"/>
      <c r="I30" s="77"/>
      <c r="J30" s="77"/>
      <c r="K30" s="78"/>
      <c r="L30" s="79"/>
      <c r="M30" s="77"/>
      <c r="N30" s="77"/>
      <c r="O30" s="77"/>
      <c r="P30" s="77"/>
      <c r="Q30" s="77"/>
      <c r="R30" s="77"/>
      <c r="S30" s="77"/>
      <c r="T30" s="77"/>
      <c r="U30" s="78"/>
      <c r="V30" s="79"/>
      <c r="W30" s="77"/>
      <c r="X30" s="77"/>
      <c r="Y30" s="77"/>
      <c r="Z30" s="77"/>
      <c r="AA30" s="77"/>
      <c r="AB30" s="77"/>
      <c r="AC30" s="77"/>
      <c r="AD30" s="77"/>
      <c r="AE30" s="78"/>
      <c r="AF30" s="79"/>
      <c r="AG30" s="77"/>
      <c r="AH30" s="77"/>
      <c r="AI30" s="77"/>
      <c r="AJ30" s="77"/>
      <c r="AK30" s="77"/>
      <c r="AL30" s="77"/>
      <c r="AM30" s="77"/>
      <c r="AN30" s="77"/>
      <c r="AO30" s="78"/>
      <c r="AP30" s="79"/>
    </row>
    <row r="31" spans="1:42" ht="35" hidden="1" customHeight="1" thickBot="1" x14ac:dyDescent="0.25">
      <c r="A31" s="76" t="s">
        <v>527</v>
      </c>
      <c r="B31" s="76"/>
      <c r="C31" s="77"/>
      <c r="D31" s="77"/>
      <c r="E31" s="77"/>
      <c r="F31" s="77"/>
      <c r="G31" s="77"/>
      <c r="H31" s="77"/>
      <c r="I31" s="77"/>
      <c r="J31" s="77"/>
      <c r="K31" s="78"/>
      <c r="L31" s="79"/>
      <c r="M31" s="77"/>
      <c r="N31" s="77"/>
      <c r="O31" s="77"/>
      <c r="P31" s="77"/>
      <c r="Q31" s="77"/>
      <c r="R31" s="77"/>
      <c r="S31" s="77"/>
      <c r="T31" s="77"/>
      <c r="U31" s="78"/>
      <c r="V31" s="79"/>
      <c r="W31" s="77"/>
      <c r="X31" s="77"/>
      <c r="Y31" s="77"/>
      <c r="Z31" s="77"/>
      <c r="AA31" s="77"/>
      <c r="AB31" s="77"/>
      <c r="AC31" s="77"/>
      <c r="AD31" s="77"/>
      <c r="AE31" s="78"/>
      <c r="AF31" s="79"/>
      <c r="AG31" s="77"/>
      <c r="AH31" s="77"/>
      <c r="AI31" s="77"/>
      <c r="AJ31" s="77"/>
      <c r="AK31" s="77"/>
      <c r="AL31" s="77"/>
      <c r="AM31" s="77"/>
      <c r="AN31" s="77"/>
      <c r="AO31" s="78"/>
      <c r="AP31" s="79"/>
    </row>
    <row r="32" spans="1:42" ht="35" customHeight="1" thickBot="1" x14ac:dyDescent="0.25">
      <c r="A32" s="76" t="s">
        <v>528</v>
      </c>
      <c r="B32" s="76"/>
      <c r="C32" s="77"/>
      <c r="D32" s="77">
        <v>-142.36500000000001</v>
      </c>
      <c r="E32" s="77">
        <v>-141.50200000000001</v>
      </c>
      <c r="F32" s="77">
        <v>-98.957999999999998</v>
      </c>
      <c r="G32" s="77">
        <v>-86.706000000000003</v>
      </c>
      <c r="H32" s="77">
        <v>-206.03100000000001</v>
      </c>
      <c r="I32" s="77"/>
      <c r="J32" s="77"/>
      <c r="K32" s="78"/>
      <c r="L32" s="79"/>
      <c r="M32" s="77"/>
      <c r="N32" s="77"/>
      <c r="O32" s="77"/>
      <c r="P32" s="77"/>
      <c r="Q32" s="77"/>
      <c r="R32" s="77"/>
      <c r="S32" s="77"/>
      <c r="T32" s="77"/>
      <c r="U32" s="78"/>
      <c r="V32" s="79"/>
      <c r="W32" s="77"/>
      <c r="X32" s="77"/>
      <c r="Y32" s="77"/>
      <c r="Z32" s="77"/>
      <c r="AA32" s="77"/>
      <c r="AB32" s="77"/>
      <c r="AC32" s="77"/>
      <c r="AD32" s="77"/>
      <c r="AE32" s="78"/>
      <c r="AF32" s="79"/>
      <c r="AG32" s="77"/>
      <c r="AH32" s="77"/>
      <c r="AI32" s="77"/>
      <c r="AJ32" s="77"/>
      <c r="AK32" s="77"/>
      <c r="AL32" s="77"/>
      <c r="AM32" s="77"/>
      <c r="AN32" s="77"/>
      <c r="AO32" s="78"/>
      <c r="AP32" s="79"/>
    </row>
    <row r="33" spans="1:42" ht="35" customHeight="1" thickBot="1" x14ac:dyDescent="0.25">
      <c r="A33" s="75" t="s">
        <v>529</v>
      </c>
      <c r="B33" s="76"/>
      <c r="C33" s="71"/>
      <c r="D33" s="71"/>
      <c r="E33" s="71"/>
      <c r="F33" s="71"/>
      <c r="G33" s="71"/>
      <c r="H33" s="71"/>
      <c r="I33" s="71"/>
      <c r="J33" s="71"/>
      <c r="K33" s="72"/>
      <c r="L33" s="73"/>
      <c r="M33" s="71"/>
      <c r="N33" s="71"/>
      <c r="O33" s="71"/>
      <c r="P33" s="71"/>
      <c r="Q33" s="71"/>
      <c r="R33" s="71"/>
      <c r="S33" s="71"/>
      <c r="T33" s="71"/>
      <c r="U33" s="72"/>
      <c r="V33" s="73"/>
      <c r="W33" s="71"/>
      <c r="X33" s="71"/>
      <c r="Y33" s="71"/>
      <c r="Z33" s="71"/>
      <c r="AA33" s="71"/>
      <c r="AB33" s="71"/>
      <c r="AC33" s="71"/>
      <c r="AD33" s="71"/>
      <c r="AE33" s="72"/>
      <c r="AF33" s="73"/>
      <c r="AG33" s="71"/>
      <c r="AH33" s="71"/>
      <c r="AI33" s="71"/>
      <c r="AJ33" s="71"/>
      <c r="AK33" s="71"/>
      <c r="AL33" s="71"/>
      <c r="AM33" s="71"/>
      <c r="AN33" s="71"/>
      <c r="AO33" s="72"/>
      <c r="AP33" s="73"/>
    </row>
    <row r="34" spans="1:42" ht="52" customHeight="1" thickBot="1" x14ac:dyDescent="0.25">
      <c r="A34" s="76" t="s">
        <v>530</v>
      </c>
      <c r="B34" s="76"/>
      <c r="C34" s="77"/>
      <c r="D34" s="77">
        <v>116.90600000000001</v>
      </c>
      <c r="E34" s="77">
        <v>130.31700000000001</v>
      </c>
      <c r="F34" s="77">
        <v>-80.552999999999997</v>
      </c>
      <c r="G34" s="77">
        <v>-80.622</v>
      </c>
      <c r="H34" s="77">
        <v>149</v>
      </c>
      <c r="I34" s="77">
        <v>0</v>
      </c>
      <c r="J34" s="77">
        <v>0</v>
      </c>
      <c r="K34" s="78"/>
      <c r="L34" s="79"/>
      <c r="M34" s="77"/>
      <c r="N34" s="77"/>
      <c r="O34" s="77"/>
      <c r="P34" s="77"/>
      <c r="Q34" s="77"/>
      <c r="R34" s="77"/>
      <c r="S34" s="77"/>
      <c r="T34" s="77"/>
      <c r="U34" s="78"/>
      <c r="V34" s="79"/>
      <c r="W34" s="77"/>
      <c r="X34" s="77"/>
      <c r="Y34" s="77"/>
      <c r="Z34" s="77"/>
      <c r="AA34" s="77"/>
      <c r="AB34" s="77"/>
      <c r="AC34" s="77"/>
      <c r="AD34" s="77"/>
      <c r="AE34" s="78"/>
      <c r="AF34" s="79"/>
      <c r="AG34" s="77"/>
      <c r="AH34" s="77"/>
      <c r="AI34" s="77"/>
      <c r="AJ34" s="77"/>
      <c r="AK34" s="77"/>
      <c r="AL34" s="77"/>
      <c r="AM34" s="77"/>
      <c r="AN34" s="77"/>
      <c r="AO34" s="78"/>
      <c r="AP34" s="79"/>
    </row>
    <row r="35" spans="1:42" ht="35" customHeight="1" thickBot="1" x14ac:dyDescent="0.25">
      <c r="A35" s="76" t="s">
        <v>531</v>
      </c>
      <c r="B35" s="76"/>
      <c r="C35" s="77"/>
      <c r="D35" s="77">
        <v>1.2290000000000001</v>
      </c>
      <c r="E35" s="77">
        <v>0.52500000000000002</v>
      </c>
      <c r="F35" s="77">
        <v>0</v>
      </c>
      <c r="G35" s="77">
        <v>0</v>
      </c>
      <c r="H35" s="77">
        <v>-0.42599999999999999</v>
      </c>
      <c r="I35" s="77">
        <v>0.42599999999999999</v>
      </c>
      <c r="J35" s="77">
        <v>0</v>
      </c>
      <c r="K35" s="78"/>
      <c r="L35" s="79"/>
      <c r="M35" s="77"/>
      <c r="N35" s="77"/>
      <c r="O35" s="77"/>
      <c r="P35" s="77"/>
      <c r="Q35" s="77"/>
      <c r="R35" s="77"/>
      <c r="S35" s="77"/>
      <c r="T35" s="77"/>
      <c r="U35" s="78"/>
      <c r="V35" s="79"/>
      <c r="W35" s="77"/>
      <c r="X35" s="77"/>
      <c r="Y35" s="77"/>
      <c r="Z35" s="77"/>
      <c r="AA35" s="77"/>
      <c r="AB35" s="77"/>
      <c r="AC35" s="77"/>
      <c r="AD35" s="77"/>
      <c r="AE35" s="78"/>
      <c r="AF35" s="79"/>
      <c r="AG35" s="77"/>
      <c r="AH35" s="77"/>
      <c r="AI35" s="77"/>
      <c r="AJ35" s="77"/>
      <c r="AK35" s="77"/>
      <c r="AL35" s="77"/>
      <c r="AM35" s="77"/>
      <c r="AN35" s="77"/>
      <c r="AO35" s="78"/>
      <c r="AP35" s="79"/>
    </row>
    <row r="36" spans="1:42" ht="52" customHeight="1" thickBot="1" x14ac:dyDescent="0.25">
      <c r="A36" s="76" t="s">
        <v>532</v>
      </c>
      <c r="B36" s="76"/>
      <c r="C36" s="77"/>
      <c r="D36" s="77">
        <v>-302.14800000000002</v>
      </c>
      <c r="E36" s="77">
        <v>951.01</v>
      </c>
      <c r="F36" s="130">
        <v>-2754.201</v>
      </c>
      <c r="G36" s="77">
        <v>-969.90800000000002</v>
      </c>
      <c r="H36" s="77">
        <v>-1815.383</v>
      </c>
      <c r="I36" s="77">
        <v>918.63499999999999</v>
      </c>
      <c r="J36" s="77">
        <v>1522.2650000000001</v>
      </c>
      <c r="K36" s="78">
        <v>85.316999999999993</v>
      </c>
      <c r="L36" s="79"/>
      <c r="M36" s="77"/>
      <c r="N36" s="77"/>
      <c r="O36" s="77"/>
      <c r="P36" s="77"/>
      <c r="Q36" s="77"/>
      <c r="R36" s="77"/>
      <c r="S36" s="77"/>
      <c r="T36" s="77"/>
      <c r="U36" s="78"/>
      <c r="V36" s="79"/>
      <c r="W36" s="77"/>
      <c r="X36" s="77"/>
      <c r="Y36" s="77"/>
      <c r="Z36" s="77"/>
      <c r="AA36" s="77"/>
      <c r="AB36" s="77"/>
      <c r="AC36" s="77"/>
      <c r="AD36" s="77"/>
      <c r="AE36" s="78"/>
      <c r="AF36" s="79"/>
      <c r="AG36" s="77"/>
      <c r="AH36" s="77"/>
      <c r="AI36" s="77"/>
      <c r="AJ36" s="77"/>
      <c r="AK36" s="77"/>
      <c r="AL36" s="77"/>
      <c r="AM36" s="77"/>
      <c r="AN36" s="77"/>
      <c r="AO36" s="78"/>
      <c r="AP36" s="79"/>
    </row>
    <row r="37" spans="1:42" ht="52" hidden="1" customHeight="1" thickBot="1" x14ac:dyDescent="0.25">
      <c r="A37" s="76" t="s">
        <v>533</v>
      </c>
      <c r="B37" s="76"/>
      <c r="C37" s="77"/>
      <c r="D37" s="77"/>
      <c r="E37" s="77"/>
      <c r="F37" s="77"/>
      <c r="G37" s="77"/>
      <c r="H37" s="77"/>
      <c r="I37" s="77"/>
      <c r="J37" s="77"/>
      <c r="K37" s="78"/>
      <c r="L37" s="79"/>
      <c r="M37" s="77"/>
      <c r="N37" s="77"/>
      <c r="O37" s="77"/>
      <c r="P37" s="77"/>
      <c r="Q37" s="77"/>
      <c r="R37" s="77"/>
      <c r="S37" s="77"/>
      <c r="T37" s="77"/>
      <c r="U37" s="78"/>
      <c r="V37" s="79"/>
      <c r="W37" s="77"/>
      <c r="X37" s="77"/>
      <c r="Y37" s="77"/>
      <c r="Z37" s="77"/>
      <c r="AA37" s="77"/>
      <c r="AB37" s="77"/>
      <c r="AC37" s="77"/>
      <c r="AD37" s="77"/>
      <c r="AE37" s="78"/>
      <c r="AF37" s="79"/>
      <c r="AG37" s="77"/>
      <c r="AH37" s="77"/>
      <c r="AI37" s="77"/>
      <c r="AJ37" s="77"/>
      <c r="AK37" s="77"/>
      <c r="AL37" s="77"/>
      <c r="AM37" s="77"/>
      <c r="AN37" s="77"/>
      <c r="AO37" s="78"/>
      <c r="AP37" s="79"/>
    </row>
    <row r="38" spans="1:42" ht="35" hidden="1" customHeight="1" thickBot="1" x14ac:dyDescent="0.25">
      <c r="A38" s="76" t="s">
        <v>534</v>
      </c>
      <c r="B38" s="76"/>
      <c r="C38" s="77"/>
      <c r="D38" s="77"/>
      <c r="E38" s="77"/>
      <c r="F38" s="77"/>
      <c r="G38" s="77"/>
      <c r="H38" s="77"/>
      <c r="I38" s="77"/>
      <c r="J38" s="77"/>
      <c r="K38" s="78"/>
      <c r="L38" s="79"/>
      <c r="M38" s="77"/>
      <c r="N38" s="77"/>
      <c r="O38" s="77"/>
      <c r="P38" s="77"/>
      <c r="Q38" s="77"/>
      <c r="R38" s="77"/>
      <c r="S38" s="77"/>
      <c r="T38" s="77"/>
      <c r="U38" s="78"/>
      <c r="V38" s="79"/>
      <c r="W38" s="77"/>
      <c r="X38" s="77"/>
      <c r="Y38" s="77"/>
      <c r="Z38" s="77"/>
      <c r="AA38" s="77"/>
      <c r="AB38" s="77"/>
      <c r="AC38" s="77"/>
      <c r="AD38" s="77"/>
      <c r="AE38" s="78"/>
      <c r="AF38" s="79"/>
      <c r="AG38" s="77"/>
      <c r="AH38" s="77"/>
      <c r="AI38" s="77"/>
      <c r="AJ38" s="77"/>
      <c r="AK38" s="77"/>
      <c r="AL38" s="77"/>
      <c r="AM38" s="77"/>
      <c r="AN38" s="77"/>
      <c r="AO38" s="78"/>
      <c r="AP38" s="79"/>
    </row>
    <row r="39" spans="1:42" ht="35" customHeight="1" thickBot="1" x14ac:dyDescent="0.25">
      <c r="A39" s="76" t="s">
        <v>535</v>
      </c>
      <c r="B39" s="76"/>
      <c r="C39" s="77"/>
      <c r="D39" s="77">
        <v>0</v>
      </c>
      <c r="E39" s="77">
        <v>3.194</v>
      </c>
      <c r="F39" s="77">
        <v>1.117</v>
      </c>
      <c r="G39" s="77">
        <v>0</v>
      </c>
      <c r="H39" s="77">
        <v>-0.59199999999999997</v>
      </c>
      <c r="I39" s="77">
        <v>0.59199999999999997</v>
      </c>
      <c r="J39" s="77">
        <v>0</v>
      </c>
      <c r="K39" s="78">
        <v>0</v>
      </c>
      <c r="L39" s="79"/>
      <c r="M39" s="77"/>
      <c r="N39" s="77"/>
      <c r="O39" s="77"/>
      <c r="P39" s="77"/>
      <c r="Q39" s="77"/>
      <c r="R39" s="77"/>
      <c r="S39" s="77"/>
      <c r="T39" s="77"/>
      <c r="U39" s="78"/>
      <c r="V39" s="79"/>
      <c r="W39" s="77"/>
      <c r="X39" s="77"/>
      <c r="Y39" s="77"/>
      <c r="Z39" s="77"/>
      <c r="AA39" s="77"/>
      <c r="AB39" s="77"/>
      <c r="AC39" s="77"/>
      <c r="AD39" s="77"/>
      <c r="AE39" s="78"/>
      <c r="AF39" s="79"/>
      <c r="AG39" s="77"/>
      <c r="AH39" s="77"/>
      <c r="AI39" s="77"/>
      <c r="AJ39" s="77"/>
      <c r="AK39" s="77"/>
      <c r="AL39" s="77"/>
      <c r="AM39" s="77"/>
      <c r="AN39" s="77"/>
      <c r="AO39" s="78"/>
      <c r="AP39" s="79"/>
    </row>
    <row r="40" spans="1:42" ht="35" customHeight="1" thickBot="1" x14ac:dyDescent="0.25">
      <c r="A40" s="76" t="s">
        <v>536</v>
      </c>
      <c r="B40" s="76"/>
      <c r="C40" s="77"/>
      <c r="D40" s="77">
        <v>-891.90599999999995</v>
      </c>
      <c r="E40" s="77">
        <v>-1662.424</v>
      </c>
      <c r="F40" s="77">
        <v>-627.101</v>
      </c>
      <c r="G40" s="77">
        <v>-288.57299999999998</v>
      </c>
      <c r="H40" s="77">
        <v>-2382.623</v>
      </c>
      <c r="I40" s="77">
        <v>-2605.5050000000001</v>
      </c>
      <c r="J40" s="77">
        <v>-2827.9580000000001</v>
      </c>
      <c r="K40" s="78">
        <v>-4947.7049999999999</v>
      </c>
      <c r="L40" s="79"/>
      <c r="M40" s="77"/>
      <c r="N40" s="77"/>
      <c r="O40" s="77"/>
      <c r="P40" s="77"/>
      <c r="Q40" s="77"/>
      <c r="R40" s="77"/>
      <c r="S40" s="77"/>
      <c r="T40" s="77"/>
      <c r="U40" s="78"/>
      <c r="V40" s="79"/>
      <c r="W40" s="77"/>
      <c r="X40" s="77"/>
      <c r="Y40" s="77"/>
      <c r="Z40" s="77"/>
      <c r="AA40" s="77"/>
      <c r="AB40" s="77"/>
      <c r="AC40" s="77"/>
      <c r="AD40" s="77"/>
      <c r="AE40" s="78"/>
      <c r="AF40" s="79"/>
      <c r="AG40" s="77"/>
      <c r="AH40" s="77"/>
      <c r="AI40" s="77"/>
      <c r="AJ40" s="77"/>
      <c r="AK40" s="77"/>
      <c r="AL40" s="77"/>
      <c r="AM40" s="77"/>
      <c r="AN40" s="77"/>
      <c r="AO40" s="78"/>
      <c r="AP40" s="79"/>
    </row>
    <row r="41" spans="1:42" ht="35" hidden="1" customHeight="1" thickBot="1" x14ac:dyDescent="0.25">
      <c r="A41" s="76" t="s">
        <v>537</v>
      </c>
      <c r="B41" s="76"/>
      <c r="C41" s="77"/>
      <c r="D41" s="77"/>
      <c r="E41" s="77"/>
      <c r="F41" s="77"/>
      <c r="G41" s="77"/>
      <c r="H41" s="77"/>
      <c r="I41" s="77"/>
      <c r="J41" s="77"/>
      <c r="K41" s="78"/>
      <c r="L41" s="79"/>
      <c r="M41" s="77"/>
      <c r="N41" s="77"/>
      <c r="O41" s="77"/>
      <c r="P41" s="77"/>
      <c r="Q41" s="77"/>
      <c r="R41" s="77"/>
      <c r="S41" s="77"/>
      <c r="T41" s="77"/>
      <c r="U41" s="78"/>
      <c r="V41" s="79"/>
      <c r="W41" s="77"/>
      <c r="X41" s="77"/>
      <c r="Y41" s="77"/>
      <c r="Z41" s="77"/>
      <c r="AA41" s="77"/>
      <c r="AB41" s="77"/>
      <c r="AC41" s="77"/>
      <c r="AD41" s="77"/>
      <c r="AE41" s="78"/>
      <c r="AF41" s="79"/>
      <c r="AG41" s="77"/>
      <c r="AH41" s="77"/>
      <c r="AI41" s="77"/>
      <c r="AJ41" s="77"/>
      <c r="AK41" s="77"/>
      <c r="AL41" s="77"/>
      <c r="AM41" s="77"/>
      <c r="AN41" s="77"/>
      <c r="AO41" s="78"/>
      <c r="AP41" s="79"/>
    </row>
    <row r="42" spans="1:42" ht="35" hidden="1" customHeight="1" thickBot="1" x14ac:dyDescent="0.25">
      <c r="A42" s="76" t="s">
        <v>538</v>
      </c>
      <c r="B42" s="76"/>
      <c r="C42" s="77"/>
      <c r="D42" s="77"/>
      <c r="E42" s="77"/>
      <c r="F42" s="77"/>
      <c r="G42" s="77"/>
      <c r="H42" s="77"/>
      <c r="I42" s="77"/>
      <c r="J42" s="77"/>
      <c r="K42" s="78"/>
      <c r="L42" s="79"/>
      <c r="M42" s="77"/>
      <c r="N42" s="77"/>
      <c r="O42" s="77"/>
      <c r="P42" s="77"/>
      <c r="Q42" s="77"/>
      <c r="R42" s="77"/>
      <c r="S42" s="77"/>
      <c r="T42" s="77"/>
      <c r="U42" s="78"/>
      <c r="V42" s="79"/>
      <c r="W42" s="77"/>
      <c r="X42" s="77"/>
      <c r="Y42" s="77"/>
      <c r="Z42" s="77"/>
      <c r="AA42" s="77"/>
      <c r="AB42" s="77"/>
      <c r="AC42" s="77"/>
      <c r="AD42" s="77"/>
      <c r="AE42" s="78"/>
      <c r="AF42" s="79"/>
      <c r="AG42" s="77"/>
      <c r="AH42" s="77"/>
      <c r="AI42" s="77"/>
      <c r="AJ42" s="77"/>
      <c r="AK42" s="77"/>
      <c r="AL42" s="77"/>
      <c r="AM42" s="77"/>
      <c r="AN42" s="77"/>
      <c r="AO42" s="78"/>
      <c r="AP42" s="79"/>
    </row>
    <row r="43" spans="1:42" ht="35" hidden="1" customHeight="1" thickBot="1" x14ac:dyDescent="0.25">
      <c r="A43" s="76" t="s">
        <v>539</v>
      </c>
      <c r="B43" s="76"/>
      <c r="C43" s="77"/>
      <c r="D43" s="77"/>
      <c r="E43" s="77"/>
      <c r="F43" s="77"/>
      <c r="G43" s="77"/>
      <c r="H43" s="77"/>
      <c r="I43" s="77"/>
      <c r="J43" s="77"/>
      <c r="K43" s="78"/>
      <c r="L43" s="79"/>
      <c r="M43" s="77"/>
      <c r="N43" s="77"/>
      <c r="O43" s="77"/>
      <c r="P43" s="77"/>
      <c r="Q43" s="77"/>
      <c r="R43" s="77"/>
      <c r="S43" s="77"/>
      <c r="T43" s="77"/>
      <c r="U43" s="78"/>
      <c r="V43" s="79"/>
      <c r="W43" s="77"/>
      <c r="X43" s="77"/>
      <c r="Y43" s="77"/>
      <c r="Z43" s="77"/>
      <c r="AA43" s="77"/>
      <c r="AB43" s="77"/>
      <c r="AC43" s="77"/>
      <c r="AD43" s="77"/>
      <c r="AE43" s="78"/>
      <c r="AF43" s="79"/>
      <c r="AG43" s="77"/>
      <c r="AH43" s="77"/>
      <c r="AI43" s="77"/>
      <c r="AJ43" s="77"/>
      <c r="AK43" s="77"/>
      <c r="AL43" s="77"/>
      <c r="AM43" s="77"/>
      <c r="AN43" s="77"/>
      <c r="AO43" s="78"/>
      <c r="AP43" s="79"/>
    </row>
    <row r="44" spans="1:42" ht="35" customHeight="1" thickBot="1" x14ac:dyDescent="0.25">
      <c r="A44" s="83" t="s">
        <v>540</v>
      </c>
      <c r="B44" s="76"/>
      <c r="C44" s="71"/>
      <c r="D44" s="71"/>
      <c r="E44" s="71"/>
      <c r="F44" s="71"/>
      <c r="G44" s="71"/>
      <c r="H44" s="71"/>
      <c r="I44" s="71"/>
      <c r="J44" s="71"/>
      <c r="K44" s="72"/>
      <c r="L44" s="73"/>
      <c r="M44" s="71"/>
      <c r="N44" s="71"/>
      <c r="O44" s="71"/>
      <c r="P44" s="71"/>
      <c r="Q44" s="71"/>
      <c r="R44" s="71"/>
      <c r="S44" s="71"/>
      <c r="T44" s="71"/>
      <c r="U44" s="72"/>
      <c r="V44" s="73"/>
      <c r="W44" s="71"/>
      <c r="X44" s="71"/>
      <c r="Y44" s="71"/>
      <c r="Z44" s="71"/>
      <c r="AA44" s="71"/>
      <c r="AB44" s="71"/>
      <c r="AC44" s="71"/>
      <c r="AD44" s="71"/>
      <c r="AE44" s="72"/>
      <c r="AF44" s="73"/>
      <c r="AG44" s="71"/>
      <c r="AH44" s="71"/>
      <c r="AI44" s="71"/>
      <c r="AJ44" s="71"/>
      <c r="AK44" s="71"/>
      <c r="AL44" s="71"/>
      <c r="AM44" s="71"/>
      <c r="AN44" s="71"/>
      <c r="AO44" s="72"/>
      <c r="AP44" s="73"/>
    </row>
    <row r="45" spans="1:42" ht="35" hidden="1" customHeight="1" thickBot="1" x14ac:dyDescent="0.25">
      <c r="A45" s="84" t="s">
        <v>541</v>
      </c>
      <c r="B45" s="76"/>
      <c r="C45" s="77"/>
      <c r="D45" s="77"/>
      <c r="E45" s="77"/>
      <c r="F45" s="77"/>
      <c r="G45" s="77"/>
      <c r="H45" s="77"/>
      <c r="I45" s="77"/>
      <c r="J45" s="77"/>
      <c r="K45" s="78"/>
      <c r="L45" s="79"/>
      <c r="M45" s="77"/>
      <c r="N45" s="77"/>
      <c r="O45" s="77"/>
      <c r="P45" s="77"/>
      <c r="Q45" s="77"/>
      <c r="R45" s="77"/>
      <c r="S45" s="77"/>
      <c r="T45" s="77"/>
      <c r="U45" s="78"/>
      <c r="V45" s="79"/>
      <c r="W45" s="77"/>
      <c r="X45" s="77"/>
      <c r="Y45" s="77"/>
      <c r="Z45" s="77"/>
      <c r="AA45" s="77"/>
      <c r="AB45" s="77"/>
      <c r="AC45" s="77"/>
      <c r="AD45" s="77"/>
      <c r="AE45" s="78"/>
      <c r="AF45" s="79"/>
      <c r="AG45" s="77"/>
      <c r="AH45" s="77"/>
      <c r="AI45" s="77"/>
      <c r="AJ45" s="77"/>
      <c r="AK45" s="77"/>
      <c r="AL45" s="77"/>
      <c r="AM45" s="77"/>
      <c r="AN45" s="77"/>
      <c r="AO45" s="78"/>
      <c r="AP45" s="79"/>
    </row>
    <row r="46" spans="1:42" ht="35" hidden="1" customHeight="1" thickBot="1" x14ac:dyDescent="0.25">
      <c r="A46" s="84" t="s">
        <v>542</v>
      </c>
      <c r="B46" s="76"/>
      <c r="C46" s="77"/>
      <c r="D46" s="77"/>
      <c r="E46" s="77"/>
      <c r="F46" s="77"/>
      <c r="G46" s="77"/>
      <c r="H46" s="77"/>
      <c r="I46" s="77"/>
      <c r="J46" s="77"/>
      <c r="K46" s="78"/>
      <c r="L46" s="79"/>
      <c r="M46" s="77"/>
      <c r="N46" s="77"/>
      <c r="O46" s="77"/>
      <c r="P46" s="77"/>
      <c r="Q46" s="77"/>
      <c r="R46" s="77"/>
      <c r="S46" s="77"/>
      <c r="T46" s="77"/>
      <c r="U46" s="78"/>
      <c r="V46" s="79"/>
      <c r="W46" s="77"/>
      <c r="X46" s="77"/>
      <c r="Y46" s="77"/>
      <c r="Z46" s="77"/>
      <c r="AA46" s="77"/>
      <c r="AB46" s="77"/>
      <c r="AC46" s="77"/>
      <c r="AD46" s="77"/>
      <c r="AE46" s="78"/>
      <c r="AF46" s="79"/>
      <c r="AG46" s="77"/>
      <c r="AH46" s="77"/>
      <c r="AI46" s="77"/>
      <c r="AJ46" s="77"/>
      <c r="AK46" s="77"/>
      <c r="AL46" s="77"/>
      <c r="AM46" s="77"/>
      <c r="AN46" s="77"/>
      <c r="AO46" s="78"/>
      <c r="AP46" s="79"/>
    </row>
    <row r="47" spans="1:42" ht="35" hidden="1" customHeight="1" thickBot="1" x14ac:dyDescent="0.25">
      <c r="A47" s="84" t="s">
        <v>543</v>
      </c>
      <c r="B47" s="76"/>
      <c r="C47" s="77"/>
      <c r="D47" s="77"/>
      <c r="E47" s="77"/>
      <c r="F47" s="77"/>
      <c r="G47" s="77"/>
      <c r="H47" s="77"/>
      <c r="I47" s="77"/>
      <c r="J47" s="77"/>
      <c r="K47" s="78"/>
      <c r="L47" s="79"/>
      <c r="M47" s="77"/>
      <c r="N47" s="77"/>
      <c r="O47" s="77"/>
      <c r="P47" s="77"/>
      <c r="Q47" s="77"/>
      <c r="R47" s="77"/>
      <c r="S47" s="77"/>
      <c r="T47" s="77"/>
      <c r="U47" s="78"/>
      <c r="V47" s="79"/>
      <c r="W47" s="77"/>
      <c r="X47" s="77"/>
      <c r="Y47" s="77"/>
      <c r="Z47" s="77"/>
      <c r="AA47" s="77"/>
      <c r="AB47" s="77"/>
      <c r="AC47" s="77"/>
      <c r="AD47" s="77"/>
      <c r="AE47" s="78"/>
      <c r="AF47" s="79"/>
      <c r="AG47" s="77"/>
      <c r="AH47" s="77"/>
      <c r="AI47" s="77"/>
      <c r="AJ47" s="77"/>
      <c r="AK47" s="77"/>
      <c r="AL47" s="77"/>
      <c r="AM47" s="77"/>
      <c r="AN47" s="77"/>
      <c r="AO47" s="78"/>
      <c r="AP47" s="79"/>
    </row>
    <row r="48" spans="1:42" ht="35" hidden="1" customHeight="1" thickBot="1" x14ac:dyDescent="0.25">
      <c r="A48" s="84" t="s">
        <v>544</v>
      </c>
      <c r="B48" s="76"/>
      <c r="C48" s="77"/>
      <c r="D48" s="77"/>
      <c r="E48" s="77"/>
      <c r="F48" s="77"/>
      <c r="G48" s="77"/>
      <c r="H48" s="77"/>
      <c r="I48" s="77"/>
      <c r="J48" s="77"/>
      <c r="K48" s="78"/>
      <c r="L48" s="79"/>
      <c r="M48" s="77"/>
      <c r="N48" s="77"/>
      <c r="O48" s="77"/>
      <c r="P48" s="77"/>
      <c r="Q48" s="77"/>
      <c r="R48" s="77"/>
      <c r="S48" s="77"/>
      <c r="T48" s="77"/>
      <c r="U48" s="78"/>
      <c r="V48" s="79"/>
      <c r="W48" s="77"/>
      <c r="X48" s="77"/>
      <c r="Y48" s="77"/>
      <c r="Z48" s="77"/>
      <c r="AA48" s="77"/>
      <c r="AB48" s="77"/>
      <c r="AC48" s="77"/>
      <c r="AD48" s="77"/>
      <c r="AE48" s="78"/>
      <c r="AF48" s="79"/>
      <c r="AG48" s="77"/>
      <c r="AH48" s="77"/>
      <c r="AI48" s="77"/>
      <c r="AJ48" s="77"/>
      <c r="AK48" s="77"/>
      <c r="AL48" s="77"/>
      <c r="AM48" s="77"/>
      <c r="AN48" s="77"/>
      <c r="AO48" s="78"/>
      <c r="AP48" s="79"/>
    </row>
    <row r="49" spans="1:42" ht="35" hidden="1" customHeight="1" thickBot="1" x14ac:dyDescent="0.25">
      <c r="A49" s="84" t="s">
        <v>545</v>
      </c>
      <c r="B49" s="76"/>
      <c r="C49" s="77"/>
      <c r="D49" s="77"/>
      <c r="E49" s="77"/>
      <c r="F49" s="77"/>
      <c r="G49" s="77"/>
      <c r="H49" s="77"/>
      <c r="I49" s="77"/>
      <c r="J49" s="77"/>
      <c r="K49" s="78"/>
      <c r="L49" s="79"/>
      <c r="M49" s="77"/>
      <c r="N49" s="77"/>
      <c r="O49" s="77"/>
      <c r="P49" s="77"/>
      <c r="Q49" s="77"/>
      <c r="R49" s="77"/>
      <c r="S49" s="77"/>
      <c r="T49" s="77"/>
      <c r="U49" s="78"/>
      <c r="V49" s="79"/>
      <c r="W49" s="77"/>
      <c r="X49" s="77"/>
      <c r="Y49" s="77"/>
      <c r="Z49" s="77"/>
      <c r="AA49" s="77"/>
      <c r="AB49" s="77"/>
      <c r="AC49" s="77"/>
      <c r="AD49" s="77"/>
      <c r="AE49" s="78"/>
      <c r="AF49" s="79"/>
      <c r="AG49" s="77"/>
      <c r="AH49" s="77"/>
      <c r="AI49" s="77"/>
      <c r="AJ49" s="77"/>
      <c r="AK49" s="77"/>
      <c r="AL49" s="77"/>
      <c r="AM49" s="77"/>
      <c r="AN49" s="77"/>
      <c r="AO49" s="78"/>
      <c r="AP49" s="79"/>
    </row>
    <row r="50" spans="1:42" ht="35" hidden="1" customHeight="1" thickBot="1" x14ac:dyDescent="0.25">
      <c r="A50" s="84" t="s">
        <v>546</v>
      </c>
      <c r="B50" s="76"/>
      <c r="C50" s="77"/>
      <c r="D50" s="77"/>
      <c r="E50" s="77"/>
      <c r="F50" s="77"/>
      <c r="G50" s="77"/>
      <c r="H50" s="77"/>
      <c r="I50" s="77"/>
      <c r="J50" s="77"/>
      <c r="K50" s="78"/>
      <c r="L50" s="79"/>
      <c r="M50" s="77"/>
      <c r="N50" s="77"/>
      <c r="O50" s="77"/>
      <c r="P50" s="77"/>
      <c r="Q50" s="77"/>
      <c r="R50" s="77"/>
      <c r="S50" s="77"/>
      <c r="T50" s="77"/>
      <c r="U50" s="78"/>
      <c r="V50" s="79"/>
      <c r="W50" s="77"/>
      <c r="X50" s="77"/>
      <c r="Y50" s="77"/>
      <c r="Z50" s="77"/>
      <c r="AA50" s="77"/>
      <c r="AB50" s="77"/>
      <c r="AC50" s="77"/>
      <c r="AD50" s="77"/>
      <c r="AE50" s="78"/>
      <c r="AF50" s="79"/>
      <c r="AG50" s="77"/>
      <c r="AH50" s="77"/>
      <c r="AI50" s="77"/>
      <c r="AJ50" s="77"/>
      <c r="AK50" s="77"/>
      <c r="AL50" s="77"/>
      <c r="AM50" s="77"/>
      <c r="AN50" s="77"/>
      <c r="AO50" s="78"/>
      <c r="AP50" s="79"/>
    </row>
    <row r="51" spans="1:42" ht="35" hidden="1" customHeight="1" thickBot="1" x14ac:dyDescent="0.25">
      <c r="A51" s="84" t="s">
        <v>547</v>
      </c>
      <c r="B51" s="76"/>
      <c r="C51" s="77"/>
      <c r="D51" s="77"/>
      <c r="E51" s="77"/>
      <c r="F51" s="77"/>
      <c r="G51" s="77"/>
      <c r="H51" s="77"/>
      <c r="I51" s="77"/>
      <c r="J51" s="77"/>
      <c r="K51" s="78"/>
      <c r="L51" s="79"/>
      <c r="M51" s="77"/>
      <c r="N51" s="77"/>
      <c r="O51" s="77"/>
      <c r="P51" s="77"/>
      <c r="Q51" s="77"/>
      <c r="R51" s="77"/>
      <c r="S51" s="77"/>
      <c r="T51" s="77"/>
      <c r="U51" s="78"/>
      <c r="V51" s="79"/>
      <c r="W51" s="77"/>
      <c r="X51" s="77"/>
      <c r="Y51" s="77"/>
      <c r="Z51" s="77"/>
      <c r="AA51" s="77"/>
      <c r="AB51" s="77"/>
      <c r="AC51" s="77"/>
      <c r="AD51" s="77"/>
      <c r="AE51" s="78"/>
      <c r="AF51" s="79"/>
      <c r="AG51" s="77"/>
      <c r="AH51" s="77"/>
      <c r="AI51" s="77"/>
      <c r="AJ51" s="77"/>
      <c r="AK51" s="77"/>
      <c r="AL51" s="77"/>
      <c r="AM51" s="77"/>
      <c r="AN51" s="77"/>
      <c r="AO51" s="78"/>
      <c r="AP51" s="79"/>
    </row>
    <row r="52" spans="1:42" ht="35" hidden="1" customHeight="1" thickBot="1" x14ac:dyDescent="0.25">
      <c r="A52" s="76" t="s">
        <v>548</v>
      </c>
      <c r="B52" s="76"/>
      <c r="C52" s="77"/>
      <c r="D52" s="77"/>
      <c r="E52" s="77"/>
      <c r="F52" s="77"/>
      <c r="G52" s="77"/>
      <c r="H52" s="77"/>
      <c r="I52" s="77"/>
      <c r="J52" s="77"/>
      <c r="K52" s="78"/>
      <c r="L52" s="79"/>
      <c r="M52" s="77"/>
      <c r="N52" s="77"/>
      <c r="O52" s="77"/>
      <c r="P52" s="77"/>
      <c r="Q52" s="77"/>
      <c r="R52" s="77"/>
      <c r="S52" s="77"/>
      <c r="T52" s="77"/>
      <c r="U52" s="78"/>
      <c r="V52" s="79"/>
      <c r="W52" s="77"/>
      <c r="X52" s="77"/>
      <c r="Y52" s="77"/>
      <c r="Z52" s="77"/>
      <c r="AA52" s="77"/>
      <c r="AB52" s="77"/>
      <c r="AC52" s="77"/>
      <c r="AD52" s="77"/>
      <c r="AE52" s="78"/>
      <c r="AF52" s="79"/>
      <c r="AG52" s="77"/>
      <c r="AH52" s="77"/>
      <c r="AI52" s="77"/>
      <c r="AJ52" s="77"/>
      <c r="AK52" s="77"/>
      <c r="AL52" s="77"/>
      <c r="AM52" s="77"/>
      <c r="AN52" s="77"/>
      <c r="AO52" s="78"/>
      <c r="AP52" s="79"/>
    </row>
    <row r="53" spans="1:42" ht="35" customHeight="1" thickBot="1" x14ac:dyDescent="0.25">
      <c r="A53" s="76" t="s">
        <v>549</v>
      </c>
      <c r="B53" s="76"/>
      <c r="C53" s="77"/>
      <c r="D53" s="77"/>
      <c r="E53" s="77"/>
      <c r="F53" s="77"/>
      <c r="G53" s="77"/>
      <c r="H53" s="77"/>
      <c r="I53" s="77"/>
      <c r="J53" s="77"/>
      <c r="K53" s="78">
        <v>6.476</v>
      </c>
      <c r="L53" s="79"/>
      <c r="M53" s="77"/>
      <c r="N53" s="77"/>
      <c r="O53" s="77"/>
      <c r="P53" s="77"/>
      <c r="Q53" s="77"/>
      <c r="R53" s="77"/>
      <c r="S53" s="77"/>
      <c r="T53" s="77"/>
      <c r="U53" s="78"/>
      <c r="V53" s="79"/>
      <c r="W53" s="77"/>
      <c r="X53" s="77"/>
      <c r="Y53" s="77"/>
      <c r="Z53" s="77"/>
      <c r="AA53" s="77"/>
      <c r="AB53" s="77"/>
      <c r="AC53" s="77"/>
      <c r="AD53" s="77"/>
      <c r="AE53" s="78"/>
      <c r="AF53" s="79"/>
      <c r="AG53" s="77"/>
      <c r="AH53" s="77"/>
      <c r="AI53" s="77"/>
      <c r="AJ53" s="77"/>
      <c r="AK53" s="77"/>
      <c r="AL53" s="77"/>
      <c r="AM53" s="77"/>
      <c r="AN53" s="77"/>
      <c r="AO53" s="78"/>
      <c r="AP53" s="79"/>
    </row>
    <row r="54" spans="1:42" ht="35" customHeight="1" thickBot="1" x14ac:dyDescent="0.25">
      <c r="A54" s="76" t="s">
        <v>550</v>
      </c>
      <c r="B54" s="76"/>
      <c r="C54" s="77"/>
      <c r="D54" s="77">
        <v>-0.223</v>
      </c>
      <c r="E54" s="77">
        <v>-3.851</v>
      </c>
      <c r="F54" s="77">
        <v>1.111</v>
      </c>
      <c r="G54" s="77">
        <v>2.746</v>
      </c>
      <c r="H54" s="77">
        <v>0.217</v>
      </c>
      <c r="I54" s="77">
        <v>-0.52500000000000002</v>
      </c>
      <c r="J54" s="77">
        <v>0.52400000000000002</v>
      </c>
      <c r="K54" s="78">
        <v>-1.1000000000000001</v>
      </c>
      <c r="L54" s="79"/>
      <c r="M54" s="77"/>
      <c r="N54" s="77"/>
      <c r="O54" s="77"/>
      <c r="P54" s="77"/>
      <c r="Q54" s="77"/>
      <c r="R54" s="77"/>
      <c r="S54" s="77"/>
      <c r="T54" s="77"/>
      <c r="U54" s="78"/>
      <c r="V54" s="79"/>
      <c r="W54" s="77"/>
      <c r="X54" s="77"/>
      <c r="Y54" s="77"/>
      <c r="Z54" s="77"/>
      <c r="AA54" s="77"/>
      <c r="AB54" s="77"/>
      <c r="AC54" s="77"/>
      <c r="AD54" s="77"/>
      <c r="AE54" s="78"/>
      <c r="AF54" s="79"/>
      <c r="AG54" s="77"/>
      <c r="AH54" s="77"/>
      <c r="AI54" s="77"/>
      <c r="AJ54" s="77"/>
      <c r="AK54" s="77"/>
      <c r="AL54" s="77"/>
      <c r="AM54" s="77"/>
      <c r="AN54" s="77"/>
      <c r="AO54" s="78"/>
      <c r="AP54" s="79"/>
    </row>
    <row r="55" spans="1:42" ht="35" hidden="1" customHeight="1" thickBot="1" x14ac:dyDescent="0.25">
      <c r="A55" s="76" t="s">
        <v>551</v>
      </c>
      <c r="B55" s="76"/>
      <c r="C55" s="77"/>
      <c r="D55" s="77"/>
      <c r="E55" s="77"/>
      <c r="F55" s="77"/>
      <c r="G55" s="77"/>
      <c r="H55" s="77"/>
      <c r="I55" s="77"/>
      <c r="J55" s="77"/>
      <c r="K55" s="78"/>
      <c r="L55" s="79"/>
      <c r="M55" s="77"/>
      <c r="N55" s="77"/>
      <c r="O55" s="77"/>
      <c r="P55" s="77"/>
      <c r="Q55" s="77"/>
      <c r="R55" s="77"/>
      <c r="S55" s="77"/>
      <c r="T55" s="77"/>
      <c r="U55" s="78"/>
      <c r="V55" s="79"/>
      <c r="W55" s="77"/>
      <c r="X55" s="77"/>
      <c r="Y55" s="77"/>
      <c r="Z55" s="77"/>
      <c r="AA55" s="77"/>
      <c r="AB55" s="77"/>
      <c r="AC55" s="77"/>
      <c r="AD55" s="77"/>
      <c r="AE55" s="78"/>
      <c r="AF55" s="79"/>
      <c r="AG55" s="77"/>
      <c r="AH55" s="77"/>
      <c r="AI55" s="77"/>
      <c r="AJ55" s="77"/>
      <c r="AK55" s="77"/>
      <c r="AL55" s="77"/>
      <c r="AM55" s="77"/>
      <c r="AN55" s="77"/>
      <c r="AO55" s="78"/>
      <c r="AP55" s="79"/>
    </row>
    <row r="56" spans="1:42" ht="35" customHeight="1" thickBot="1" x14ac:dyDescent="0.25">
      <c r="A56" s="76" t="s">
        <v>552</v>
      </c>
      <c r="B56" s="76"/>
      <c r="C56" s="77"/>
      <c r="D56" s="77">
        <v>-13.554</v>
      </c>
      <c r="E56" s="77">
        <v>-57.283000000000001</v>
      </c>
      <c r="F56" s="77">
        <v>-54.03</v>
      </c>
      <c r="G56" s="77">
        <v>-132.905</v>
      </c>
      <c r="H56" s="77">
        <v>-44.779000000000003</v>
      </c>
      <c r="I56" s="77">
        <v>67.028000000000006</v>
      </c>
      <c r="J56" s="77">
        <v>-650.62199999999996</v>
      </c>
      <c r="K56" s="78">
        <v>74.277000000000001</v>
      </c>
      <c r="L56" s="79"/>
      <c r="M56" s="77"/>
      <c r="N56" s="77"/>
      <c r="O56" s="77"/>
      <c r="P56" s="77"/>
      <c r="Q56" s="77"/>
      <c r="R56" s="77"/>
      <c r="S56" s="77"/>
      <c r="T56" s="77"/>
      <c r="U56" s="78"/>
      <c r="V56" s="79"/>
      <c r="W56" s="77"/>
      <c r="X56" s="77"/>
      <c r="Y56" s="77"/>
      <c r="Z56" s="77"/>
      <c r="AA56" s="77"/>
      <c r="AB56" s="77"/>
      <c r="AC56" s="77"/>
      <c r="AD56" s="77"/>
      <c r="AE56" s="78"/>
      <c r="AF56" s="79"/>
      <c r="AG56" s="77"/>
      <c r="AH56" s="77"/>
      <c r="AI56" s="77"/>
      <c r="AJ56" s="77"/>
      <c r="AK56" s="77"/>
      <c r="AL56" s="77"/>
      <c r="AM56" s="77"/>
      <c r="AN56" s="77"/>
      <c r="AO56" s="78"/>
      <c r="AP56" s="79"/>
    </row>
    <row r="57" spans="1:42" ht="35" customHeight="1" thickBot="1" x14ac:dyDescent="0.25">
      <c r="A57" s="75" t="s">
        <v>553</v>
      </c>
      <c r="B57" s="76"/>
      <c r="C57" s="71"/>
      <c r="D57" s="71"/>
      <c r="E57" s="71"/>
      <c r="F57" s="71"/>
      <c r="G57" s="71"/>
      <c r="H57" s="71"/>
      <c r="I57" s="71"/>
      <c r="J57" s="71"/>
      <c r="K57" s="72"/>
      <c r="L57" s="73"/>
      <c r="M57" s="71"/>
      <c r="N57" s="71"/>
      <c r="O57" s="71"/>
      <c r="P57" s="71"/>
      <c r="Q57" s="71"/>
      <c r="R57" s="71"/>
      <c r="S57" s="71"/>
      <c r="T57" s="71"/>
      <c r="U57" s="72"/>
      <c r="V57" s="73"/>
      <c r="W57" s="71"/>
      <c r="X57" s="71"/>
      <c r="Y57" s="71"/>
      <c r="Z57" s="71"/>
      <c r="AA57" s="71"/>
      <c r="AB57" s="71"/>
      <c r="AC57" s="71"/>
      <c r="AD57" s="71"/>
      <c r="AE57" s="72"/>
      <c r="AF57" s="73"/>
      <c r="AG57" s="71"/>
      <c r="AH57" s="71"/>
      <c r="AI57" s="71"/>
      <c r="AJ57" s="71"/>
      <c r="AK57" s="71"/>
      <c r="AL57" s="71"/>
      <c r="AM57" s="71"/>
      <c r="AN57" s="71"/>
      <c r="AO57" s="72"/>
      <c r="AP57" s="73"/>
    </row>
    <row r="58" spans="1:42" ht="35" customHeight="1" thickBot="1" x14ac:dyDescent="0.25">
      <c r="A58" s="76" t="s">
        <v>554</v>
      </c>
      <c r="B58" s="76"/>
      <c r="C58" s="77"/>
      <c r="D58" s="77">
        <v>0</v>
      </c>
      <c r="E58" s="77"/>
      <c r="F58" s="77"/>
      <c r="G58" s="77"/>
      <c r="H58" s="77"/>
      <c r="I58" s="77"/>
      <c r="J58" s="77"/>
      <c r="K58" s="78"/>
      <c r="L58" s="79"/>
      <c r="M58" s="77"/>
      <c r="N58" s="77"/>
      <c r="O58" s="77"/>
      <c r="P58" s="77"/>
      <c r="Q58" s="77"/>
      <c r="R58" s="77"/>
      <c r="S58" s="77"/>
      <c r="T58" s="77"/>
      <c r="U58" s="78"/>
      <c r="V58" s="79"/>
      <c r="W58" s="77"/>
      <c r="X58" s="77"/>
      <c r="Y58" s="77"/>
      <c r="Z58" s="77"/>
      <c r="AA58" s="77"/>
      <c r="AB58" s="77"/>
      <c r="AC58" s="77"/>
      <c r="AD58" s="77"/>
      <c r="AE58" s="78"/>
      <c r="AF58" s="79"/>
      <c r="AG58" s="77"/>
      <c r="AH58" s="77"/>
      <c r="AI58" s="77"/>
      <c r="AJ58" s="77"/>
      <c r="AK58" s="77"/>
      <c r="AL58" s="77"/>
      <c r="AM58" s="77"/>
      <c r="AN58" s="77"/>
      <c r="AO58" s="78"/>
      <c r="AP58" s="79"/>
    </row>
    <row r="59" spans="1:42" ht="35" customHeight="1" thickBot="1" x14ac:dyDescent="0.25">
      <c r="A59" s="76" t="s">
        <v>555</v>
      </c>
      <c r="B59" s="76"/>
      <c r="C59" s="77"/>
      <c r="D59" s="77">
        <v>1939.6389999999999</v>
      </c>
      <c r="E59" s="77">
        <v>-786.798</v>
      </c>
      <c r="F59" s="77">
        <v>335.01100000000002</v>
      </c>
      <c r="G59" s="77">
        <v>708.21699999999998</v>
      </c>
      <c r="H59" s="77">
        <v>6277.2330000000002</v>
      </c>
      <c r="I59" s="77">
        <v>-598.72500000000002</v>
      </c>
      <c r="J59" s="77">
        <v>517.423</v>
      </c>
      <c r="K59" s="78">
        <v>604.10400000000004</v>
      </c>
      <c r="L59" s="79"/>
      <c r="M59" s="77"/>
      <c r="N59" s="77"/>
      <c r="O59" s="77"/>
      <c r="P59" s="77"/>
      <c r="Q59" s="77"/>
      <c r="R59" s="77"/>
      <c r="S59" s="77"/>
      <c r="T59" s="77"/>
      <c r="U59" s="78"/>
      <c r="V59" s="79"/>
      <c r="W59" s="77"/>
      <c r="X59" s="77"/>
      <c r="Y59" s="77"/>
      <c r="Z59" s="77"/>
      <c r="AA59" s="77"/>
      <c r="AB59" s="77"/>
      <c r="AC59" s="77"/>
      <c r="AD59" s="77"/>
      <c r="AE59" s="78"/>
      <c r="AF59" s="79"/>
      <c r="AG59" s="77"/>
      <c r="AH59" s="77"/>
      <c r="AI59" s="77"/>
      <c r="AJ59" s="77"/>
      <c r="AK59" s="77"/>
      <c r="AL59" s="77"/>
      <c r="AM59" s="77"/>
      <c r="AN59" s="77"/>
      <c r="AO59" s="78"/>
      <c r="AP59" s="79"/>
    </row>
    <row r="60" spans="1:42" ht="35" customHeight="1" thickBot="1" x14ac:dyDescent="0.25">
      <c r="A60" s="76" t="s">
        <v>556</v>
      </c>
      <c r="B60" s="76"/>
      <c r="C60" s="77"/>
      <c r="D60" s="77"/>
      <c r="E60" s="77"/>
      <c r="F60" s="77"/>
      <c r="G60" s="77"/>
      <c r="H60" s="77"/>
      <c r="I60" s="77">
        <v>-337.48700000000002</v>
      </c>
      <c r="J60" s="77">
        <v>2282.13</v>
      </c>
      <c r="K60" s="78">
        <v>5913.6480000000001</v>
      </c>
      <c r="L60" s="79"/>
      <c r="M60" s="77"/>
      <c r="N60" s="77"/>
      <c r="O60" s="77"/>
      <c r="P60" s="77"/>
      <c r="Q60" s="77"/>
      <c r="R60" s="77"/>
      <c r="S60" s="77"/>
      <c r="T60" s="77"/>
      <c r="U60" s="78"/>
      <c r="V60" s="79"/>
      <c r="W60" s="77"/>
      <c r="X60" s="77"/>
      <c r="Y60" s="77"/>
      <c r="Z60" s="77"/>
      <c r="AA60" s="77"/>
      <c r="AB60" s="77"/>
      <c r="AC60" s="77"/>
      <c r="AD60" s="77"/>
      <c r="AE60" s="78"/>
      <c r="AF60" s="79"/>
      <c r="AG60" s="77"/>
      <c r="AH60" s="77"/>
      <c r="AI60" s="77"/>
      <c r="AJ60" s="77"/>
      <c r="AK60" s="77"/>
      <c r="AL60" s="77"/>
      <c r="AM60" s="77"/>
      <c r="AN60" s="77"/>
      <c r="AO60" s="78"/>
      <c r="AP60" s="79"/>
    </row>
    <row r="61" spans="1:42" ht="35" hidden="1" customHeight="1" thickBot="1" x14ac:dyDescent="0.25">
      <c r="A61" s="76" t="s">
        <v>557</v>
      </c>
      <c r="B61" s="76"/>
      <c r="C61" s="77"/>
      <c r="D61" s="77"/>
      <c r="E61" s="77"/>
      <c r="F61" s="77"/>
      <c r="G61" s="77"/>
      <c r="H61" s="77"/>
      <c r="I61" s="77"/>
      <c r="J61" s="77"/>
      <c r="K61" s="78"/>
      <c r="L61" s="79"/>
      <c r="M61" s="77"/>
      <c r="N61" s="77"/>
      <c r="O61" s="77"/>
      <c r="P61" s="77"/>
      <c r="Q61" s="77"/>
      <c r="R61" s="77"/>
      <c r="S61" s="77"/>
      <c r="T61" s="77"/>
      <c r="U61" s="78"/>
      <c r="V61" s="79"/>
      <c r="W61" s="77"/>
      <c r="X61" s="77"/>
      <c r="Y61" s="77"/>
      <c r="Z61" s="77"/>
      <c r="AA61" s="77"/>
      <c r="AB61" s="77"/>
      <c r="AC61" s="77"/>
      <c r="AD61" s="77"/>
      <c r="AE61" s="78"/>
      <c r="AF61" s="79"/>
      <c r="AG61" s="77"/>
      <c r="AH61" s="77"/>
      <c r="AI61" s="77"/>
      <c r="AJ61" s="77"/>
      <c r="AK61" s="77"/>
      <c r="AL61" s="77"/>
      <c r="AM61" s="77"/>
      <c r="AN61" s="77"/>
      <c r="AO61" s="78"/>
      <c r="AP61" s="79"/>
    </row>
    <row r="62" spans="1:42" ht="52" hidden="1" customHeight="1" thickBot="1" x14ac:dyDescent="0.25">
      <c r="A62" s="76" t="s">
        <v>558</v>
      </c>
      <c r="B62" s="76"/>
      <c r="C62" s="77"/>
      <c r="D62" s="77"/>
      <c r="E62" s="77"/>
      <c r="F62" s="77"/>
      <c r="G62" s="77"/>
      <c r="H62" s="77"/>
      <c r="I62" s="77"/>
      <c r="J62" s="77"/>
      <c r="K62" s="78"/>
      <c r="L62" s="79"/>
      <c r="M62" s="77"/>
      <c r="N62" s="77"/>
      <c r="O62" s="77"/>
      <c r="P62" s="77"/>
      <c r="Q62" s="77"/>
      <c r="R62" s="77"/>
      <c r="S62" s="77"/>
      <c r="T62" s="77"/>
      <c r="U62" s="78"/>
      <c r="V62" s="79"/>
      <c r="W62" s="77"/>
      <c r="X62" s="77"/>
      <c r="Y62" s="77"/>
      <c r="Z62" s="77"/>
      <c r="AA62" s="77"/>
      <c r="AB62" s="77"/>
      <c r="AC62" s="77"/>
      <c r="AD62" s="77"/>
      <c r="AE62" s="78"/>
      <c r="AF62" s="79"/>
      <c r="AG62" s="77"/>
      <c r="AH62" s="77"/>
      <c r="AI62" s="77"/>
      <c r="AJ62" s="77"/>
      <c r="AK62" s="77"/>
      <c r="AL62" s="77"/>
      <c r="AM62" s="77"/>
      <c r="AN62" s="77"/>
      <c r="AO62" s="78"/>
      <c r="AP62" s="79"/>
    </row>
    <row r="63" spans="1:42" ht="35" hidden="1" customHeight="1" thickBot="1" x14ac:dyDescent="0.25">
      <c r="A63" s="76" t="s">
        <v>559</v>
      </c>
      <c r="B63" s="76"/>
      <c r="C63" s="77"/>
      <c r="D63" s="77"/>
      <c r="E63" s="77"/>
      <c r="F63" s="77"/>
      <c r="G63" s="77"/>
      <c r="H63" s="77"/>
      <c r="I63" s="77"/>
      <c r="J63" s="77"/>
      <c r="K63" s="78"/>
      <c r="L63" s="79"/>
      <c r="M63" s="77"/>
      <c r="N63" s="77"/>
      <c r="O63" s="77"/>
      <c r="P63" s="77"/>
      <c r="Q63" s="77"/>
      <c r="R63" s="77"/>
      <c r="S63" s="77"/>
      <c r="T63" s="77"/>
      <c r="U63" s="78"/>
      <c r="V63" s="79"/>
      <c r="W63" s="77"/>
      <c r="X63" s="77"/>
      <c r="Y63" s="77"/>
      <c r="Z63" s="77"/>
      <c r="AA63" s="77"/>
      <c r="AB63" s="77"/>
      <c r="AC63" s="77"/>
      <c r="AD63" s="77"/>
      <c r="AE63" s="78"/>
      <c r="AF63" s="79"/>
      <c r="AG63" s="77"/>
      <c r="AH63" s="77"/>
      <c r="AI63" s="77"/>
      <c r="AJ63" s="77"/>
      <c r="AK63" s="77"/>
      <c r="AL63" s="77"/>
      <c r="AM63" s="77"/>
      <c r="AN63" s="77"/>
      <c r="AO63" s="78"/>
      <c r="AP63" s="79"/>
    </row>
    <row r="64" spans="1:42" ht="35" customHeight="1" thickBot="1" x14ac:dyDescent="0.25">
      <c r="A64" s="76" t="s">
        <v>560</v>
      </c>
      <c r="B64" s="76"/>
      <c r="C64" s="77"/>
      <c r="D64" s="77">
        <v>2.4969999999999999</v>
      </c>
      <c r="E64" s="77">
        <v>1297.098</v>
      </c>
      <c r="F64" s="77">
        <v>-261.65600000000001</v>
      </c>
      <c r="G64" s="77">
        <v>-212.04300000000001</v>
      </c>
      <c r="H64" s="77">
        <v>68.572000000000003</v>
      </c>
      <c r="I64" s="77">
        <v>-383.11599999999999</v>
      </c>
      <c r="J64" s="77">
        <v>13.7</v>
      </c>
      <c r="K64" s="78">
        <v>-291.42200000000003</v>
      </c>
      <c r="L64" s="79"/>
      <c r="M64" s="77"/>
      <c r="N64" s="77"/>
      <c r="O64" s="77"/>
      <c r="P64" s="77"/>
      <c r="Q64" s="77"/>
      <c r="R64" s="77"/>
      <c r="S64" s="77"/>
      <c r="T64" s="77"/>
      <c r="U64" s="78"/>
      <c r="V64" s="79"/>
      <c r="W64" s="77"/>
      <c r="X64" s="77"/>
      <c r="Y64" s="77"/>
      <c r="Z64" s="77"/>
      <c r="AA64" s="77"/>
      <c r="AB64" s="77"/>
      <c r="AC64" s="77"/>
      <c r="AD64" s="77"/>
      <c r="AE64" s="78"/>
      <c r="AF64" s="79"/>
      <c r="AG64" s="77"/>
      <c r="AH64" s="77"/>
      <c r="AI64" s="77"/>
      <c r="AJ64" s="77"/>
      <c r="AK64" s="77"/>
      <c r="AL64" s="77"/>
      <c r="AM64" s="77"/>
      <c r="AN64" s="77"/>
      <c r="AO64" s="78"/>
      <c r="AP64" s="79"/>
    </row>
    <row r="65" spans="1:42" ht="35" hidden="1" customHeight="1" thickBot="1" x14ac:dyDescent="0.25">
      <c r="A65" s="76" t="s">
        <v>561</v>
      </c>
      <c r="B65" s="76"/>
      <c r="C65" s="77"/>
      <c r="D65" s="77"/>
      <c r="E65" s="77"/>
      <c r="F65" s="77"/>
      <c r="G65" s="77"/>
      <c r="H65" s="77"/>
      <c r="I65" s="77"/>
      <c r="J65" s="77"/>
      <c r="K65" s="78"/>
      <c r="L65" s="79"/>
      <c r="M65" s="77"/>
      <c r="N65" s="77"/>
      <c r="O65" s="77"/>
      <c r="P65" s="77"/>
      <c r="Q65" s="77"/>
      <c r="R65" s="77"/>
      <c r="S65" s="77"/>
      <c r="T65" s="77"/>
      <c r="U65" s="78"/>
      <c r="V65" s="79"/>
      <c r="W65" s="77"/>
      <c r="X65" s="77"/>
      <c r="Y65" s="77"/>
      <c r="Z65" s="77"/>
      <c r="AA65" s="77"/>
      <c r="AB65" s="77"/>
      <c r="AC65" s="77"/>
      <c r="AD65" s="77"/>
      <c r="AE65" s="78"/>
      <c r="AF65" s="79"/>
      <c r="AG65" s="77"/>
      <c r="AH65" s="77"/>
      <c r="AI65" s="77"/>
      <c r="AJ65" s="77"/>
      <c r="AK65" s="77"/>
      <c r="AL65" s="77"/>
      <c r="AM65" s="77"/>
      <c r="AN65" s="77"/>
      <c r="AO65" s="78"/>
      <c r="AP65" s="79"/>
    </row>
    <row r="66" spans="1:42" ht="35" hidden="1" customHeight="1" thickBot="1" x14ac:dyDescent="0.25">
      <c r="A66" s="76" t="s">
        <v>562</v>
      </c>
      <c r="B66" s="76"/>
      <c r="C66" s="77"/>
      <c r="D66" s="77"/>
      <c r="E66" s="77"/>
      <c r="F66" s="77"/>
      <c r="G66" s="77"/>
      <c r="H66" s="77"/>
      <c r="I66" s="77"/>
      <c r="J66" s="77"/>
      <c r="K66" s="78"/>
      <c r="L66" s="79"/>
      <c r="M66" s="77"/>
      <c r="N66" s="77"/>
      <c r="O66" s="77"/>
      <c r="P66" s="77"/>
      <c r="Q66" s="77"/>
      <c r="R66" s="77"/>
      <c r="S66" s="77"/>
      <c r="T66" s="77"/>
      <c r="U66" s="78"/>
      <c r="V66" s="79"/>
      <c r="W66" s="77"/>
      <c r="X66" s="77"/>
      <c r="Y66" s="77"/>
      <c r="Z66" s="77"/>
      <c r="AA66" s="77"/>
      <c r="AB66" s="77"/>
      <c r="AC66" s="77"/>
      <c r="AD66" s="77"/>
      <c r="AE66" s="78"/>
      <c r="AF66" s="79"/>
      <c r="AG66" s="77"/>
      <c r="AH66" s="77"/>
      <c r="AI66" s="77"/>
      <c r="AJ66" s="77"/>
      <c r="AK66" s="77"/>
      <c r="AL66" s="77"/>
      <c r="AM66" s="77"/>
      <c r="AN66" s="77"/>
      <c r="AO66" s="78"/>
      <c r="AP66" s="79"/>
    </row>
    <row r="67" spans="1:42" ht="52" customHeight="1" thickBot="1" x14ac:dyDescent="0.25">
      <c r="A67" s="76" t="s">
        <v>563</v>
      </c>
      <c r="B67" s="76"/>
      <c r="C67" s="77"/>
      <c r="D67" s="77">
        <v>0</v>
      </c>
      <c r="E67" s="77">
        <v>176.85499999999999</v>
      </c>
      <c r="F67" s="77">
        <v>1201.529</v>
      </c>
      <c r="G67" s="77">
        <v>-11.573</v>
      </c>
      <c r="H67" s="77">
        <v>355.161</v>
      </c>
      <c r="I67" s="77">
        <v>2553.9409999999998</v>
      </c>
      <c r="J67" s="77">
        <v>226.416</v>
      </c>
      <c r="K67" s="78">
        <v>-54.44</v>
      </c>
      <c r="L67" s="79"/>
      <c r="M67" s="77"/>
      <c r="N67" s="77"/>
      <c r="O67" s="77"/>
      <c r="P67" s="77"/>
      <c r="Q67" s="77"/>
      <c r="R67" s="77"/>
      <c r="S67" s="77"/>
      <c r="T67" s="77"/>
      <c r="U67" s="78"/>
      <c r="V67" s="79"/>
      <c r="W67" s="77"/>
      <c r="X67" s="77"/>
      <c r="Y67" s="77"/>
      <c r="Z67" s="77"/>
      <c r="AA67" s="77"/>
      <c r="AB67" s="77"/>
      <c r="AC67" s="77"/>
      <c r="AD67" s="77"/>
      <c r="AE67" s="78"/>
      <c r="AF67" s="79"/>
      <c r="AG67" s="77"/>
      <c r="AH67" s="77"/>
      <c r="AI67" s="77"/>
      <c r="AJ67" s="77"/>
      <c r="AK67" s="77"/>
      <c r="AL67" s="77"/>
      <c r="AM67" s="77"/>
      <c r="AN67" s="77"/>
      <c r="AO67" s="78"/>
      <c r="AP67" s="79"/>
    </row>
    <row r="68" spans="1:42" ht="35" customHeight="1" thickBot="1" x14ac:dyDescent="0.25">
      <c r="A68" s="76" t="s">
        <v>564</v>
      </c>
      <c r="B68" s="76"/>
      <c r="C68" s="77"/>
      <c r="D68" s="77"/>
      <c r="E68" s="77"/>
      <c r="F68" s="77"/>
      <c r="G68" s="77"/>
      <c r="H68" s="77">
        <v>0.59199999999999997</v>
      </c>
      <c r="I68" s="77">
        <v>-0.59199999999999997</v>
      </c>
      <c r="J68" s="77">
        <v>0</v>
      </c>
      <c r="K68" s="78">
        <v>0</v>
      </c>
      <c r="L68" s="79"/>
      <c r="M68" s="77"/>
      <c r="N68" s="77"/>
      <c r="O68" s="77"/>
      <c r="P68" s="77"/>
      <c r="Q68" s="77"/>
      <c r="R68" s="77"/>
      <c r="S68" s="77"/>
      <c r="T68" s="77"/>
      <c r="U68" s="78"/>
      <c r="V68" s="79"/>
      <c r="W68" s="77"/>
      <c r="X68" s="77"/>
      <c r="Y68" s="77"/>
      <c r="Z68" s="77"/>
      <c r="AA68" s="77"/>
      <c r="AB68" s="77"/>
      <c r="AC68" s="77"/>
      <c r="AD68" s="77"/>
      <c r="AE68" s="78"/>
      <c r="AF68" s="79"/>
      <c r="AG68" s="77"/>
      <c r="AH68" s="77"/>
      <c r="AI68" s="77"/>
      <c r="AJ68" s="77"/>
      <c r="AK68" s="77"/>
      <c r="AL68" s="77"/>
      <c r="AM68" s="77"/>
      <c r="AN68" s="77"/>
      <c r="AO68" s="78"/>
      <c r="AP68" s="79"/>
    </row>
    <row r="69" spans="1:42" ht="52" customHeight="1" thickBot="1" x14ac:dyDescent="0.25">
      <c r="A69" s="76" t="s">
        <v>385</v>
      </c>
      <c r="B69" s="76"/>
      <c r="C69" s="77"/>
      <c r="D69" s="77">
        <v>0</v>
      </c>
      <c r="E69" s="77">
        <v>-3.194</v>
      </c>
      <c r="F69" s="77">
        <v>-1.117</v>
      </c>
      <c r="G69" s="77">
        <v>0</v>
      </c>
      <c r="H69" s="77">
        <v>0</v>
      </c>
      <c r="I69" s="77"/>
      <c r="J69" s="77"/>
      <c r="K69" s="78"/>
      <c r="L69" s="79"/>
      <c r="M69" s="77"/>
      <c r="N69" s="77"/>
      <c r="O69" s="77"/>
      <c r="P69" s="77"/>
      <c r="Q69" s="77"/>
      <c r="R69" s="77"/>
      <c r="S69" s="77"/>
      <c r="T69" s="77"/>
      <c r="U69" s="78"/>
      <c r="V69" s="79"/>
      <c r="W69" s="77"/>
      <c r="X69" s="77"/>
      <c r="Y69" s="77"/>
      <c r="Z69" s="77"/>
      <c r="AA69" s="77"/>
      <c r="AB69" s="77"/>
      <c r="AC69" s="77"/>
      <c r="AD69" s="77"/>
      <c r="AE69" s="78"/>
      <c r="AF69" s="79"/>
      <c r="AG69" s="77"/>
      <c r="AH69" s="77"/>
      <c r="AI69" s="77"/>
      <c r="AJ69" s="77"/>
      <c r="AK69" s="77"/>
      <c r="AL69" s="77"/>
      <c r="AM69" s="77"/>
      <c r="AN69" s="77"/>
      <c r="AO69" s="78"/>
      <c r="AP69" s="79"/>
    </row>
    <row r="70" spans="1:42" ht="35" customHeight="1" thickBot="1" x14ac:dyDescent="0.25">
      <c r="A70" s="76" t="s">
        <v>565</v>
      </c>
      <c r="B70" s="76"/>
      <c r="C70" s="77"/>
      <c r="D70" s="77">
        <v>0</v>
      </c>
      <c r="E70" s="77">
        <v>8.5000000000000006E-2</v>
      </c>
      <c r="F70" s="77">
        <v>2.2850000000000001</v>
      </c>
      <c r="G70" s="77">
        <v>-2.37</v>
      </c>
      <c r="H70" s="77">
        <v>3.649</v>
      </c>
      <c r="I70" s="77">
        <v>-2.3620000000000001</v>
      </c>
      <c r="J70" s="77">
        <v>-0.318</v>
      </c>
      <c r="K70" s="78">
        <v>8.3650000000000002</v>
      </c>
      <c r="L70" s="79"/>
      <c r="M70" s="77"/>
      <c r="N70" s="77"/>
      <c r="O70" s="77"/>
      <c r="P70" s="77"/>
      <c r="Q70" s="77"/>
      <c r="R70" s="77"/>
      <c r="S70" s="77"/>
      <c r="T70" s="77"/>
      <c r="U70" s="78"/>
      <c r="V70" s="79"/>
      <c r="W70" s="77"/>
      <c r="X70" s="77"/>
      <c r="Y70" s="77"/>
      <c r="Z70" s="77"/>
      <c r="AA70" s="77"/>
      <c r="AB70" s="77"/>
      <c r="AC70" s="77"/>
      <c r="AD70" s="77"/>
      <c r="AE70" s="78"/>
      <c r="AF70" s="79"/>
      <c r="AG70" s="77"/>
      <c r="AH70" s="77"/>
      <c r="AI70" s="77"/>
      <c r="AJ70" s="77"/>
      <c r="AK70" s="77"/>
      <c r="AL70" s="77"/>
      <c r="AM70" s="77"/>
      <c r="AN70" s="77"/>
      <c r="AO70" s="78"/>
      <c r="AP70" s="79"/>
    </row>
    <row r="71" spans="1:42" ht="35" hidden="1" customHeight="1" thickBot="1" x14ac:dyDescent="0.25">
      <c r="A71" s="76" t="s">
        <v>566</v>
      </c>
      <c r="B71" s="76"/>
      <c r="C71" s="77"/>
      <c r="D71" s="77"/>
      <c r="E71" s="77"/>
      <c r="F71" s="77"/>
      <c r="G71" s="77"/>
      <c r="H71" s="77"/>
      <c r="I71" s="77"/>
      <c r="J71" s="77"/>
      <c r="K71" s="78"/>
      <c r="L71" s="79"/>
      <c r="M71" s="77"/>
      <c r="N71" s="77"/>
      <c r="O71" s="77"/>
      <c r="P71" s="77"/>
      <c r="Q71" s="77"/>
      <c r="R71" s="77"/>
      <c r="S71" s="77"/>
      <c r="T71" s="77"/>
      <c r="U71" s="78"/>
      <c r="V71" s="79"/>
      <c r="W71" s="77"/>
      <c r="X71" s="77"/>
      <c r="Y71" s="77"/>
      <c r="Z71" s="77"/>
      <c r="AA71" s="77"/>
      <c r="AB71" s="77"/>
      <c r="AC71" s="77"/>
      <c r="AD71" s="77"/>
      <c r="AE71" s="78"/>
      <c r="AF71" s="79"/>
      <c r="AG71" s="77"/>
      <c r="AH71" s="77"/>
      <c r="AI71" s="77"/>
      <c r="AJ71" s="77"/>
      <c r="AK71" s="77"/>
      <c r="AL71" s="77"/>
      <c r="AM71" s="77"/>
      <c r="AN71" s="77"/>
      <c r="AO71" s="78"/>
      <c r="AP71" s="79"/>
    </row>
    <row r="72" spans="1:42" ht="35" customHeight="1" thickBot="1" x14ac:dyDescent="0.25">
      <c r="A72" s="76" t="s">
        <v>567</v>
      </c>
      <c r="B72" s="76"/>
      <c r="C72" s="77"/>
      <c r="D72" s="77">
        <v>27.204999999999998</v>
      </c>
      <c r="E72" s="77">
        <v>0.222</v>
      </c>
      <c r="F72" s="77">
        <v>4.4400000000000004</v>
      </c>
      <c r="G72" s="77">
        <v>15.901999999999999</v>
      </c>
      <c r="H72" s="77">
        <v>-34.323</v>
      </c>
      <c r="I72" s="77">
        <v>-6.5940000000000003</v>
      </c>
      <c r="J72" s="77">
        <v>-1.6830000000000001</v>
      </c>
      <c r="K72" s="78">
        <v>214.95400000000001</v>
      </c>
      <c r="L72" s="79"/>
      <c r="M72" s="77"/>
      <c r="N72" s="77"/>
      <c r="O72" s="77"/>
      <c r="P72" s="77"/>
      <c r="Q72" s="77"/>
      <c r="R72" s="77"/>
      <c r="S72" s="77"/>
      <c r="T72" s="77"/>
      <c r="U72" s="78"/>
      <c r="V72" s="79"/>
      <c r="W72" s="77"/>
      <c r="X72" s="77"/>
      <c r="Y72" s="77"/>
      <c r="Z72" s="77"/>
      <c r="AA72" s="77"/>
      <c r="AB72" s="77"/>
      <c r="AC72" s="77"/>
      <c r="AD72" s="77"/>
      <c r="AE72" s="78"/>
      <c r="AF72" s="79"/>
      <c r="AG72" s="77"/>
      <c r="AH72" s="77"/>
      <c r="AI72" s="77"/>
      <c r="AJ72" s="77"/>
      <c r="AK72" s="77"/>
      <c r="AL72" s="77"/>
      <c r="AM72" s="77"/>
      <c r="AN72" s="77"/>
      <c r="AO72" s="78"/>
      <c r="AP72" s="79"/>
    </row>
    <row r="73" spans="1:42" ht="52" customHeight="1" thickBot="1" x14ac:dyDescent="0.25">
      <c r="A73" s="75" t="s">
        <v>568</v>
      </c>
      <c r="B73" s="76"/>
      <c r="C73" s="85"/>
      <c r="D73" s="85">
        <v>969.07299999999998</v>
      </c>
      <c r="E73" s="85">
        <v>210.642</v>
      </c>
      <c r="F73" s="130">
        <v>-2101.098</v>
      </c>
      <c r="G73" s="130">
        <v>-839.88599999999997</v>
      </c>
      <c r="H73" s="85">
        <v>2691.1840000000002</v>
      </c>
      <c r="I73" s="85">
        <v>-286.86799999999999</v>
      </c>
      <c r="J73" s="85">
        <v>1343.896</v>
      </c>
      <c r="K73" s="86">
        <v>1747.8130000000001</v>
      </c>
      <c r="L73" s="87"/>
      <c r="M73" s="85"/>
      <c r="N73" s="85"/>
      <c r="O73" s="85"/>
      <c r="P73" s="85"/>
      <c r="Q73" s="85"/>
      <c r="R73" s="85"/>
      <c r="S73" s="85"/>
      <c r="T73" s="85"/>
      <c r="U73" s="86"/>
      <c r="V73" s="87"/>
      <c r="W73" s="85"/>
      <c r="X73" s="85"/>
      <c r="Y73" s="85"/>
      <c r="Z73" s="85"/>
      <c r="AA73" s="85"/>
      <c r="AB73" s="85"/>
      <c r="AC73" s="85"/>
      <c r="AD73" s="85"/>
      <c r="AE73" s="86"/>
      <c r="AF73" s="87"/>
      <c r="AG73" s="85"/>
      <c r="AH73" s="85"/>
      <c r="AI73" s="85"/>
      <c r="AJ73" s="85"/>
      <c r="AK73" s="85"/>
      <c r="AL73" s="85"/>
      <c r="AM73" s="85"/>
      <c r="AN73" s="85"/>
      <c r="AO73" s="86"/>
      <c r="AP73" s="87"/>
    </row>
    <row r="74" spans="1:42" ht="18" customHeight="1" thickBot="1" x14ac:dyDescent="0.25">
      <c r="A74" s="74" t="s">
        <v>569</v>
      </c>
      <c r="B74" s="76"/>
      <c r="C74" s="71"/>
      <c r="D74" s="71"/>
      <c r="E74" s="71"/>
      <c r="F74" s="71"/>
      <c r="G74" s="71"/>
      <c r="H74" s="71"/>
      <c r="I74" s="71"/>
      <c r="J74" s="71"/>
      <c r="K74" s="72"/>
      <c r="L74" s="73"/>
      <c r="M74" s="71"/>
      <c r="N74" s="71"/>
      <c r="O74" s="71"/>
      <c r="P74" s="71"/>
      <c r="Q74" s="71"/>
      <c r="R74" s="71"/>
      <c r="S74" s="71"/>
      <c r="T74" s="71"/>
      <c r="U74" s="72"/>
      <c r="V74" s="73"/>
      <c r="W74" s="71"/>
      <c r="X74" s="71"/>
      <c r="Y74" s="71"/>
      <c r="Z74" s="71"/>
      <c r="AA74" s="71"/>
      <c r="AB74" s="71"/>
      <c r="AC74" s="71"/>
      <c r="AD74" s="71"/>
      <c r="AE74" s="72"/>
      <c r="AF74" s="73"/>
      <c r="AG74" s="71"/>
      <c r="AH74" s="71"/>
      <c r="AI74" s="71"/>
      <c r="AJ74" s="71"/>
      <c r="AK74" s="71"/>
      <c r="AL74" s="71"/>
      <c r="AM74" s="71"/>
      <c r="AN74" s="71"/>
      <c r="AO74" s="72"/>
      <c r="AP74" s="73"/>
    </row>
    <row r="75" spans="1:42" ht="86" hidden="1" customHeight="1" thickBot="1" x14ac:dyDescent="0.25">
      <c r="A75" s="88" t="s">
        <v>570</v>
      </c>
      <c r="B75" s="76"/>
      <c r="C75" s="77"/>
      <c r="D75" s="77"/>
      <c r="E75" s="77"/>
      <c r="F75" s="77"/>
      <c r="G75" s="77"/>
      <c r="H75" s="77"/>
      <c r="I75" s="77"/>
      <c r="J75" s="77"/>
      <c r="K75" s="78"/>
      <c r="L75" s="79"/>
      <c r="M75" s="77"/>
      <c r="N75" s="77"/>
      <c r="O75" s="77"/>
      <c r="P75" s="77"/>
      <c r="Q75" s="77"/>
      <c r="R75" s="77"/>
      <c r="S75" s="77"/>
      <c r="T75" s="77"/>
      <c r="U75" s="78"/>
      <c r="V75" s="79"/>
      <c r="W75" s="77"/>
      <c r="X75" s="77"/>
      <c r="Y75" s="77"/>
      <c r="Z75" s="77"/>
      <c r="AA75" s="77"/>
      <c r="AB75" s="77"/>
      <c r="AC75" s="77"/>
      <c r="AD75" s="77"/>
      <c r="AE75" s="78"/>
      <c r="AF75" s="79"/>
      <c r="AG75" s="77"/>
      <c r="AH75" s="77"/>
      <c r="AI75" s="77"/>
      <c r="AJ75" s="77"/>
      <c r="AK75" s="77"/>
      <c r="AL75" s="77"/>
      <c r="AM75" s="77"/>
      <c r="AN75" s="77"/>
      <c r="AO75" s="78"/>
      <c r="AP75" s="79"/>
    </row>
    <row r="76" spans="1:42" ht="35" hidden="1" customHeight="1" thickBot="1" x14ac:dyDescent="0.25">
      <c r="A76" s="88" t="s">
        <v>571</v>
      </c>
      <c r="B76" s="76"/>
      <c r="C76" s="77"/>
      <c r="D76" s="77"/>
      <c r="E76" s="77"/>
      <c r="F76" s="77"/>
      <c r="G76" s="77"/>
      <c r="H76" s="77"/>
      <c r="I76" s="77"/>
      <c r="J76" s="77"/>
      <c r="K76" s="78"/>
      <c r="L76" s="79"/>
      <c r="M76" s="77"/>
      <c r="N76" s="77"/>
      <c r="O76" s="77"/>
      <c r="P76" s="77"/>
      <c r="Q76" s="77"/>
      <c r="R76" s="77"/>
      <c r="S76" s="77"/>
      <c r="T76" s="77"/>
      <c r="U76" s="78"/>
      <c r="V76" s="79"/>
      <c r="W76" s="77"/>
      <c r="X76" s="77"/>
      <c r="Y76" s="77"/>
      <c r="Z76" s="77"/>
      <c r="AA76" s="77"/>
      <c r="AB76" s="77"/>
      <c r="AC76" s="77"/>
      <c r="AD76" s="77"/>
      <c r="AE76" s="78"/>
      <c r="AF76" s="79"/>
      <c r="AG76" s="77"/>
      <c r="AH76" s="77"/>
      <c r="AI76" s="77"/>
      <c r="AJ76" s="77"/>
      <c r="AK76" s="77"/>
      <c r="AL76" s="77"/>
      <c r="AM76" s="77"/>
      <c r="AN76" s="77"/>
      <c r="AO76" s="78"/>
      <c r="AP76" s="79"/>
    </row>
    <row r="77" spans="1:42" ht="35" hidden="1" customHeight="1" thickBot="1" x14ac:dyDescent="0.25">
      <c r="A77" s="88" t="s">
        <v>572</v>
      </c>
      <c r="B77" s="76"/>
      <c r="C77" s="77"/>
      <c r="D77" s="77"/>
      <c r="E77" s="77"/>
      <c r="F77" s="77"/>
      <c r="G77" s="77"/>
      <c r="H77" s="77"/>
      <c r="I77" s="77"/>
      <c r="J77" s="77"/>
      <c r="K77" s="78"/>
      <c r="L77" s="79"/>
      <c r="M77" s="77"/>
      <c r="N77" s="77"/>
      <c r="O77" s="77"/>
      <c r="P77" s="77"/>
      <c r="Q77" s="77"/>
      <c r="R77" s="77"/>
      <c r="S77" s="77"/>
      <c r="T77" s="77"/>
      <c r="U77" s="78"/>
      <c r="V77" s="79"/>
      <c r="W77" s="77"/>
      <c r="X77" s="77"/>
      <c r="Y77" s="77"/>
      <c r="Z77" s="77"/>
      <c r="AA77" s="77"/>
      <c r="AB77" s="77"/>
      <c r="AC77" s="77"/>
      <c r="AD77" s="77"/>
      <c r="AE77" s="78"/>
      <c r="AF77" s="79"/>
      <c r="AG77" s="77"/>
      <c r="AH77" s="77"/>
      <c r="AI77" s="77"/>
      <c r="AJ77" s="77"/>
      <c r="AK77" s="77"/>
      <c r="AL77" s="77"/>
      <c r="AM77" s="77"/>
      <c r="AN77" s="77"/>
      <c r="AO77" s="78"/>
      <c r="AP77" s="79"/>
    </row>
    <row r="78" spans="1:42" ht="35" hidden="1" customHeight="1" thickBot="1" x14ac:dyDescent="0.25">
      <c r="A78" s="88" t="s">
        <v>573</v>
      </c>
      <c r="B78" s="76"/>
      <c r="C78" s="77"/>
      <c r="D78" s="77"/>
      <c r="E78" s="77"/>
      <c r="F78" s="77"/>
      <c r="G78" s="77"/>
      <c r="H78" s="77"/>
      <c r="I78" s="77"/>
      <c r="J78" s="77"/>
      <c r="K78" s="78"/>
      <c r="L78" s="79"/>
      <c r="M78" s="77"/>
      <c r="N78" s="77"/>
      <c r="O78" s="77"/>
      <c r="P78" s="77"/>
      <c r="Q78" s="77"/>
      <c r="R78" s="77"/>
      <c r="S78" s="77"/>
      <c r="T78" s="77"/>
      <c r="U78" s="78"/>
      <c r="V78" s="79"/>
      <c r="W78" s="77"/>
      <c r="X78" s="77"/>
      <c r="Y78" s="77"/>
      <c r="Z78" s="77"/>
      <c r="AA78" s="77"/>
      <c r="AB78" s="77"/>
      <c r="AC78" s="77"/>
      <c r="AD78" s="77"/>
      <c r="AE78" s="78"/>
      <c r="AF78" s="79"/>
      <c r="AG78" s="77"/>
      <c r="AH78" s="77"/>
      <c r="AI78" s="77"/>
      <c r="AJ78" s="77"/>
      <c r="AK78" s="77"/>
      <c r="AL78" s="77"/>
      <c r="AM78" s="77"/>
      <c r="AN78" s="77"/>
      <c r="AO78" s="78"/>
      <c r="AP78" s="79"/>
    </row>
    <row r="79" spans="1:42" ht="35" customHeight="1" thickBot="1" x14ac:dyDescent="0.25">
      <c r="A79" s="88" t="s">
        <v>574</v>
      </c>
      <c r="B79" s="76"/>
      <c r="C79" s="77"/>
      <c r="D79" s="77">
        <v>-17.091999999999999</v>
      </c>
      <c r="E79" s="77">
        <v>-27.056999999999999</v>
      </c>
      <c r="F79" s="77">
        <v>-23.687000000000001</v>
      </c>
      <c r="G79" s="77">
        <v>-10.952999999999999</v>
      </c>
      <c r="H79" s="77">
        <v>-25.221</v>
      </c>
      <c r="I79" s="77">
        <v>-13.367000000000001</v>
      </c>
      <c r="J79" s="77">
        <v>-58.267000000000003</v>
      </c>
      <c r="K79" s="78">
        <v>-40.075000000000003</v>
      </c>
      <c r="L79" s="79"/>
      <c r="M79" s="77"/>
      <c r="N79" s="77"/>
      <c r="O79" s="77"/>
      <c r="P79" s="77"/>
      <c r="Q79" s="77"/>
      <c r="R79" s="77"/>
      <c r="S79" s="77"/>
      <c r="T79" s="77"/>
      <c r="U79" s="78"/>
      <c r="V79" s="79"/>
      <c r="W79" s="77"/>
      <c r="X79" s="77"/>
      <c r="Y79" s="77"/>
      <c r="Z79" s="77"/>
      <c r="AA79" s="77"/>
      <c r="AB79" s="77"/>
      <c r="AC79" s="77"/>
      <c r="AD79" s="77"/>
      <c r="AE79" s="78"/>
      <c r="AF79" s="79"/>
      <c r="AG79" s="77"/>
      <c r="AH79" s="77"/>
      <c r="AI79" s="77"/>
      <c r="AJ79" s="77"/>
      <c r="AK79" s="77"/>
      <c r="AL79" s="77"/>
      <c r="AM79" s="77"/>
      <c r="AN79" s="77"/>
      <c r="AO79" s="78"/>
      <c r="AP79" s="79"/>
    </row>
    <row r="80" spans="1:42" ht="52" customHeight="1" thickBot="1" x14ac:dyDescent="0.25">
      <c r="A80" s="88" t="s">
        <v>575</v>
      </c>
      <c r="B80" s="76"/>
      <c r="C80" s="77"/>
      <c r="D80" s="77">
        <v>-7.0540000000000003</v>
      </c>
      <c r="E80" s="77">
        <v>-13.836</v>
      </c>
      <c r="F80" s="77">
        <v>-13.205</v>
      </c>
      <c r="G80" s="77">
        <v>-20.914999999999999</v>
      </c>
      <c r="H80" s="77">
        <v>-45.530999999999999</v>
      </c>
      <c r="I80" s="77">
        <v>-22.448</v>
      </c>
      <c r="J80" s="77">
        <v>-27.032</v>
      </c>
      <c r="K80" s="78">
        <v>-13.124000000000001</v>
      </c>
      <c r="L80" s="79"/>
      <c r="M80" s="77"/>
      <c r="N80" s="77"/>
      <c r="O80" s="77"/>
      <c r="P80" s="77"/>
      <c r="Q80" s="77"/>
      <c r="R80" s="77"/>
      <c r="S80" s="77"/>
      <c r="T80" s="77"/>
      <c r="U80" s="78"/>
      <c r="V80" s="79"/>
      <c r="W80" s="77"/>
      <c r="X80" s="77"/>
      <c r="Y80" s="77"/>
      <c r="Z80" s="77"/>
      <c r="AA80" s="77"/>
      <c r="AB80" s="77"/>
      <c r="AC80" s="77"/>
      <c r="AD80" s="77"/>
      <c r="AE80" s="78"/>
      <c r="AF80" s="79"/>
      <c r="AG80" s="77"/>
      <c r="AH80" s="77"/>
      <c r="AI80" s="77"/>
      <c r="AJ80" s="77"/>
      <c r="AK80" s="77"/>
      <c r="AL80" s="77"/>
      <c r="AM80" s="77"/>
      <c r="AN80" s="77"/>
      <c r="AO80" s="78"/>
      <c r="AP80" s="79"/>
    </row>
    <row r="81" spans="1:42" ht="69" customHeight="1" thickBot="1" x14ac:dyDescent="0.25">
      <c r="A81" s="88" t="s">
        <v>576</v>
      </c>
      <c r="B81" s="76"/>
      <c r="C81" s="77"/>
      <c r="D81" s="77"/>
      <c r="E81" s="77"/>
      <c r="F81" s="77"/>
      <c r="G81" s="77"/>
      <c r="H81" s="77">
        <v>-606.65899999999999</v>
      </c>
      <c r="I81" s="77">
        <v>-327.971</v>
      </c>
      <c r="J81" s="77">
        <v>-1665.162</v>
      </c>
      <c r="K81" s="78">
        <v>-2658.8130000000001</v>
      </c>
      <c r="L81" s="79"/>
      <c r="M81" s="77"/>
      <c r="N81" s="77"/>
      <c r="O81" s="77"/>
      <c r="P81" s="77"/>
      <c r="Q81" s="77"/>
      <c r="R81" s="77"/>
      <c r="S81" s="77"/>
      <c r="T81" s="77"/>
      <c r="U81" s="78"/>
      <c r="V81" s="79"/>
      <c r="W81" s="77"/>
      <c r="X81" s="77"/>
      <c r="Y81" s="77"/>
      <c r="Z81" s="77"/>
      <c r="AA81" s="77"/>
      <c r="AB81" s="77"/>
      <c r="AC81" s="77"/>
      <c r="AD81" s="77"/>
      <c r="AE81" s="78"/>
      <c r="AF81" s="79"/>
      <c r="AG81" s="77"/>
      <c r="AH81" s="77"/>
      <c r="AI81" s="77"/>
      <c r="AJ81" s="77"/>
      <c r="AK81" s="77"/>
      <c r="AL81" s="77"/>
      <c r="AM81" s="77"/>
      <c r="AN81" s="77"/>
      <c r="AO81" s="78"/>
      <c r="AP81" s="79"/>
    </row>
    <row r="82" spans="1:42" ht="35" hidden="1" customHeight="1" thickBot="1" x14ac:dyDescent="0.25">
      <c r="A82" s="88" t="s">
        <v>577</v>
      </c>
      <c r="B82" s="76"/>
      <c r="C82" s="80"/>
      <c r="D82" s="80"/>
      <c r="E82" s="80"/>
      <c r="F82" s="80"/>
      <c r="G82" s="80"/>
      <c r="H82" s="80"/>
      <c r="I82" s="80"/>
      <c r="J82" s="80"/>
      <c r="K82" s="81"/>
      <c r="L82" s="82"/>
      <c r="M82" s="80"/>
      <c r="N82" s="80"/>
      <c r="O82" s="80"/>
      <c r="P82" s="80"/>
      <c r="Q82" s="80"/>
      <c r="R82" s="80"/>
      <c r="S82" s="80"/>
      <c r="T82" s="80"/>
      <c r="U82" s="81"/>
      <c r="V82" s="82"/>
      <c r="W82" s="80"/>
      <c r="X82" s="80"/>
      <c r="Y82" s="80"/>
      <c r="Z82" s="80"/>
      <c r="AA82" s="80"/>
      <c r="AB82" s="80"/>
      <c r="AC82" s="80"/>
      <c r="AD82" s="80"/>
      <c r="AE82" s="81"/>
      <c r="AF82" s="82"/>
      <c r="AG82" s="80"/>
      <c r="AH82" s="80"/>
      <c r="AI82" s="80"/>
      <c r="AJ82" s="80"/>
      <c r="AK82" s="80"/>
      <c r="AL82" s="80"/>
      <c r="AM82" s="80"/>
      <c r="AN82" s="80"/>
      <c r="AO82" s="81"/>
      <c r="AP82" s="82"/>
    </row>
    <row r="83" spans="1:42" ht="35" hidden="1" customHeight="1" thickBot="1" x14ac:dyDescent="0.25">
      <c r="A83" s="88" t="s">
        <v>578</v>
      </c>
      <c r="B83" s="76"/>
      <c r="C83" s="77"/>
      <c r="D83" s="77"/>
      <c r="E83" s="77"/>
      <c r="F83" s="77"/>
      <c r="G83" s="77"/>
      <c r="H83" s="77"/>
      <c r="I83" s="77"/>
      <c r="J83" s="77"/>
      <c r="K83" s="78"/>
      <c r="L83" s="79"/>
      <c r="M83" s="77"/>
      <c r="N83" s="77"/>
      <c r="O83" s="77"/>
      <c r="P83" s="77"/>
      <c r="Q83" s="77"/>
      <c r="R83" s="77"/>
      <c r="S83" s="77"/>
      <c r="T83" s="77"/>
      <c r="U83" s="78"/>
      <c r="V83" s="79"/>
      <c r="W83" s="77"/>
      <c r="X83" s="77"/>
      <c r="Y83" s="77"/>
      <c r="Z83" s="77"/>
      <c r="AA83" s="77"/>
      <c r="AB83" s="77"/>
      <c r="AC83" s="77"/>
      <c r="AD83" s="77"/>
      <c r="AE83" s="78"/>
      <c r="AF83" s="79"/>
      <c r="AG83" s="77"/>
      <c r="AH83" s="77"/>
      <c r="AI83" s="77"/>
      <c r="AJ83" s="77"/>
      <c r="AK83" s="77"/>
      <c r="AL83" s="77"/>
      <c r="AM83" s="77"/>
      <c r="AN83" s="77"/>
      <c r="AO83" s="78"/>
      <c r="AP83" s="79"/>
    </row>
    <row r="84" spans="1:42" ht="35" hidden="1" customHeight="1" thickBot="1" x14ac:dyDescent="0.25">
      <c r="A84" s="88" t="s">
        <v>579</v>
      </c>
      <c r="B84" s="76"/>
      <c r="C84" s="77"/>
      <c r="D84" s="77"/>
      <c r="E84" s="77"/>
      <c r="F84" s="77"/>
      <c r="G84" s="77"/>
      <c r="H84" s="77"/>
      <c r="I84" s="77"/>
      <c r="J84" s="77"/>
      <c r="K84" s="78"/>
      <c r="L84" s="79"/>
      <c r="M84" s="77"/>
      <c r="N84" s="77"/>
      <c r="O84" s="77"/>
      <c r="P84" s="77"/>
      <c r="Q84" s="77"/>
      <c r="R84" s="77"/>
      <c r="S84" s="77"/>
      <c r="T84" s="77"/>
      <c r="U84" s="78"/>
      <c r="V84" s="79"/>
      <c r="W84" s="77"/>
      <c r="X84" s="77"/>
      <c r="Y84" s="77"/>
      <c r="Z84" s="77"/>
      <c r="AA84" s="77"/>
      <c r="AB84" s="77"/>
      <c r="AC84" s="77"/>
      <c r="AD84" s="77"/>
      <c r="AE84" s="78"/>
      <c r="AF84" s="79"/>
      <c r="AG84" s="77"/>
      <c r="AH84" s="77"/>
      <c r="AI84" s="77"/>
      <c r="AJ84" s="77"/>
      <c r="AK84" s="77"/>
      <c r="AL84" s="77"/>
      <c r="AM84" s="77"/>
      <c r="AN84" s="77"/>
      <c r="AO84" s="78"/>
      <c r="AP84" s="79"/>
    </row>
    <row r="85" spans="1:42" ht="35" hidden="1" customHeight="1" thickBot="1" x14ac:dyDescent="0.25">
      <c r="A85" s="88" t="s">
        <v>580</v>
      </c>
      <c r="B85" s="76"/>
      <c r="C85" s="80"/>
      <c r="D85" s="80"/>
      <c r="E85" s="80"/>
      <c r="F85" s="80"/>
      <c r="G85" s="80"/>
      <c r="H85" s="80"/>
      <c r="I85" s="80"/>
      <c r="J85" s="80"/>
      <c r="K85" s="81"/>
      <c r="L85" s="82"/>
      <c r="M85" s="80"/>
      <c r="N85" s="80"/>
      <c r="O85" s="80"/>
      <c r="P85" s="80"/>
      <c r="Q85" s="80"/>
      <c r="R85" s="80"/>
      <c r="S85" s="80"/>
      <c r="T85" s="80"/>
      <c r="U85" s="81"/>
      <c r="V85" s="82"/>
      <c r="W85" s="80"/>
      <c r="X85" s="80"/>
      <c r="Y85" s="80"/>
      <c r="Z85" s="80"/>
      <c r="AA85" s="80"/>
      <c r="AB85" s="80"/>
      <c r="AC85" s="80"/>
      <c r="AD85" s="80"/>
      <c r="AE85" s="81"/>
      <c r="AF85" s="82"/>
      <c r="AG85" s="80"/>
      <c r="AH85" s="80"/>
      <c r="AI85" s="80"/>
      <c r="AJ85" s="80"/>
      <c r="AK85" s="80"/>
      <c r="AL85" s="80"/>
      <c r="AM85" s="80"/>
      <c r="AN85" s="80"/>
      <c r="AO85" s="81"/>
      <c r="AP85" s="82"/>
    </row>
    <row r="86" spans="1:42" ht="35" hidden="1" customHeight="1" thickBot="1" x14ac:dyDescent="0.25">
      <c r="A86" s="88" t="s">
        <v>581</v>
      </c>
      <c r="B86" s="76"/>
      <c r="C86" s="77"/>
      <c r="D86" s="77"/>
      <c r="E86" s="77"/>
      <c r="F86" s="77"/>
      <c r="G86" s="77"/>
      <c r="H86" s="77"/>
      <c r="I86" s="77"/>
      <c r="J86" s="77"/>
      <c r="K86" s="78"/>
      <c r="L86" s="79"/>
      <c r="M86" s="77"/>
      <c r="N86" s="77"/>
      <c r="O86" s="77"/>
      <c r="P86" s="77"/>
      <c r="Q86" s="77"/>
      <c r="R86" s="77"/>
      <c r="S86" s="77"/>
      <c r="T86" s="77"/>
      <c r="U86" s="78"/>
      <c r="V86" s="79"/>
      <c r="W86" s="77"/>
      <c r="X86" s="77"/>
      <c r="Y86" s="77"/>
      <c r="Z86" s="77"/>
      <c r="AA86" s="77"/>
      <c r="AB86" s="77"/>
      <c r="AC86" s="77"/>
      <c r="AD86" s="77"/>
      <c r="AE86" s="78"/>
      <c r="AF86" s="79"/>
      <c r="AG86" s="77"/>
      <c r="AH86" s="77"/>
      <c r="AI86" s="77"/>
      <c r="AJ86" s="77"/>
      <c r="AK86" s="77"/>
      <c r="AL86" s="77"/>
      <c r="AM86" s="77"/>
      <c r="AN86" s="77"/>
      <c r="AO86" s="78"/>
      <c r="AP86" s="79"/>
    </row>
    <row r="87" spans="1:42" ht="52" hidden="1" customHeight="1" thickBot="1" x14ac:dyDescent="0.25">
      <c r="A87" s="88" t="s">
        <v>582</v>
      </c>
      <c r="B87" s="76"/>
      <c r="C87" s="80"/>
      <c r="D87" s="80"/>
      <c r="E87" s="80"/>
      <c r="F87" s="80"/>
      <c r="G87" s="80"/>
      <c r="H87" s="80"/>
      <c r="I87" s="80"/>
      <c r="J87" s="80"/>
      <c r="K87" s="81"/>
      <c r="L87" s="82"/>
      <c r="M87" s="80"/>
      <c r="N87" s="80"/>
      <c r="O87" s="80"/>
      <c r="P87" s="80"/>
      <c r="Q87" s="80"/>
      <c r="R87" s="80"/>
      <c r="S87" s="80"/>
      <c r="T87" s="80"/>
      <c r="U87" s="81"/>
      <c r="V87" s="82"/>
      <c r="W87" s="80"/>
      <c r="X87" s="80"/>
      <c r="Y87" s="80"/>
      <c r="Z87" s="80"/>
      <c r="AA87" s="80"/>
      <c r="AB87" s="80"/>
      <c r="AC87" s="80"/>
      <c r="AD87" s="80"/>
      <c r="AE87" s="81"/>
      <c r="AF87" s="82"/>
      <c r="AG87" s="80"/>
      <c r="AH87" s="80"/>
      <c r="AI87" s="80"/>
      <c r="AJ87" s="80"/>
      <c r="AK87" s="80"/>
      <c r="AL87" s="80"/>
      <c r="AM87" s="80"/>
      <c r="AN87" s="80"/>
      <c r="AO87" s="81"/>
      <c r="AP87" s="82"/>
    </row>
    <row r="88" spans="1:42" ht="35" customHeight="1" thickBot="1" x14ac:dyDescent="0.25">
      <c r="A88" s="88" t="s">
        <v>583</v>
      </c>
      <c r="B88" s="76"/>
      <c r="C88" s="77"/>
      <c r="D88" s="77"/>
      <c r="E88" s="77"/>
      <c r="F88" s="77"/>
      <c r="G88" s="77"/>
      <c r="H88" s="77">
        <v>-606.65899999999999</v>
      </c>
      <c r="I88" s="77"/>
      <c r="J88" s="77"/>
      <c r="K88" s="78"/>
      <c r="L88" s="79"/>
      <c r="M88" s="77"/>
      <c r="N88" s="77"/>
      <c r="O88" s="77"/>
      <c r="P88" s="77"/>
      <c r="Q88" s="77"/>
      <c r="R88" s="77"/>
      <c r="S88" s="77"/>
      <c r="T88" s="77"/>
      <c r="U88" s="78"/>
      <c r="V88" s="79"/>
      <c r="W88" s="77"/>
      <c r="X88" s="77"/>
      <c r="Y88" s="77"/>
      <c r="Z88" s="77"/>
      <c r="AA88" s="77"/>
      <c r="AB88" s="77"/>
      <c r="AC88" s="77"/>
      <c r="AD88" s="77"/>
      <c r="AE88" s="78"/>
      <c r="AF88" s="79"/>
      <c r="AG88" s="77"/>
      <c r="AH88" s="77"/>
      <c r="AI88" s="77"/>
      <c r="AJ88" s="77"/>
      <c r="AK88" s="77"/>
      <c r="AL88" s="77"/>
      <c r="AM88" s="77"/>
      <c r="AN88" s="77"/>
      <c r="AO88" s="78"/>
      <c r="AP88" s="79"/>
    </row>
    <row r="89" spans="1:42" ht="69" hidden="1" customHeight="1" thickBot="1" x14ac:dyDescent="0.25">
      <c r="A89" s="88" t="s">
        <v>584</v>
      </c>
      <c r="B89" s="76"/>
      <c r="C89" s="77"/>
      <c r="D89" s="77"/>
      <c r="E89" s="77"/>
      <c r="F89" s="77"/>
      <c r="G89" s="77"/>
      <c r="H89" s="77"/>
      <c r="I89" s="77"/>
      <c r="J89" s="77"/>
      <c r="K89" s="78"/>
      <c r="L89" s="79"/>
      <c r="M89" s="77"/>
      <c r="N89" s="77"/>
      <c r="O89" s="77"/>
      <c r="P89" s="77"/>
      <c r="Q89" s="77"/>
      <c r="R89" s="77"/>
      <c r="S89" s="77"/>
      <c r="T89" s="77"/>
      <c r="U89" s="78"/>
      <c r="V89" s="79"/>
      <c r="W89" s="77"/>
      <c r="X89" s="77"/>
      <c r="Y89" s="77"/>
      <c r="Z89" s="77"/>
      <c r="AA89" s="77"/>
      <c r="AB89" s="77"/>
      <c r="AC89" s="77"/>
      <c r="AD89" s="77"/>
      <c r="AE89" s="78"/>
      <c r="AF89" s="79"/>
      <c r="AG89" s="77"/>
      <c r="AH89" s="77"/>
      <c r="AI89" s="77"/>
      <c r="AJ89" s="77"/>
      <c r="AK89" s="77"/>
      <c r="AL89" s="77"/>
      <c r="AM89" s="77"/>
      <c r="AN89" s="77"/>
      <c r="AO89" s="78"/>
      <c r="AP89" s="79"/>
    </row>
    <row r="90" spans="1:42" ht="52" hidden="1" customHeight="1" thickBot="1" x14ac:dyDescent="0.25">
      <c r="A90" s="88" t="s">
        <v>585</v>
      </c>
      <c r="B90" s="76"/>
      <c r="C90" s="80"/>
      <c r="D90" s="80"/>
      <c r="E90" s="80"/>
      <c r="F90" s="80"/>
      <c r="G90" s="80"/>
      <c r="H90" s="80"/>
      <c r="I90" s="80"/>
      <c r="J90" s="80"/>
      <c r="K90" s="81"/>
      <c r="L90" s="82"/>
      <c r="M90" s="80"/>
      <c r="N90" s="80"/>
      <c r="O90" s="80"/>
      <c r="P90" s="80"/>
      <c r="Q90" s="80"/>
      <c r="R90" s="80"/>
      <c r="S90" s="80"/>
      <c r="T90" s="80"/>
      <c r="U90" s="81"/>
      <c r="V90" s="82"/>
      <c r="W90" s="80"/>
      <c r="X90" s="80"/>
      <c r="Y90" s="80"/>
      <c r="Z90" s="80"/>
      <c r="AA90" s="80"/>
      <c r="AB90" s="80"/>
      <c r="AC90" s="80"/>
      <c r="AD90" s="80"/>
      <c r="AE90" s="81"/>
      <c r="AF90" s="82"/>
      <c r="AG90" s="80"/>
      <c r="AH90" s="80"/>
      <c r="AI90" s="80"/>
      <c r="AJ90" s="80"/>
      <c r="AK90" s="80"/>
      <c r="AL90" s="80"/>
      <c r="AM90" s="80"/>
      <c r="AN90" s="80"/>
      <c r="AO90" s="81"/>
      <c r="AP90" s="82"/>
    </row>
    <row r="91" spans="1:42" ht="52" hidden="1" customHeight="1" thickBot="1" x14ac:dyDescent="0.25">
      <c r="A91" s="88" t="s">
        <v>586</v>
      </c>
      <c r="B91" s="76"/>
      <c r="C91" s="77"/>
      <c r="D91" s="77"/>
      <c r="E91" s="77"/>
      <c r="F91" s="77"/>
      <c r="G91" s="77"/>
      <c r="H91" s="77"/>
      <c r="I91" s="77"/>
      <c r="J91" s="77"/>
      <c r="K91" s="78"/>
      <c r="L91" s="79"/>
      <c r="M91" s="77"/>
      <c r="N91" s="77"/>
      <c r="O91" s="77"/>
      <c r="P91" s="77"/>
      <c r="Q91" s="77"/>
      <c r="R91" s="77"/>
      <c r="S91" s="77"/>
      <c r="T91" s="77"/>
      <c r="U91" s="78"/>
      <c r="V91" s="79"/>
      <c r="W91" s="77"/>
      <c r="X91" s="77"/>
      <c r="Y91" s="77"/>
      <c r="Z91" s="77"/>
      <c r="AA91" s="77"/>
      <c r="AB91" s="77"/>
      <c r="AC91" s="77"/>
      <c r="AD91" s="77"/>
      <c r="AE91" s="78"/>
      <c r="AF91" s="79"/>
      <c r="AG91" s="77"/>
      <c r="AH91" s="77"/>
      <c r="AI91" s="77"/>
      <c r="AJ91" s="77"/>
      <c r="AK91" s="77"/>
      <c r="AL91" s="77"/>
      <c r="AM91" s="77"/>
      <c r="AN91" s="77"/>
      <c r="AO91" s="78"/>
      <c r="AP91" s="79"/>
    </row>
    <row r="92" spans="1:42" ht="35" hidden="1" customHeight="1" thickBot="1" x14ac:dyDescent="0.25">
      <c r="A92" s="88" t="s">
        <v>587</v>
      </c>
      <c r="B92" s="76"/>
      <c r="C92" s="77"/>
      <c r="D92" s="77"/>
      <c r="E92" s="77"/>
      <c r="F92" s="77"/>
      <c r="G92" s="77"/>
      <c r="H92" s="77"/>
      <c r="I92" s="77"/>
      <c r="J92" s="77"/>
      <c r="K92" s="78"/>
      <c r="L92" s="79"/>
      <c r="M92" s="77"/>
      <c r="N92" s="77"/>
      <c r="O92" s="77"/>
      <c r="P92" s="77"/>
      <c r="Q92" s="77"/>
      <c r="R92" s="77"/>
      <c r="S92" s="77"/>
      <c r="T92" s="77"/>
      <c r="U92" s="78"/>
      <c r="V92" s="79"/>
      <c r="W92" s="77"/>
      <c r="X92" s="77"/>
      <c r="Y92" s="77"/>
      <c r="Z92" s="77"/>
      <c r="AA92" s="77"/>
      <c r="AB92" s="77"/>
      <c r="AC92" s="77"/>
      <c r="AD92" s="77"/>
      <c r="AE92" s="78"/>
      <c r="AF92" s="79"/>
      <c r="AG92" s="77"/>
      <c r="AH92" s="77"/>
      <c r="AI92" s="77"/>
      <c r="AJ92" s="77"/>
      <c r="AK92" s="77"/>
      <c r="AL92" s="77"/>
      <c r="AM92" s="77"/>
      <c r="AN92" s="77"/>
      <c r="AO92" s="78"/>
      <c r="AP92" s="79"/>
    </row>
    <row r="93" spans="1:42" ht="52" customHeight="1" thickBot="1" x14ac:dyDescent="0.25">
      <c r="A93" s="75" t="s">
        <v>588</v>
      </c>
      <c r="B93" s="76"/>
      <c r="C93" s="85"/>
      <c r="D93" s="85">
        <v>-192.49700000000001</v>
      </c>
      <c r="E93" s="85">
        <v>567.02</v>
      </c>
      <c r="F93" s="85">
        <v>256.108</v>
      </c>
      <c r="G93" s="85">
        <v>4.8449999999999998</v>
      </c>
      <c r="H93" s="85">
        <v>-677.41099999999994</v>
      </c>
      <c r="I93" s="85">
        <v>-363.786</v>
      </c>
      <c r="J93" s="85">
        <v>-1750.461</v>
      </c>
      <c r="K93" s="86">
        <v>-2712.0120000000002</v>
      </c>
      <c r="L93" s="87"/>
      <c r="M93" s="85"/>
      <c r="N93" s="85"/>
      <c r="O93" s="85"/>
      <c r="P93" s="85"/>
      <c r="Q93" s="85"/>
      <c r="R93" s="85"/>
      <c r="S93" s="85"/>
      <c r="T93" s="85"/>
      <c r="U93" s="86"/>
      <c r="V93" s="87"/>
      <c r="W93" s="85"/>
      <c r="X93" s="85"/>
      <c r="Y93" s="85"/>
      <c r="Z93" s="85"/>
      <c r="AA93" s="85"/>
      <c r="AB93" s="85"/>
      <c r="AC93" s="85"/>
      <c r="AD93" s="85"/>
      <c r="AE93" s="86"/>
      <c r="AF93" s="87"/>
      <c r="AG93" s="85"/>
      <c r="AH93" s="85"/>
      <c r="AI93" s="85"/>
      <c r="AJ93" s="85"/>
      <c r="AK93" s="85"/>
      <c r="AL93" s="85"/>
      <c r="AM93" s="85"/>
      <c r="AN93" s="85"/>
      <c r="AO93" s="86"/>
      <c r="AP93" s="87"/>
    </row>
    <row r="94" spans="1:42" ht="18" customHeight="1" thickBot="1" x14ac:dyDescent="0.25">
      <c r="A94" s="74" t="s">
        <v>589</v>
      </c>
      <c r="B94" s="76"/>
      <c r="C94" s="71"/>
      <c r="D94" s="71"/>
      <c r="E94" s="71"/>
      <c r="F94" s="71"/>
      <c r="G94" s="71"/>
      <c r="H94" s="71"/>
      <c r="I94" s="71"/>
      <c r="J94" s="71"/>
      <c r="K94" s="72"/>
      <c r="L94" s="73"/>
      <c r="M94" s="71"/>
      <c r="N94" s="71"/>
      <c r="O94" s="71"/>
      <c r="P94" s="71"/>
      <c r="Q94" s="71"/>
      <c r="R94" s="71"/>
      <c r="S94" s="71"/>
      <c r="T94" s="71"/>
      <c r="U94" s="72"/>
      <c r="V94" s="73"/>
      <c r="W94" s="71"/>
      <c r="X94" s="71"/>
      <c r="Y94" s="71"/>
      <c r="Z94" s="71"/>
      <c r="AA94" s="71"/>
      <c r="AB94" s="71"/>
      <c r="AC94" s="71"/>
      <c r="AD94" s="71"/>
      <c r="AE94" s="72"/>
      <c r="AF94" s="73"/>
      <c r="AG94" s="71"/>
      <c r="AH94" s="71"/>
      <c r="AI94" s="71"/>
      <c r="AJ94" s="71"/>
      <c r="AK94" s="71"/>
      <c r="AL94" s="71"/>
      <c r="AM94" s="71"/>
      <c r="AN94" s="71"/>
      <c r="AO94" s="72"/>
      <c r="AP94" s="73"/>
    </row>
    <row r="95" spans="1:42" ht="35" hidden="1" customHeight="1" thickBot="1" x14ac:dyDescent="0.25">
      <c r="A95" s="88" t="s">
        <v>590</v>
      </c>
      <c r="B95" s="76"/>
      <c r="C95" s="77"/>
      <c r="D95" s="77"/>
      <c r="E95" s="77"/>
      <c r="F95" s="77"/>
      <c r="G95" s="77"/>
      <c r="H95" s="77"/>
      <c r="I95" s="77"/>
      <c r="J95" s="77"/>
      <c r="K95" s="78"/>
      <c r="L95" s="79"/>
      <c r="M95" s="77"/>
      <c r="N95" s="77"/>
      <c r="O95" s="77"/>
      <c r="P95" s="77"/>
      <c r="Q95" s="77"/>
      <c r="R95" s="77"/>
      <c r="S95" s="77"/>
      <c r="T95" s="77"/>
      <c r="U95" s="78"/>
      <c r="V95" s="79"/>
      <c r="W95" s="77"/>
      <c r="X95" s="77"/>
      <c r="Y95" s="77"/>
      <c r="Z95" s="77"/>
      <c r="AA95" s="77"/>
      <c r="AB95" s="77"/>
      <c r="AC95" s="77"/>
      <c r="AD95" s="77"/>
      <c r="AE95" s="78"/>
      <c r="AF95" s="79"/>
      <c r="AG95" s="77"/>
      <c r="AH95" s="77"/>
      <c r="AI95" s="77"/>
      <c r="AJ95" s="77"/>
      <c r="AK95" s="77"/>
      <c r="AL95" s="77"/>
      <c r="AM95" s="77"/>
      <c r="AN95" s="77"/>
      <c r="AO95" s="78"/>
      <c r="AP95" s="79"/>
    </row>
    <row r="96" spans="1:42" ht="18" hidden="1" customHeight="1" thickBot="1" x14ac:dyDescent="0.25">
      <c r="A96" s="88" t="s">
        <v>591</v>
      </c>
      <c r="B96" s="76"/>
      <c r="C96" s="77"/>
      <c r="D96" s="77"/>
      <c r="E96" s="77"/>
      <c r="F96" s="77"/>
      <c r="G96" s="77"/>
      <c r="H96" s="77"/>
      <c r="I96" s="77"/>
      <c r="J96" s="77"/>
      <c r="K96" s="78"/>
      <c r="L96" s="79"/>
      <c r="M96" s="77"/>
      <c r="N96" s="77"/>
      <c r="O96" s="77"/>
      <c r="P96" s="77"/>
      <c r="Q96" s="77"/>
      <c r="R96" s="77"/>
      <c r="S96" s="77"/>
      <c r="T96" s="77"/>
      <c r="U96" s="78"/>
      <c r="V96" s="79"/>
      <c r="W96" s="77"/>
      <c r="X96" s="77"/>
      <c r="Y96" s="77"/>
      <c r="Z96" s="77"/>
      <c r="AA96" s="77"/>
      <c r="AB96" s="77"/>
      <c r="AC96" s="77"/>
      <c r="AD96" s="77"/>
      <c r="AE96" s="78"/>
      <c r="AF96" s="79"/>
      <c r="AG96" s="77"/>
      <c r="AH96" s="77"/>
      <c r="AI96" s="77"/>
      <c r="AJ96" s="77"/>
      <c r="AK96" s="77"/>
      <c r="AL96" s="77"/>
      <c r="AM96" s="77"/>
      <c r="AN96" s="77"/>
      <c r="AO96" s="78"/>
      <c r="AP96" s="79"/>
    </row>
    <row r="97" spans="1:42" ht="35" hidden="1" customHeight="1" thickBot="1" x14ac:dyDescent="0.25">
      <c r="A97" s="88" t="s">
        <v>592</v>
      </c>
      <c r="B97" s="76"/>
      <c r="C97" s="80"/>
      <c r="D97" s="80"/>
      <c r="E97" s="80"/>
      <c r="F97" s="80"/>
      <c r="G97" s="80"/>
      <c r="H97" s="80"/>
      <c r="I97" s="80"/>
      <c r="J97" s="80"/>
      <c r="K97" s="81"/>
      <c r="L97" s="82"/>
      <c r="M97" s="80"/>
      <c r="N97" s="80"/>
      <c r="O97" s="80"/>
      <c r="P97" s="80"/>
      <c r="Q97" s="80"/>
      <c r="R97" s="80"/>
      <c r="S97" s="80"/>
      <c r="T97" s="80"/>
      <c r="U97" s="81"/>
      <c r="V97" s="82"/>
      <c r="W97" s="80"/>
      <c r="X97" s="80"/>
      <c r="Y97" s="80"/>
      <c r="Z97" s="80"/>
      <c r="AA97" s="80"/>
      <c r="AB97" s="80"/>
      <c r="AC97" s="80"/>
      <c r="AD97" s="80"/>
      <c r="AE97" s="81"/>
      <c r="AF97" s="82"/>
      <c r="AG97" s="80"/>
      <c r="AH97" s="80"/>
      <c r="AI97" s="80"/>
      <c r="AJ97" s="80"/>
      <c r="AK97" s="80"/>
      <c r="AL97" s="80"/>
      <c r="AM97" s="80"/>
      <c r="AN97" s="80"/>
      <c r="AO97" s="81"/>
      <c r="AP97" s="82"/>
    </row>
    <row r="98" spans="1:42" ht="18" hidden="1" customHeight="1" thickBot="1" x14ac:dyDescent="0.25">
      <c r="A98" s="88" t="s">
        <v>593</v>
      </c>
      <c r="B98" s="76"/>
      <c r="C98" s="80"/>
      <c r="D98" s="80"/>
      <c r="E98" s="80"/>
      <c r="F98" s="80"/>
      <c r="G98" s="80"/>
      <c r="H98" s="80"/>
      <c r="I98" s="80"/>
      <c r="J98" s="80"/>
      <c r="K98" s="81"/>
      <c r="L98" s="82"/>
      <c r="M98" s="80"/>
      <c r="N98" s="80"/>
      <c r="O98" s="80"/>
      <c r="P98" s="80"/>
      <c r="Q98" s="80"/>
      <c r="R98" s="80"/>
      <c r="S98" s="80"/>
      <c r="T98" s="80"/>
      <c r="U98" s="81"/>
      <c r="V98" s="82"/>
      <c r="W98" s="80"/>
      <c r="X98" s="80"/>
      <c r="Y98" s="80"/>
      <c r="Z98" s="80"/>
      <c r="AA98" s="80"/>
      <c r="AB98" s="80"/>
      <c r="AC98" s="80"/>
      <c r="AD98" s="80"/>
      <c r="AE98" s="81"/>
      <c r="AF98" s="82"/>
      <c r="AG98" s="80"/>
      <c r="AH98" s="80"/>
      <c r="AI98" s="80"/>
      <c r="AJ98" s="80"/>
      <c r="AK98" s="80"/>
      <c r="AL98" s="80"/>
      <c r="AM98" s="80"/>
      <c r="AN98" s="80"/>
      <c r="AO98" s="81"/>
      <c r="AP98" s="82"/>
    </row>
    <row r="99" spans="1:42" ht="35" hidden="1" customHeight="1" thickBot="1" x14ac:dyDescent="0.25">
      <c r="A99" s="88" t="s">
        <v>594</v>
      </c>
      <c r="B99" s="76"/>
      <c r="C99" s="77"/>
      <c r="D99" s="77"/>
      <c r="E99" s="77"/>
      <c r="F99" s="77"/>
      <c r="G99" s="77"/>
      <c r="H99" s="77"/>
      <c r="I99" s="77"/>
      <c r="J99" s="77"/>
      <c r="K99" s="78"/>
      <c r="L99" s="79"/>
      <c r="M99" s="77"/>
      <c r="N99" s="77"/>
      <c r="O99" s="77"/>
      <c r="P99" s="77"/>
      <c r="Q99" s="77"/>
      <c r="R99" s="77"/>
      <c r="S99" s="77"/>
      <c r="T99" s="77"/>
      <c r="U99" s="78"/>
      <c r="V99" s="79"/>
      <c r="W99" s="77"/>
      <c r="X99" s="77"/>
      <c r="Y99" s="77"/>
      <c r="Z99" s="77"/>
      <c r="AA99" s="77"/>
      <c r="AB99" s="77"/>
      <c r="AC99" s="77"/>
      <c r="AD99" s="77"/>
      <c r="AE99" s="78"/>
      <c r="AF99" s="79"/>
      <c r="AG99" s="77"/>
      <c r="AH99" s="77"/>
      <c r="AI99" s="77"/>
      <c r="AJ99" s="77"/>
      <c r="AK99" s="77"/>
      <c r="AL99" s="77"/>
      <c r="AM99" s="77"/>
      <c r="AN99" s="77"/>
      <c r="AO99" s="78"/>
      <c r="AP99" s="79"/>
    </row>
    <row r="100" spans="1:42" ht="35" hidden="1" customHeight="1" thickBot="1" x14ac:dyDescent="0.25">
      <c r="A100" s="88" t="s">
        <v>595</v>
      </c>
      <c r="B100" s="76"/>
      <c r="C100" s="80"/>
      <c r="D100" s="80"/>
      <c r="E100" s="80"/>
      <c r="F100" s="80"/>
      <c r="G100" s="80"/>
      <c r="H100" s="80"/>
      <c r="I100" s="80"/>
      <c r="J100" s="80"/>
      <c r="K100" s="81"/>
      <c r="L100" s="82"/>
      <c r="M100" s="80"/>
      <c r="N100" s="80"/>
      <c r="O100" s="80"/>
      <c r="P100" s="80"/>
      <c r="Q100" s="80"/>
      <c r="R100" s="80"/>
      <c r="S100" s="80"/>
      <c r="T100" s="80"/>
      <c r="U100" s="81"/>
      <c r="V100" s="82"/>
      <c r="W100" s="80"/>
      <c r="X100" s="80"/>
      <c r="Y100" s="80"/>
      <c r="Z100" s="80"/>
      <c r="AA100" s="80"/>
      <c r="AB100" s="80"/>
      <c r="AC100" s="80"/>
      <c r="AD100" s="80"/>
      <c r="AE100" s="81"/>
      <c r="AF100" s="82"/>
      <c r="AG100" s="80"/>
      <c r="AH100" s="80"/>
      <c r="AI100" s="80"/>
      <c r="AJ100" s="80"/>
      <c r="AK100" s="80"/>
      <c r="AL100" s="80"/>
      <c r="AM100" s="80"/>
      <c r="AN100" s="80"/>
      <c r="AO100" s="81"/>
      <c r="AP100" s="82"/>
    </row>
    <row r="101" spans="1:42" ht="35" hidden="1" customHeight="1" thickBot="1" x14ac:dyDescent="0.25">
      <c r="A101" s="88" t="s">
        <v>596</v>
      </c>
      <c r="B101" s="76"/>
      <c r="C101" s="77"/>
      <c r="D101" s="77"/>
      <c r="E101" s="77"/>
      <c r="F101" s="77"/>
      <c r="G101" s="77"/>
      <c r="H101" s="77"/>
      <c r="I101" s="77"/>
      <c r="J101" s="77"/>
      <c r="K101" s="78"/>
      <c r="L101" s="79"/>
      <c r="M101" s="77"/>
      <c r="N101" s="77"/>
      <c r="O101" s="77"/>
      <c r="P101" s="77"/>
      <c r="Q101" s="77"/>
      <c r="R101" s="77"/>
      <c r="S101" s="77"/>
      <c r="T101" s="77"/>
      <c r="U101" s="78"/>
      <c r="V101" s="79"/>
      <c r="W101" s="77"/>
      <c r="X101" s="77"/>
      <c r="Y101" s="77"/>
      <c r="Z101" s="77"/>
      <c r="AA101" s="77"/>
      <c r="AB101" s="77"/>
      <c r="AC101" s="77"/>
      <c r="AD101" s="77"/>
      <c r="AE101" s="78"/>
      <c r="AF101" s="79"/>
      <c r="AG101" s="77"/>
      <c r="AH101" s="77"/>
      <c r="AI101" s="77"/>
      <c r="AJ101" s="77"/>
      <c r="AK101" s="77"/>
      <c r="AL101" s="77"/>
      <c r="AM101" s="77"/>
      <c r="AN101" s="77"/>
      <c r="AO101" s="78"/>
      <c r="AP101" s="79"/>
    </row>
    <row r="102" spans="1:42" ht="35" hidden="1" customHeight="1" thickBot="1" x14ac:dyDescent="0.25">
      <c r="A102" s="88" t="s">
        <v>597</v>
      </c>
      <c r="B102" s="76"/>
      <c r="C102" s="80"/>
      <c r="D102" s="80"/>
      <c r="E102" s="80"/>
      <c r="F102" s="80"/>
      <c r="G102" s="80"/>
      <c r="H102" s="80"/>
      <c r="I102" s="80"/>
      <c r="J102" s="80"/>
      <c r="K102" s="81"/>
      <c r="L102" s="82"/>
      <c r="M102" s="80"/>
      <c r="N102" s="80"/>
      <c r="O102" s="80"/>
      <c r="P102" s="80"/>
      <c r="Q102" s="80"/>
      <c r="R102" s="80"/>
      <c r="S102" s="80"/>
      <c r="T102" s="80"/>
      <c r="U102" s="81"/>
      <c r="V102" s="82"/>
      <c r="W102" s="80"/>
      <c r="X102" s="80"/>
      <c r="Y102" s="80"/>
      <c r="Z102" s="80"/>
      <c r="AA102" s="80"/>
      <c r="AB102" s="80"/>
      <c r="AC102" s="80"/>
      <c r="AD102" s="80"/>
      <c r="AE102" s="81"/>
      <c r="AF102" s="82"/>
      <c r="AG102" s="80"/>
      <c r="AH102" s="80"/>
      <c r="AI102" s="80"/>
      <c r="AJ102" s="80"/>
      <c r="AK102" s="80"/>
      <c r="AL102" s="80"/>
      <c r="AM102" s="80"/>
      <c r="AN102" s="80"/>
      <c r="AO102" s="81"/>
      <c r="AP102" s="82"/>
    </row>
    <row r="103" spans="1:42" ht="18" hidden="1" customHeight="1" thickBot="1" x14ac:dyDescent="0.25">
      <c r="A103" s="88" t="s">
        <v>598</v>
      </c>
      <c r="B103" s="76"/>
      <c r="C103" s="80"/>
      <c r="D103" s="80"/>
      <c r="E103" s="80"/>
      <c r="F103" s="80"/>
      <c r="G103" s="80"/>
      <c r="H103" s="80"/>
      <c r="I103" s="80"/>
      <c r="J103" s="80"/>
      <c r="K103" s="81"/>
      <c r="L103" s="82"/>
      <c r="M103" s="80"/>
      <c r="N103" s="80"/>
      <c r="O103" s="80"/>
      <c r="P103" s="80"/>
      <c r="Q103" s="80"/>
      <c r="R103" s="80"/>
      <c r="S103" s="80"/>
      <c r="T103" s="80"/>
      <c r="U103" s="81"/>
      <c r="V103" s="82"/>
      <c r="W103" s="80"/>
      <c r="X103" s="80"/>
      <c r="Y103" s="80"/>
      <c r="Z103" s="80"/>
      <c r="AA103" s="80"/>
      <c r="AB103" s="80"/>
      <c r="AC103" s="80"/>
      <c r="AD103" s="80"/>
      <c r="AE103" s="81"/>
      <c r="AF103" s="82"/>
      <c r="AG103" s="80"/>
      <c r="AH103" s="80"/>
      <c r="AI103" s="80"/>
      <c r="AJ103" s="80"/>
      <c r="AK103" s="80"/>
      <c r="AL103" s="80"/>
      <c r="AM103" s="80"/>
      <c r="AN103" s="80"/>
      <c r="AO103" s="81"/>
      <c r="AP103" s="82"/>
    </row>
    <row r="104" spans="1:42" ht="35" hidden="1" customHeight="1" thickBot="1" x14ac:dyDescent="0.25">
      <c r="A104" s="88" t="s">
        <v>599</v>
      </c>
      <c r="B104" s="76"/>
      <c r="C104" s="77"/>
      <c r="D104" s="77"/>
      <c r="E104" s="77"/>
      <c r="F104" s="77"/>
      <c r="G104" s="77"/>
      <c r="H104" s="77"/>
      <c r="I104" s="77"/>
      <c r="J104" s="77"/>
      <c r="K104" s="78"/>
      <c r="L104" s="79"/>
      <c r="M104" s="77"/>
      <c r="N104" s="77"/>
      <c r="O104" s="77"/>
      <c r="P104" s="77"/>
      <c r="Q104" s="77"/>
      <c r="R104" s="77"/>
      <c r="S104" s="77"/>
      <c r="T104" s="77"/>
      <c r="U104" s="78"/>
      <c r="V104" s="79"/>
      <c r="W104" s="77"/>
      <c r="X104" s="77"/>
      <c r="Y104" s="77"/>
      <c r="Z104" s="77"/>
      <c r="AA104" s="77"/>
      <c r="AB104" s="77"/>
      <c r="AC104" s="77"/>
      <c r="AD104" s="77"/>
      <c r="AE104" s="78"/>
      <c r="AF104" s="79"/>
      <c r="AG104" s="77"/>
      <c r="AH104" s="77"/>
      <c r="AI104" s="77"/>
      <c r="AJ104" s="77"/>
      <c r="AK104" s="77"/>
      <c r="AL104" s="77"/>
      <c r="AM104" s="77"/>
      <c r="AN104" s="77"/>
      <c r="AO104" s="78"/>
      <c r="AP104" s="79"/>
    </row>
    <row r="105" spans="1:42" ht="18" hidden="1" customHeight="1" thickBot="1" x14ac:dyDescent="0.25">
      <c r="A105" s="88" t="s">
        <v>600</v>
      </c>
      <c r="B105" s="76"/>
      <c r="C105" s="80"/>
      <c r="D105" s="80"/>
      <c r="E105" s="80"/>
      <c r="F105" s="80"/>
      <c r="G105" s="80"/>
      <c r="H105" s="80"/>
      <c r="I105" s="80"/>
      <c r="J105" s="80"/>
      <c r="K105" s="81"/>
      <c r="L105" s="82"/>
      <c r="M105" s="80"/>
      <c r="N105" s="80"/>
      <c r="O105" s="80"/>
      <c r="P105" s="80"/>
      <c r="Q105" s="80"/>
      <c r="R105" s="80"/>
      <c r="S105" s="80"/>
      <c r="T105" s="80"/>
      <c r="U105" s="81"/>
      <c r="V105" s="82"/>
      <c r="W105" s="80"/>
      <c r="X105" s="80"/>
      <c r="Y105" s="80"/>
      <c r="Z105" s="80"/>
      <c r="AA105" s="80"/>
      <c r="AB105" s="80"/>
      <c r="AC105" s="80"/>
      <c r="AD105" s="80"/>
      <c r="AE105" s="81"/>
      <c r="AF105" s="82"/>
      <c r="AG105" s="80"/>
      <c r="AH105" s="80"/>
      <c r="AI105" s="80"/>
      <c r="AJ105" s="80"/>
      <c r="AK105" s="80"/>
      <c r="AL105" s="80"/>
      <c r="AM105" s="80"/>
      <c r="AN105" s="80"/>
      <c r="AO105" s="81"/>
      <c r="AP105" s="82"/>
    </row>
    <row r="106" spans="1:42" ht="35" hidden="1" customHeight="1" thickBot="1" x14ac:dyDescent="0.25">
      <c r="A106" s="88" t="s">
        <v>601</v>
      </c>
      <c r="B106" s="76"/>
      <c r="C106" s="80"/>
      <c r="D106" s="80"/>
      <c r="E106" s="80"/>
      <c r="F106" s="80"/>
      <c r="G106" s="80"/>
      <c r="H106" s="80"/>
      <c r="I106" s="80"/>
      <c r="J106" s="80"/>
      <c r="K106" s="81"/>
      <c r="L106" s="82"/>
      <c r="M106" s="80"/>
      <c r="N106" s="80"/>
      <c r="O106" s="80"/>
      <c r="P106" s="80"/>
      <c r="Q106" s="80"/>
      <c r="R106" s="80"/>
      <c r="S106" s="80"/>
      <c r="T106" s="80"/>
      <c r="U106" s="81"/>
      <c r="V106" s="82"/>
      <c r="W106" s="80"/>
      <c r="X106" s="80"/>
      <c r="Y106" s="80"/>
      <c r="Z106" s="80"/>
      <c r="AA106" s="80"/>
      <c r="AB106" s="80"/>
      <c r="AC106" s="80"/>
      <c r="AD106" s="80"/>
      <c r="AE106" s="81"/>
      <c r="AF106" s="82"/>
      <c r="AG106" s="80"/>
      <c r="AH106" s="80"/>
      <c r="AI106" s="80"/>
      <c r="AJ106" s="80"/>
      <c r="AK106" s="80"/>
      <c r="AL106" s="80"/>
      <c r="AM106" s="80"/>
      <c r="AN106" s="80"/>
      <c r="AO106" s="81"/>
      <c r="AP106" s="82"/>
    </row>
    <row r="107" spans="1:42" ht="35" hidden="1" customHeight="1" thickBot="1" x14ac:dyDescent="0.25">
      <c r="A107" s="88" t="s">
        <v>602</v>
      </c>
      <c r="B107" s="76"/>
      <c r="C107" s="77"/>
      <c r="D107" s="77"/>
      <c r="E107" s="77"/>
      <c r="F107" s="77"/>
      <c r="G107" s="77"/>
      <c r="H107" s="77"/>
      <c r="I107" s="77"/>
      <c r="J107" s="77"/>
      <c r="K107" s="78"/>
      <c r="L107" s="79"/>
      <c r="M107" s="77"/>
      <c r="N107" s="77"/>
      <c r="O107" s="77"/>
      <c r="P107" s="77"/>
      <c r="Q107" s="77"/>
      <c r="R107" s="77"/>
      <c r="S107" s="77"/>
      <c r="T107" s="77"/>
      <c r="U107" s="78"/>
      <c r="V107" s="79"/>
      <c r="W107" s="77"/>
      <c r="X107" s="77"/>
      <c r="Y107" s="77"/>
      <c r="Z107" s="77"/>
      <c r="AA107" s="77"/>
      <c r="AB107" s="77"/>
      <c r="AC107" s="77"/>
      <c r="AD107" s="77"/>
      <c r="AE107" s="78"/>
      <c r="AF107" s="79"/>
      <c r="AG107" s="77"/>
      <c r="AH107" s="77"/>
      <c r="AI107" s="77"/>
      <c r="AJ107" s="77"/>
      <c r="AK107" s="77"/>
      <c r="AL107" s="77"/>
      <c r="AM107" s="77"/>
      <c r="AN107" s="77"/>
      <c r="AO107" s="78"/>
      <c r="AP107" s="79"/>
    </row>
    <row r="108" spans="1:42" ht="18" hidden="1" customHeight="1" thickBot="1" x14ac:dyDescent="0.25">
      <c r="A108" s="88" t="s">
        <v>603</v>
      </c>
      <c r="B108" s="76"/>
      <c r="C108" s="80"/>
      <c r="D108" s="80"/>
      <c r="E108" s="80"/>
      <c r="F108" s="80"/>
      <c r="G108" s="80"/>
      <c r="H108" s="80"/>
      <c r="I108" s="80"/>
      <c r="J108" s="80"/>
      <c r="K108" s="81"/>
      <c r="L108" s="82"/>
      <c r="M108" s="80"/>
      <c r="N108" s="80"/>
      <c r="O108" s="80"/>
      <c r="P108" s="80"/>
      <c r="Q108" s="80"/>
      <c r="R108" s="80"/>
      <c r="S108" s="80"/>
      <c r="T108" s="80"/>
      <c r="U108" s="81"/>
      <c r="V108" s="82"/>
      <c r="W108" s="80"/>
      <c r="X108" s="80"/>
      <c r="Y108" s="80"/>
      <c r="Z108" s="80"/>
      <c r="AA108" s="80"/>
      <c r="AB108" s="80"/>
      <c r="AC108" s="80"/>
      <c r="AD108" s="80"/>
      <c r="AE108" s="81"/>
      <c r="AF108" s="82"/>
      <c r="AG108" s="80"/>
      <c r="AH108" s="80"/>
      <c r="AI108" s="80"/>
      <c r="AJ108" s="80"/>
      <c r="AK108" s="80"/>
      <c r="AL108" s="80"/>
      <c r="AM108" s="80"/>
      <c r="AN108" s="80"/>
      <c r="AO108" s="81"/>
      <c r="AP108" s="82"/>
    </row>
    <row r="109" spans="1:42" ht="35" hidden="1" customHeight="1" thickBot="1" x14ac:dyDescent="0.25">
      <c r="A109" s="88" t="s">
        <v>604</v>
      </c>
      <c r="B109" s="76"/>
      <c r="C109" s="80"/>
      <c r="D109" s="80"/>
      <c r="E109" s="80"/>
      <c r="F109" s="80"/>
      <c r="G109" s="80"/>
      <c r="H109" s="80"/>
      <c r="I109" s="80"/>
      <c r="J109" s="80"/>
      <c r="K109" s="81"/>
      <c r="L109" s="82"/>
      <c r="M109" s="80"/>
      <c r="N109" s="80"/>
      <c r="O109" s="80"/>
      <c r="P109" s="80"/>
      <c r="Q109" s="80"/>
      <c r="R109" s="80"/>
      <c r="S109" s="80"/>
      <c r="T109" s="80"/>
      <c r="U109" s="81"/>
      <c r="V109" s="82"/>
      <c r="W109" s="80"/>
      <c r="X109" s="80"/>
      <c r="Y109" s="80"/>
      <c r="Z109" s="80"/>
      <c r="AA109" s="80"/>
      <c r="AB109" s="80"/>
      <c r="AC109" s="80"/>
      <c r="AD109" s="80"/>
      <c r="AE109" s="81"/>
      <c r="AF109" s="82"/>
      <c r="AG109" s="80"/>
      <c r="AH109" s="80"/>
      <c r="AI109" s="80"/>
      <c r="AJ109" s="80"/>
      <c r="AK109" s="80"/>
      <c r="AL109" s="80"/>
      <c r="AM109" s="80"/>
      <c r="AN109" s="80"/>
      <c r="AO109" s="81"/>
      <c r="AP109" s="82"/>
    </row>
    <row r="110" spans="1:42" ht="35" hidden="1" customHeight="1" thickBot="1" x14ac:dyDescent="0.25">
      <c r="A110" s="88" t="s">
        <v>605</v>
      </c>
      <c r="B110" s="76"/>
      <c r="C110" s="77"/>
      <c r="D110" s="77"/>
      <c r="E110" s="77"/>
      <c r="F110" s="77"/>
      <c r="G110" s="77"/>
      <c r="H110" s="77"/>
      <c r="I110" s="77"/>
      <c r="J110" s="77"/>
      <c r="K110" s="78"/>
      <c r="L110" s="79"/>
      <c r="M110" s="77"/>
      <c r="N110" s="77"/>
      <c r="O110" s="77"/>
      <c r="P110" s="77"/>
      <c r="Q110" s="77"/>
      <c r="R110" s="77"/>
      <c r="S110" s="77"/>
      <c r="T110" s="77"/>
      <c r="U110" s="78"/>
      <c r="V110" s="79"/>
      <c r="W110" s="77"/>
      <c r="X110" s="77"/>
      <c r="Y110" s="77"/>
      <c r="Z110" s="77"/>
      <c r="AA110" s="77"/>
      <c r="AB110" s="77"/>
      <c r="AC110" s="77"/>
      <c r="AD110" s="77"/>
      <c r="AE110" s="78"/>
      <c r="AF110" s="79"/>
      <c r="AG110" s="77"/>
      <c r="AH110" s="77"/>
      <c r="AI110" s="77"/>
      <c r="AJ110" s="77"/>
      <c r="AK110" s="77"/>
      <c r="AL110" s="77"/>
      <c r="AM110" s="77"/>
      <c r="AN110" s="77"/>
      <c r="AO110" s="78"/>
      <c r="AP110" s="79"/>
    </row>
    <row r="111" spans="1:42" ht="35" hidden="1" customHeight="1" thickBot="1" x14ac:dyDescent="0.25">
      <c r="A111" s="88" t="s">
        <v>606</v>
      </c>
      <c r="B111" s="76"/>
      <c r="C111" s="80"/>
      <c r="D111" s="80"/>
      <c r="E111" s="80"/>
      <c r="F111" s="80"/>
      <c r="G111" s="80"/>
      <c r="H111" s="80"/>
      <c r="I111" s="80"/>
      <c r="J111" s="80"/>
      <c r="K111" s="81"/>
      <c r="L111" s="82"/>
      <c r="M111" s="80"/>
      <c r="N111" s="80"/>
      <c r="O111" s="80"/>
      <c r="P111" s="80"/>
      <c r="Q111" s="80"/>
      <c r="R111" s="80"/>
      <c r="S111" s="80"/>
      <c r="T111" s="80"/>
      <c r="U111" s="81"/>
      <c r="V111" s="82"/>
      <c r="W111" s="80"/>
      <c r="X111" s="80"/>
      <c r="Y111" s="80"/>
      <c r="Z111" s="80"/>
      <c r="AA111" s="80"/>
      <c r="AB111" s="80"/>
      <c r="AC111" s="80"/>
      <c r="AD111" s="80"/>
      <c r="AE111" s="81"/>
      <c r="AF111" s="82"/>
      <c r="AG111" s="80"/>
      <c r="AH111" s="80"/>
      <c r="AI111" s="80"/>
      <c r="AJ111" s="80"/>
      <c r="AK111" s="80"/>
      <c r="AL111" s="80"/>
      <c r="AM111" s="80"/>
      <c r="AN111" s="80"/>
      <c r="AO111" s="81"/>
      <c r="AP111" s="82"/>
    </row>
    <row r="112" spans="1:42" ht="35" customHeight="1" thickBot="1" x14ac:dyDescent="0.25">
      <c r="A112" s="88" t="s">
        <v>607</v>
      </c>
      <c r="B112" s="76"/>
      <c r="C112" s="77"/>
      <c r="D112" s="77">
        <v>0</v>
      </c>
      <c r="E112" s="77">
        <v>0</v>
      </c>
      <c r="F112" s="77">
        <v>0</v>
      </c>
      <c r="G112" s="77">
        <v>0</v>
      </c>
      <c r="H112" s="77">
        <v>0</v>
      </c>
      <c r="I112" s="77"/>
      <c r="J112" s="77"/>
      <c r="K112" s="78"/>
      <c r="L112" s="79"/>
      <c r="M112" s="77"/>
      <c r="N112" s="77"/>
      <c r="O112" s="77"/>
      <c r="P112" s="77"/>
      <c r="Q112" s="77"/>
      <c r="R112" s="77"/>
      <c r="S112" s="77"/>
      <c r="T112" s="77"/>
      <c r="U112" s="78"/>
      <c r="V112" s="79"/>
      <c r="W112" s="77"/>
      <c r="X112" s="77"/>
      <c r="Y112" s="77"/>
      <c r="Z112" s="77"/>
      <c r="AA112" s="77"/>
      <c r="AB112" s="77"/>
      <c r="AC112" s="77"/>
      <c r="AD112" s="77"/>
      <c r="AE112" s="78"/>
      <c r="AF112" s="79"/>
      <c r="AG112" s="77"/>
      <c r="AH112" s="77"/>
      <c r="AI112" s="77"/>
      <c r="AJ112" s="77"/>
      <c r="AK112" s="77"/>
      <c r="AL112" s="77"/>
      <c r="AM112" s="77"/>
      <c r="AN112" s="77"/>
      <c r="AO112" s="78"/>
      <c r="AP112" s="79"/>
    </row>
    <row r="113" spans="1:42" ht="18" customHeight="1" thickBot="1" x14ac:dyDescent="0.25">
      <c r="A113" s="88" t="s">
        <v>608</v>
      </c>
      <c r="B113" s="76"/>
      <c r="C113" s="80"/>
      <c r="D113" s="80">
        <v>0</v>
      </c>
      <c r="E113" s="80">
        <v>0</v>
      </c>
      <c r="F113" s="80">
        <v>0</v>
      </c>
      <c r="G113" s="80">
        <v>0</v>
      </c>
      <c r="H113" s="80">
        <v>2.6320000000000001</v>
      </c>
      <c r="I113" s="80">
        <v>0.66</v>
      </c>
      <c r="J113" s="80">
        <v>0</v>
      </c>
      <c r="K113" s="81">
        <v>0</v>
      </c>
      <c r="L113" s="82"/>
      <c r="M113" s="80"/>
      <c r="N113" s="80"/>
      <c r="O113" s="80"/>
      <c r="P113" s="80"/>
      <c r="Q113" s="80"/>
      <c r="R113" s="80"/>
      <c r="S113" s="80"/>
      <c r="T113" s="80"/>
      <c r="U113" s="81"/>
      <c r="V113" s="82"/>
      <c r="W113" s="80"/>
      <c r="X113" s="80"/>
      <c r="Y113" s="80"/>
      <c r="Z113" s="80"/>
      <c r="AA113" s="80"/>
      <c r="AB113" s="80"/>
      <c r="AC113" s="80"/>
      <c r="AD113" s="80"/>
      <c r="AE113" s="81"/>
      <c r="AF113" s="82"/>
      <c r="AG113" s="80"/>
      <c r="AH113" s="80"/>
      <c r="AI113" s="80"/>
      <c r="AJ113" s="80"/>
      <c r="AK113" s="80"/>
      <c r="AL113" s="80"/>
      <c r="AM113" s="80"/>
      <c r="AN113" s="80"/>
      <c r="AO113" s="81"/>
      <c r="AP113" s="82"/>
    </row>
    <row r="114" spans="1:42" ht="18" customHeight="1" thickBot="1" x14ac:dyDescent="0.25">
      <c r="A114" s="88" t="s">
        <v>609</v>
      </c>
      <c r="B114" s="76"/>
      <c r="C114" s="77"/>
      <c r="D114" s="77"/>
      <c r="E114" s="77"/>
      <c r="F114" s="77"/>
      <c r="G114" s="77"/>
      <c r="H114" s="77">
        <v>5.0620000000000003</v>
      </c>
      <c r="I114" s="77">
        <v>35</v>
      </c>
      <c r="J114" s="77">
        <v>900.10799999999995</v>
      </c>
      <c r="K114" s="78">
        <v>0</v>
      </c>
      <c r="L114" s="79"/>
      <c r="M114" s="77"/>
      <c r="N114" s="77"/>
      <c r="O114" s="77"/>
      <c r="P114" s="77"/>
      <c r="Q114" s="77"/>
      <c r="R114" s="77"/>
      <c r="S114" s="77"/>
      <c r="T114" s="77"/>
      <c r="U114" s="78"/>
      <c r="V114" s="79"/>
      <c r="W114" s="77"/>
      <c r="X114" s="77"/>
      <c r="Y114" s="77"/>
      <c r="Z114" s="77"/>
      <c r="AA114" s="77"/>
      <c r="AB114" s="77"/>
      <c r="AC114" s="77"/>
      <c r="AD114" s="77"/>
      <c r="AE114" s="78"/>
      <c r="AF114" s="79"/>
      <c r="AG114" s="77"/>
      <c r="AH114" s="77"/>
      <c r="AI114" s="77"/>
      <c r="AJ114" s="77"/>
      <c r="AK114" s="77"/>
      <c r="AL114" s="77"/>
      <c r="AM114" s="77"/>
      <c r="AN114" s="77"/>
      <c r="AO114" s="78"/>
      <c r="AP114" s="79"/>
    </row>
    <row r="115" spans="1:42" ht="35" hidden="1" customHeight="1" thickBot="1" x14ac:dyDescent="0.25">
      <c r="A115" s="88" t="s">
        <v>610</v>
      </c>
      <c r="B115" s="76"/>
      <c r="C115" s="77"/>
      <c r="D115" s="77"/>
      <c r="E115" s="77"/>
      <c r="F115" s="77"/>
      <c r="G115" s="77"/>
      <c r="H115" s="77"/>
      <c r="I115" s="77"/>
      <c r="J115" s="77"/>
      <c r="K115" s="78"/>
      <c r="L115" s="79"/>
      <c r="M115" s="77"/>
      <c r="N115" s="77"/>
      <c r="O115" s="77"/>
      <c r="P115" s="77"/>
      <c r="Q115" s="77"/>
      <c r="R115" s="77"/>
      <c r="S115" s="77"/>
      <c r="T115" s="77"/>
      <c r="U115" s="78"/>
      <c r="V115" s="79"/>
      <c r="W115" s="77"/>
      <c r="X115" s="77"/>
      <c r="Y115" s="77"/>
      <c r="Z115" s="77"/>
      <c r="AA115" s="77"/>
      <c r="AB115" s="77"/>
      <c r="AC115" s="77"/>
      <c r="AD115" s="77"/>
      <c r="AE115" s="78"/>
      <c r="AF115" s="79"/>
      <c r="AG115" s="77"/>
      <c r="AH115" s="77"/>
      <c r="AI115" s="77"/>
      <c r="AJ115" s="77"/>
      <c r="AK115" s="77"/>
      <c r="AL115" s="77"/>
      <c r="AM115" s="77"/>
      <c r="AN115" s="77"/>
      <c r="AO115" s="78"/>
      <c r="AP115" s="79"/>
    </row>
    <row r="116" spans="1:42" ht="35" hidden="1" customHeight="1" thickBot="1" x14ac:dyDescent="0.25">
      <c r="A116" s="88" t="s">
        <v>611</v>
      </c>
      <c r="B116" s="76"/>
      <c r="C116" s="77"/>
      <c r="D116" s="77"/>
      <c r="E116" s="77"/>
      <c r="F116" s="77"/>
      <c r="G116" s="77"/>
      <c r="H116" s="77"/>
      <c r="I116" s="77"/>
      <c r="J116" s="77"/>
      <c r="K116" s="78"/>
      <c r="L116" s="79"/>
      <c r="M116" s="77"/>
      <c r="N116" s="77"/>
      <c r="O116" s="77"/>
      <c r="P116" s="77"/>
      <c r="Q116" s="77"/>
      <c r="R116" s="77"/>
      <c r="S116" s="77"/>
      <c r="T116" s="77"/>
      <c r="U116" s="78"/>
      <c r="V116" s="79"/>
      <c r="W116" s="77"/>
      <c r="X116" s="77"/>
      <c r="Y116" s="77"/>
      <c r="Z116" s="77"/>
      <c r="AA116" s="77"/>
      <c r="AB116" s="77"/>
      <c r="AC116" s="77"/>
      <c r="AD116" s="77"/>
      <c r="AE116" s="78"/>
      <c r="AF116" s="79"/>
      <c r="AG116" s="77"/>
      <c r="AH116" s="77"/>
      <c r="AI116" s="77"/>
      <c r="AJ116" s="77"/>
      <c r="AK116" s="77"/>
      <c r="AL116" s="77"/>
      <c r="AM116" s="77"/>
      <c r="AN116" s="77"/>
      <c r="AO116" s="78"/>
      <c r="AP116" s="79"/>
    </row>
    <row r="117" spans="1:42" ht="35" hidden="1" customHeight="1" thickBot="1" x14ac:dyDescent="0.25">
      <c r="A117" s="88" t="s">
        <v>612</v>
      </c>
      <c r="B117" s="76"/>
      <c r="C117" s="77"/>
      <c r="D117" s="77"/>
      <c r="E117" s="77"/>
      <c r="F117" s="77"/>
      <c r="G117" s="77"/>
      <c r="H117" s="77"/>
      <c r="I117" s="77"/>
      <c r="J117" s="77"/>
      <c r="K117" s="78"/>
      <c r="L117" s="79"/>
      <c r="M117" s="77"/>
      <c r="N117" s="77"/>
      <c r="O117" s="77"/>
      <c r="P117" s="77"/>
      <c r="Q117" s="77"/>
      <c r="R117" s="77"/>
      <c r="S117" s="77"/>
      <c r="T117" s="77"/>
      <c r="U117" s="78"/>
      <c r="V117" s="79"/>
      <c r="W117" s="77"/>
      <c r="X117" s="77"/>
      <c r="Y117" s="77"/>
      <c r="Z117" s="77"/>
      <c r="AA117" s="77"/>
      <c r="AB117" s="77"/>
      <c r="AC117" s="77"/>
      <c r="AD117" s="77"/>
      <c r="AE117" s="78"/>
      <c r="AF117" s="79"/>
      <c r="AG117" s="77"/>
      <c r="AH117" s="77"/>
      <c r="AI117" s="77"/>
      <c r="AJ117" s="77"/>
      <c r="AK117" s="77"/>
      <c r="AL117" s="77"/>
      <c r="AM117" s="77"/>
      <c r="AN117" s="77"/>
      <c r="AO117" s="78"/>
      <c r="AP117" s="79"/>
    </row>
    <row r="118" spans="1:42" ht="35" hidden="1" customHeight="1" thickBot="1" x14ac:dyDescent="0.25">
      <c r="A118" s="88" t="s">
        <v>613</v>
      </c>
      <c r="B118" s="76"/>
      <c r="C118" s="77"/>
      <c r="D118" s="77"/>
      <c r="E118" s="77"/>
      <c r="F118" s="77"/>
      <c r="G118" s="77"/>
      <c r="H118" s="77"/>
      <c r="I118" s="77"/>
      <c r="J118" s="77"/>
      <c r="K118" s="78"/>
      <c r="L118" s="79"/>
      <c r="M118" s="77"/>
      <c r="N118" s="77"/>
      <c r="O118" s="77"/>
      <c r="P118" s="77"/>
      <c r="Q118" s="77"/>
      <c r="R118" s="77"/>
      <c r="S118" s="77"/>
      <c r="T118" s="77"/>
      <c r="U118" s="78"/>
      <c r="V118" s="79"/>
      <c r="W118" s="77"/>
      <c r="X118" s="77"/>
      <c r="Y118" s="77"/>
      <c r="Z118" s="77"/>
      <c r="AA118" s="77"/>
      <c r="AB118" s="77"/>
      <c r="AC118" s="77"/>
      <c r="AD118" s="77"/>
      <c r="AE118" s="78"/>
      <c r="AF118" s="79"/>
      <c r="AG118" s="77"/>
      <c r="AH118" s="77"/>
      <c r="AI118" s="77"/>
      <c r="AJ118" s="77"/>
      <c r="AK118" s="77"/>
      <c r="AL118" s="77"/>
      <c r="AM118" s="77"/>
      <c r="AN118" s="77"/>
      <c r="AO118" s="78"/>
      <c r="AP118" s="79"/>
    </row>
    <row r="119" spans="1:42" ht="35" hidden="1" customHeight="1" thickBot="1" x14ac:dyDescent="0.25">
      <c r="A119" s="88" t="s">
        <v>614</v>
      </c>
      <c r="B119" s="76"/>
      <c r="C119" s="80"/>
      <c r="D119" s="80"/>
      <c r="E119" s="80"/>
      <c r="F119" s="80"/>
      <c r="G119" s="80"/>
      <c r="H119" s="80"/>
      <c r="I119" s="80"/>
      <c r="J119" s="80"/>
      <c r="K119" s="81"/>
      <c r="L119" s="82"/>
      <c r="M119" s="80"/>
      <c r="N119" s="80"/>
      <c r="O119" s="80"/>
      <c r="P119" s="80"/>
      <c r="Q119" s="80"/>
      <c r="R119" s="80"/>
      <c r="S119" s="80"/>
      <c r="T119" s="80"/>
      <c r="U119" s="81"/>
      <c r="V119" s="82"/>
      <c r="W119" s="80"/>
      <c r="X119" s="80"/>
      <c r="Y119" s="80"/>
      <c r="Z119" s="80"/>
      <c r="AA119" s="80"/>
      <c r="AB119" s="80"/>
      <c r="AC119" s="80"/>
      <c r="AD119" s="80"/>
      <c r="AE119" s="81"/>
      <c r="AF119" s="82"/>
      <c r="AG119" s="80"/>
      <c r="AH119" s="80"/>
      <c r="AI119" s="80"/>
      <c r="AJ119" s="80"/>
      <c r="AK119" s="80"/>
      <c r="AL119" s="80"/>
      <c r="AM119" s="80"/>
      <c r="AN119" s="80"/>
      <c r="AO119" s="81"/>
      <c r="AP119" s="82"/>
    </row>
    <row r="120" spans="1:42" ht="35" customHeight="1" thickBot="1" x14ac:dyDescent="0.25">
      <c r="A120" s="88" t="s">
        <v>615</v>
      </c>
      <c r="B120" s="76"/>
      <c r="C120" s="77"/>
      <c r="D120" s="77"/>
      <c r="E120" s="77"/>
      <c r="F120" s="77"/>
      <c r="G120" s="77">
        <v>-8.2110000000000003</v>
      </c>
      <c r="H120" s="77">
        <v>-6.7670000000000003</v>
      </c>
      <c r="I120" s="77">
        <v>-8.6199999999999992</v>
      </c>
      <c r="J120" s="77">
        <v>-14.609</v>
      </c>
      <c r="K120" s="78">
        <v>-22.844000000000001</v>
      </c>
      <c r="L120" s="79"/>
      <c r="M120" s="77"/>
      <c r="N120" s="77"/>
      <c r="O120" s="77"/>
      <c r="P120" s="77"/>
      <c r="Q120" s="77"/>
      <c r="R120" s="77"/>
      <c r="S120" s="77"/>
      <c r="T120" s="77"/>
      <c r="U120" s="78"/>
      <c r="V120" s="79"/>
      <c r="W120" s="77"/>
      <c r="X120" s="77"/>
      <c r="Y120" s="77"/>
      <c r="Z120" s="77"/>
      <c r="AA120" s="77"/>
      <c r="AB120" s="77"/>
      <c r="AC120" s="77"/>
      <c r="AD120" s="77"/>
      <c r="AE120" s="78"/>
      <c r="AF120" s="79"/>
      <c r="AG120" s="77"/>
      <c r="AH120" s="77"/>
      <c r="AI120" s="77"/>
      <c r="AJ120" s="77"/>
      <c r="AK120" s="77"/>
      <c r="AL120" s="77"/>
      <c r="AM120" s="77"/>
      <c r="AN120" s="77"/>
      <c r="AO120" s="78"/>
      <c r="AP120" s="79"/>
    </row>
    <row r="121" spans="1:42" ht="52" customHeight="1" thickBot="1" x14ac:dyDescent="0.25">
      <c r="A121" s="75" t="s">
        <v>616</v>
      </c>
      <c r="B121" s="76"/>
      <c r="C121" s="85"/>
      <c r="D121" s="85">
        <v>0</v>
      </c>
      <c r="E121" s="85">
        <v>0</v>
      </c>
      <c r="F121" s="85">
        <v>0</v>
      </c>
      <c r="G121" s="85">
        <v>-8.2110000000000003</v>
      </c>
      <c r="H121" s="85">
        <v>-4.3369999999999997</v>
      </c>
      <c r="I121" s="85">
        <v>25.72</v>
      </c>
      <c r="J121" s="85">
        <v>885.49900000000002</v>
      </c>
      <c r="K121" s="86">
        <v>-22.844000000000001</v>
      </c>
      <c r="L121" s="87"/>
      <c r="M121" s="85"/>
      <c r="N121" s="85"/>
      <c r="O121" s="85"/>
      <c r="P121" s="85"/>
      <c r="Q121" s="85"/>
      <c r="R121" s="85"/>
      <c r="S121" s="85"/>
      <c r="T121" s="85"/>
      <c r="U121" s="86"/>
      <c r="V121" s="87"/>
      <c r="W121" s="85"/>
      <c r="X121" s="85"/>
      <c r="Y121" s="85"/>
      <c r="Z121" s="85"/>
      <c r="AA121" s="85"/>
      <c r="AB121" s="85"/>
      <c r="AC121" s="85"/>
      <c r="AD121" s="85"/>
      <c r="AE121" s="86"/>
      <c r="AF121" s="87"/>
      <c r="AG121" s="85"/>
      <c r="AH121" s="85"/>
      <c r="AI121" s="85"/>
      <c r="AJ121" s="85"/>
      <c r="AK121" s="85"/>
      <c r="AL121" s="85"/>
      <c r="AM121" s="85"/>
      <c r="AN121" s="85"/>
      <c r="AO121" s="86"/>
      <c r="AP121" s="87"/>
    </row>
    <row r="122" spans="1:42" ht="35" customHeight="1" thickBot="1" x14ac:dyDescent="0.25">
      <c r="A122" s="74" t="s">
        <v>617</v>
      </c>
      <c r="B122" s="76"/>
      <c r="C122" s="85"/>
      <c r="D122" s="85">
        <v>776.57600000000002</v>
      </c>
      <c r="E122" s="85">
        <v>777.66200000000003</v>
      </c>
      <c r="F122" s="85">
        <v>-1844.99</v>
      </c>
      <c r="G122" s="85">
        <v>-843.25199999999995</v>
      </c>
      <c r="H122" s="85">
        <v>2009.4359999999999</v>
      </c>
      <c r="I122" s="85">
        <v>-624.93399999999997</v>
      </c>
      <c r="J122" s="85">
        <v>478.93400000000003</v>
      </c>
      <c r="K122" s="86">
        <v>-987.04300000000001</v>
      </c>
      <c r="L122" s="87"/>
      <c r="M122" s="85"/>
      <c r="N122" s="85"/>
      <c r="O122" s="85"/>
      <c r="P122" s="85"/>
      <c r="Q122" s="85"/>
      <c r="R122" s="85"/>
      <c r="S122" s="85"/>
      <c r="T122" s="85"/>
      <c r="U122" s="86"/>
      <c r="V122" s="87"/>
      <c r="W122" s="85"/>
      <c r="X122" s="85"/>
      <c r="Y122" s="85"/>
      <c r="Z122" s="85"/>
      <c r="AA122" s="85"/>
      <c r="AB122" s="85"/>
      <c r="AC122" s="85"/>
      <c r="AD122" s="85"/>
      <c r="AE122" s="86"/>
      <c r="AF122" s="87"/>
      <c r="AG122" s="85"/>
      <c r="AH122" s="85"/>
      <c r="AI122" s="85"/>
      <c r="AJ122" s="85"/>
      <c r="AK122" s="85"/>
      <c r="AL122" s="85"/>
      <c r="AM122" s="85"/>
      <c r="AN122" s="85"/>
      <c r="AO122" s="86"/>
      <c r="AP122" s="87"/>
    </row>
    <row r="123" spans="1:42" ht="35" customHeight="1" thickBot="1" x14ac:dyDescent="0.25">
      <c r="A123" s="89" t="s">
        <v>618</v>
      </c>
      <c r="B123" s="76"/>
      <c r="C123" s="77"/>
      <c r="D123" s="79">
        <f t="shared" ref="D123:L123" si="0">C127</f>
        <v>2515.0540000000001</v>
      </c>
      <c r="E123" s="79">
        <f t="shared" si="0"/>
        <v>3289.9839999999999</v>
      </c>
      <c r="F123" s="79">
        <f t="shared" si="0"/>
        <v>4086.2310000000002</v>
      </c>
      <c r="G123" s="79">
        <f t="shared" si="0"/>
        <v>2476.0140000000001</v>
      </c>
      <c r="H123" s="79">
        <f t="shared" si="0"/>
        <v>1642.654</v>
      </c>
      <c r="I123" s="79">
        <f t="shared" si="0"/>
        <v>3654.4050000000002</v>
      </c>
      <c r="J123" s="79">
        <f t="shared" si="0"/>
        <v>3032.3629999999998</v>
      </c>
      <c r="K123" s="79">
        <f t="shared" si="0"/>
        <v>3514.6170000000002</v>
      </c>
      <c r="L123" s="79">
        <f t="shared" si="0"/>
        <v>2530.3939999999998</v>
      </c>
      <c r="M123" s="77"/>
      <c r="N123" s="79">
        <f t="shared" ref="N123:V123" si="1">M127</f>
        <v>0</v>
      </c>
      <c r="O123" s="79">
        <f t="shared" si="1"/>
        <v>0</v>
      </c>
      <c r="P123" s="79">
        <f t="shared" si="1"/>
        <v>0</v>
      </c>
      <c r="Q123" s="79">
        <f t="shared" si="1"/>
        <v>0</v>
      </c>
      <c r="R123" s="79">
        <f t="shared" si="1"/>
        <v>0</v>
      </c>
      <c r="S123" s="79">
        <f t="shared" si="1"/>
        <v>0</v>
      </c>
      <c r="T123" s="79">
        <f t="shared" si="1"/>
        <v>0</v>
      </c>
      <c r="U123" s="79">
        <f t="shared" si="1"/>
        <v>0</v>
      </c>
      <c r="V123" s="79">
        <f t="shared" si="1"/>
        <v>0</v>
      </c>
      <c r="W123" s="77"/>
      <c r="X123" s="79">
        <f t="shared" ref="X123:AF123" si="2">W127</f>
        <v>0</v>
      </c>
      <c r="Y123" s="79">
        <f t="shared" si="2"/>
        <v>0</v>
      </c>
      <c r="Z123" s="79">
        <f t="shared" si="2"/>
        <v>0</v>
      </c>
      <c r="AA123" s="79">
        <f t="shared" si="2"/>
        <v>0</v>
      </c>
      <c r="AB123" s="79">
        <f t="shared" si="2"/>
        <v>0</v>
      </c>
      <c r="AC123" s="79">
        <f t="shared" si="2"/>
        <v>0</v>
      </c>
      <c r="AD123" s="79">
        <f t="shared" si="2"/>
        <v>0</v>
      </c>
      <c r="AE123" s="79">
        <f t="shared" si="2"/>
        <v>0</v>
      </c>
      <c r="AF123" s="79">
        <f t="shared" si="2"/>
        <v>0</v>
      </c>
      <c r="AG123" s="77"/>
      <c r="AH123" s="79">
        <f t="shared" ref="AH123:AP123" si="3">AG127</f>
        <v>0</v>
      </c>
      <c r="AI123" s="79">
        <f t="shared" si="3"/>
        <v>0</v>
      </c>
      <c r="AJ123" s="79">
        <f t="shared" si="3"/>
        <v>0</v>
      </c>
      <c r="AK123" s="79">
        <f t="shared" si="3"/>
        <v>0</v>
      </c>
      <c r="AL123" s="79">
        <f t="shared" si="3"/>
        <v>0</v>
      </c>
      <c r="AM123" s="79">
        <f t="shared" si="3"/>
        <v>0</v>
      </c>
      <c r="AN123" s="79">
        <f t="shared" si="3"/>
        <v>0</v>
      </c>
      <c r="AO123" s="79">
        <f t="shared" si="3"/>
        <v>0</v>
      </c>
      <c r="AP123" s="79">
        <f t="shared" si="3"/>
        <v>0</v>
      </c>
    </row>
    <row r="124" spans="1:42" ht="35" customHeight="1" thickBot="1" x14ac:dyDescent="0.25">
      <c r="A124" s="89" t="s">
        <v>619</v>
      </c>
      <c r="B124" s="76"/>
      <c r="C124" s="77"/>
      <c r="D124" s="77">
        <v>-1.6459999999999999</v>
      </c>
      <c r="E124" s="77">
        <v>18.585000000000001</v>
      </c>
      <c r="F124" s="77">
        <v>-25.672000000000001</v>
      </c>
      <c r="G124" s="77">
        <v>9.8919999999999995</v>
      </c>
      <c r="H124" s="77">
        <v>2.3149999999999999</v>
      </c>
      <c r="I124" s="77">
        <v>2.8919999999999999</v>
      </c>
      <c r="J124" s="77">
        <v>3.32</v>
      </c>
      <c r="K124" s="78">
        <v>2.819</v>
      </c>
      <c r="L124" s="79"/>
      <c r="M124" s="77"/>
      <c r="N124" s="77"/>
      <c r="O124" s="77"/>
      <c r="P124" s="77"/>
      <c r="Q124" s="77"/>
      <c r="R124" s="77"/>
      <c r="S124" s="77"/>
      <c r="T124" s="77"/>
      <c r="U124" s="78"/>
      <c r="V124" s="79"/>
      <c r="W124" s="77"/>
      <c r="X124" s="77"/>
      <c r="Y124" s="77"/>
      <c r="Z124" s="77"/>
      <c r="AA124" s="77"/>
      <c r="AB124" s="77"/>
      <c r="AC124" s="77"/>
      <c r="AD124" s="77"/>
      <c r="AE124" s="78"/>
      <c r="AF124" s="79"/>
      <c r="AG124" s="77"/>
      <c r="AH124" s="77"/>
      <c r="AI124" s="77"/>
      <c r="AJ124" s="77"/>
      <c r="AK124" s="77"/>
      <c r="AL124" s="77"/>
      <c r="AM124" s="77"/>
      <c r="AN124" s="77"/>
      <c r="AO124" s="78"/>
      <c r="AP124" s="79"/>
    </row>
    <row r="125" spans="1:42" ht="35" hidden="1" customHeight="1" thickBot="1" x14ac:dyDescent="0.25">
      <c r="A125" s="89" t="s">
        <v>620</v>
      </c>
      <c r="B125" s="76"/>
      <c r="C125" s="77"/>
      <c r="D125" s="77"/>
      <c r="E125" s="77"/>
      <c r="F125" s="77"/>
      <c r="G125" s="77"/>
      <c r="H125" s="77"/>
      <c r="I125" s="77"/>
      <c r="J125" s="77"/>
      <c r="K125" s="78"/>
      <c r="L125" s="79"/>
      <c r="M125" s="77"/>
      <c r="N125" s="77"/>
      <c r="O125" s="77"/>
      <c r="P125" s="77"/>
      <c r="Q125" s="77"/>
      <c r="R125" s="77"/>
      <c r="S125" s="77"/>
      <c r="T125" s="77"/>
      <c r="U125" s="78"/>
      <c r="V125" s="79"/>
      <c r="W125" s="77"/>
      <c r="X125" s="77"/>
      <c r="Y125" s="77"/>
      <c r="Z125" s="77"/>
      <c r="AA125" s="77"/>
      <c r="AB125" s="77"/>
      <c r="AC125" s="77"/>
      <c r="AD125" s="77"/>
      <c r="AE125" s="78"/>
      <c r="AF125" s="79"/>
      <c r="AG125" s="77"/>
      <c r="AH125" s="77"/>
      <c r="AI125" s="77"/>
      <c r="AJ125" s="77"/>
      <c r="AK125" s="77"/>
      <c r="AL125" s="77"/>
      <c r="AM125" s="77"/>
      <c r="AN125" s="77"/>
      <c r="AO125" s="78"/>
      <c r="AP125" s="79"/>
    </row>
    <row r="126" spans="1:42" ht="35" hidden="1" customHeight="1" thickBot="1" x14ac:dyDescent="0.25">
      <c r="A126" s="89" t="s">
        <v>621</v>
      </c>
      <c r="B126" s="76"/>
      <c r="C126" s="77"/>
      <c r="D126" s="77"/>
      <c r="E126" s="77"/>
      <c r="F126" s="77"/>
      <c r="G126" s="77"/>
      <c r="H126" s="77"/>
      <c r="I126" s="77"/>
      <c r="J126" s="77"/>
      <c r="K126" s="78"/>
      <c r="L126" s="79"/>
      <c r="M126" s="77"/>
      <c r="N126" s="77"/>
      <c r="O126" s="77"/>
      <c r="P126" s="77"/>
      <c r="Q126" s="77"/>
      <c r="R126" s="77"/>
      <c r="S126" s="77"/>
      <c r="T126" s="77"/>
      <c r="U126" s="78"/>
      <c r="V126" s="79"/>
      <c r="W126" s="77"/>
      <c r="X126" s="77"/>
      <c r="Y126" s="77"/>
      <c r="Z126" s="77"/>
      <c r="AA126" s="77"/>
      <c r="AB126" s="77"/>
      <c r="AC126" s="77"/>
      <c r="AD126" s="77"/>
      <c r="AE126" s="78"/>
      <c r="AF126" s="79"/>
      <c r="AG126" s="77"/>
      <c r="AH126" s="77"/>
      <c r="AI126" s="77"/>
      <c r="AJ126" s="77"/>
      <c r="AK126" s="77"/>
      <c r="AL126" s="77"/>
      <c r="AM126" s="77"/>
      <c r="AN126" s="77"/>
      <c r="AO126" s="78"/>
      <c r="AP126" s="79"/>
    </row>
    <row r="127" spans="1:42" ht="35" customHeight="1" thickBot="1" x14ac:dyDescent="0.25">
      <c r="A127" s="74" t="s">
        <v>622</v>
      </c>
      <c r="B127" s="76"/>
      <c r="C127" s="85">
        <v>2515.0540000000001</v>
      </c>
      <c r="D127" s="85">
        <v>3289.9839999999999</v>
      </c>
      <c r="E127" s="85">
        <v>4086.2310000000002</v>
      </c>
      <c r="F127" s="85">
        <v>2476.0140000000001</v>
      </c>
      <c r="G127" s="85">
        <v>1642.654</v>
      </c>
      <c r="H127" s="85">
        <v>3654.4050000000002</v>
      </c>
      <c r="I127" s="85">
        <v>3032.3629999999998</v>
      </c>
      <c r="J127" s="85">
        <v>3514.6170000000002</v>
      </c>
      <c r="K127" s="86">
        <v>2530.3939999999998</v>
      </c>
      <c r="L127" s="87"/>
      <c r="M127" s="85"/>
      <c r="N127" s="85"/>
      <c r="O127" s="85"/>
      <c r="P127" s="85"/>
      <c r="Q127" s="85"/>
      <c r="R127" s="85"/>
      <c r="S127" s="85"/>
      <c r="T127" s="85"/>
      <c r="U127" s="86"/>
      <c r="V127" s="87"/>
      <c r="W127" s="85"/>
      <c r="X127" s="85"/>
      <c r="Y127" s="85"/>
      <c r="Z127" s="85"/>
      <c r="AA127" s="85"/>
      <c r="AB127" s="85"/>
      <c r="AC127" s="85"/>
      <c r="AD127" s="85"/>
      <c r="AE127" s="86"/>
      <c r="AF127" s="87"/>
      <c r="AG127" s="85"/>
      <c r="AH127" s="85"/>
      <c r="AI127" s="85"/>
      <c r="AJ127" s="85"/>
      <c r="AK127" s="85"/>
      <c r="AL127" s="85"/>
      <c r="AM127" s="85"/>
      <c r="AN127" s="85"/>
      <c r="AO127" s="86"/>
      <c r="AP127" s="87"/>
    </row>
  </sheetData>
  <mergeCells count="2">
    <mergeCell ref="A1:C1"/>
    <mergeCell ref="A2:C2"/>
  </mergeCells>
  <dataValidations count="1">
    <dataValidation type="decimal" allowBlank="1" showInputMessage="1" showErrorMessage="1" errorTitle="Invalid Data Type" error="Please input data in Numeric Data Type" sqref="C75:J93 C58:J73 C7:J32 C34:J43 C45:J56 C95:C127 D95:J122 D124:J127 M75:T93 M58:T73 M7:T32 M34:T43 M45:T56 M95:M127 N95:T122 N124:T127 W75:AD93 W58:AD73 W7:AD32 W34:AD43 W45:AD56 W95:W127 X95:AD122 X124:AD127 AG75:AN93 AG58:AN73 AG7:AN32 AG34:AN43 AG45:AN56 AG95:AG127 AH95:AN122 AH124:AN127" xr:uid="{00000000-0002-0000-05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546D7DB6-3B09-9C49-AA7B-81ABF5AF3F12}">
          <x14:colorSeries rgb="FF376092"/>
          <x14:colorNegative rgb="FFD00000"/>
          <x14:colorAxis rgb="FF000000"/>
          <x14:colorMarkers rgb="FFD00000"/>
          <x14:colorFirst rgb="FFD00000"/>
          <x14:colorLast rgb="FFD00000"/>
          <x14:colorHigh rgb="FFD00000"/>
          <x14:colorLow rgb="FFD00000"/>
          <x14:sparklines>
            <x14:sparkline>
              <xm:f>'CASH FLOW'!C7:K7</xm:f>
              <xm:sqref>B7</xm:sqref>
            </x14:sparkline>
            <x14:sparkline>
              <xm:f>'CASH FLOW'!C8:K8</xm:f>
              <xm:sqref>B8</xm:sqref>
            </x14:sparkline>
            <x14:sparkline>
              <xm:f>'CASH FLOW'!C9:K9</xm:f>
              <xm:sqref>B9</xm:sqref>
            </x14:sparkline>
            <x14:sparkline>
              <xm:f>'CASH FLOW'!C10:K10</xm:f>
              <xm:sqref>B10</xm:sqref>
            </x14:sparkline>
            <x14:sparkline>
              <xm:f>'CASH FLOW'!C11:K11</xm:f>
              <xm:sqref>B11</xm:sqref>
            </x14:sparkline>
            <x14:sparkline>
              <xm:f>'CASH FLOW'!C12:K12</xm:f>
              <xm:sqref>B12</xm:sqref>
            </x14:sparkline>
            <x14:sparkline>
              <xm:f>'CASH FLOW'!C13:K13</xm:f>
              <xm:sqref>B13</xm:sqref>
            </x14:sparkline>
            <x14:sparkline>
              <xm:f>'CASH FLOW'!C14:K14</xm:f>
              <xm:sqref>B14</xm:sqref>
            </x14:sparkline>
            <x14:sparkline>
              <xm:f>'CASH FLOW'!C15:K15</xm:f>
              <xm:sqref>B15</xm:sqref>
            </x14:sparkline>
            <x14:sparkline>
              <xm:f>'CASH FLOW'!C16:K16</xm:f>
              <xm:sqref>B16</xm:sqref>
            </x14:sparkline>
            <x14:sparkline>
              <xm:f>'CASH FLOW'!C17:K17</xm:f>
              <xm:sqref>B17</xm:sqref>
            </x14:sparkline>
            <x14:sparkline>
              <xm:f>'CASH FLOW'!C18:K18</xm:f>
              <xm:sqref>B18</xm:sqref>
            </x14:sparkline>
            <x14:sparkline>
              <xm:f>'CASH FLOW'!C19:K19</xm:f>
              <xm:sqref>B19</xm:sqref>
            </x14:sparkline>
            <x14:sparkline>
              <xm:f>'CASH FLOW'!C20:K20</xm:f>
              <xm:sqref>B20</xm:sqref>
            </x14:sparkline>
            <x14:sparkline>
              <xm:f>'CASH FLOW'!C21:K21</xm:f>
              <xm:sqref>B21</xm:sqref>
            </x14:sparkline>
            <x14:sparkline>
              <xm:f>'CASH FLOW'!C22:K22</xm:f>
              <xm:sqref>B22</xm:sqref>
            </x14:sparkline>
            <x14:sparkline>
              <xm:f>'CASH FLOW'!C23:K23</xm:f>
              <xm:sqref>B23</xm:sqref>
            </x14:sparkline>
            <x14:sparkline>
              <xm:f>'CASH FLOW'!C24:K24</xm:f>
              <xm:sqref>B24</xm:sqref>
            </x14:sparkline>
            <x14:sparkline>
              <xm:f>'CASH FLOW'!C25:K25</xm:f>
              <xm:sqref>B25</xm:sqref>
            </x14:sparkline>
            <x14:sparkline>
              <xm:f>'CASH FLOW'!C26:K26</xm:f>
              <xm:sqref>B26</xm:sqref>
            </x14:sparkline>
            <x14:sparkline>
              <xm:f>'CASH FLOW'!C27:K27</xm:f>
              <xm:sqref>B27</xm:sqref>
            </x14:sparkline>
            <x14:sparkline>
              <xm:f>'CASH FLOW'!C28:K28</xm:f>
              <xm:sqref>B28</xm:sqref>
            </x14:sparkline>
            <x14:sparkline>
              <xm:f>'CASH FLOW'!C29:K29</xm:f>
              <xm:sqref>B29</xm:sqref>
            </x14:sparkline>
            <x14:sparkline>
              <xm:f>'CASH FLOW'!C30:K30</xm:f>
              <xm:sqref>B30</xm:sqref>
            </x14:sparkline>
            <x14:sparkline>
              <xm:f>'CASH FLOW'!C31:K31</xm:f>
              <xm:sqref>B31</xm:sqref>
            </x14:sparkline>
            <x14:sparkline>
              <xm:f>'CASH FLOW'!C32:K32</xm:f>
              <xm:sqref>B32</xm:sqref>
            </x14:sparkline>
            <x14:sparkline>
              <xm:f>'CASH FLOW'!C33:K33</xm:f>
              <xm:sqref>B33</xm:sqref>
            </x14:sparkline>
            <x14:sparkline>
              <xm:f>'CASH FLOW'!C34:K34</xm:f>
              <xm:sqref>B34</xm:sqref>
            </x14:sparkline>
            <x14:sparkline>
              <xm:f>'CASH FLOW'!C35:K35</xm:f>
              <xm:sqref>B35</xm:sqref>
            </x14:sparkline>
            <x14:sparkline>
              <xm:f>'CASH FLOW'!C36:K36</xm:f>
              <xm:sqref>B36</xm:sqref>
            </x14:sparkline>
            <x14:sparkline>
              <xm:f>'CASH FLOW'!C37:K37</xm:f>
              <xm:sqref>B37</xm:sqref>
            </x14:sparkline>
            <x14:sparkline>
              <xm:f>'CASH FLOW'!C38:K38</xm:f>
              <xm:sqref>B38</xm:sqref>
            </x14:sparkline>
            <x14:sparkline>
              <xm:f>'CASH FLOW'!C39:K39</xm:f>
              <xm:sqref>B39</xm:sqref>
            </x14:sparkline>
            <x14:sparkline>
              <xm:f>'CASH FLOW'!C40:K40</xm:f>
              <xm:sqref>B40</xm:sqref>
            </x14:sparkline>
            <x14:sparkline>
              <xm:f>'CASH FLOW'!C41:K41</xm:f>
              <xm:sqref>B41</xm:sqref>
            </x14:sparkline>
            <x14:sparkline>
              <xm:f>'CASH FLOW'!C42:K42</xm:f>
              <xm:sqref>B42</xm:sqref>
            </x14:sparkline>
            <x14:sparkline>
              <xm:f>'CASH FLOW'!C43:K43</xm:f>
              <xm:sqref>B43</xm:sqref>
            </x14:sparkline>
            <x14:sparkline>
              <xm:f>'CASH FLOW'!C44:K44</xm:f>
              <xm:sqref>B44</xm:sqref>
            </x14:sparkline>
            <x14:sparkline>
              <xm:f>'CASH FLOW'!C45:K45</xm:f>
              <xm:sqref>B45</xm:sqref>
            </x14:sparkline>
            <x14:sparkline>
              <xm:f>'CASH FLOW'!C46:K46</xm:f>
              <xm:sqref>B46</xm:sqref>
            </x14:sparkline>
            <x14:sparkline>
              <xm:f>'CASH FLOW'!C47:K47</xm:f>
              <xm:sqref>B47</xm:sqref>
            </x14:sparkline>
            <x14:sparkline>
              <xm:f>'CASH FLOW'!C48:K48</xm:f>
              <xm:sqref>B48</xm:sqref>
            </x14:sparkline>
            <x14:sparkline>
              <xm:f>'CASH FLOW'!C49:K49</xm:f>
              <xm:sqref>B49</xm:sqref>
            </x14:sparkline>
            <x14:sparkline>
              <xm:f>'CASH FLOW'!C50:K50</xm:f>
              <xm:sqref>B50</xm:sqref>
            </x14:sparkline>
            <x14:sparkline>
              <xm:f>'CASH FLOW'!C51:K51</xm:f>
              <xm:sqref>B51</xm:sqref>
            </x14:sparkline>
            <x14:sparkline>
              <xm:f>'CASH FLOW'!C52:K52</xm:f>
              <xm:sqref>B52</xm:sqref>
            </x14:sparkline>
            <x14:sparkline>
              <xm:f>'CASH FLOW'!C53:K53</xm:f>
              <xm:sqref>B53</xm:sqref>
            </x14:sparkline>
            <x14:sparkline>
              <xm:f>'CASH FLOW'!C54:K54</xm:f>
              <xm:sqref>B54</xm:sqref>
            </x14:sparkline>
            <x14:sparkline>
              <xm:f>'CASH FLOW'!C55:K55</xm:f>
              <xm:sqref>B55</xm:sqref>
            </x14:sparkline>
            <x14:sparkline>
              <xm:f>'CASH FLOW'!C56:K56</xm:f>
              <xm:sqref>B56</xm:sqref>
            </x14:sparkline>
            <x14:sparkline>
              <xm:f>'CASH FLOW'!C57:K57</xm:f>
              <xm:sqref>B57</xm:sqref>
            </x14:sparkline>
            <x14:sparkline>
              <xm:f>'CASH FLOW'!C58:K58</xm:f>
              <xm:sqref>B58</xm:sqref>
            </x14:sparkline>
            <x14:sparkline>
              <xm:f>'CASH FLOW'!C59:K59</xm:f>
              <xm:sqref>B59</xm:sqref>
            </x14:sparkline>
            <x14:sparkline>
              <xm:f>'CASH FLOW'!C60:K60</xm:f>
              <xm:sqref>B60</xm:sqref>
            </x14:sparkline>
            <x14:sparkline>
              <xm:f>'CASH FLOW'!C61:K61</xm:f>
              <xm:sqref>B61</xm:sqref>
            </x14:sparkline>
            <x14:sparkline>
              <xm:f>'CASH FLOW'!C62:K62</xm:f>
              <xm:sqref>B62</xm:sqref>
            </x14:sparkline>
            <x14:sparkline>
              <xm:f>'CASH FLOW'!C63:K63</xm:f>
              <xm:sqref>B63</xm:sqref>
            </x14:sparkline>
            <x14:sparkline>
              <xm:f>'CASH FLOW'!C64:K64</xm:f>
              <xm:sqref>B64</xm:sqref>
            </x14:sparkline>
            <x14:sparkline>
              <xm:f>'CASH FLOW'!C65:K65</xm:f>
              <xm:sqref>B65</xm:sqref>
            </x14:sparkline>
            <x14:sparkline>
              <xm:f>'CASH FLOW'!C66:K66</xm:f>
              <xm:sqref>B66</xm:sqref>
            </x14:sparkline>
            <x14:sparkline>
              <xm:f>'CASH FLOW'!C67:K67</xm:f>
              <xm:sqref>B67</xm:sqref>
            </x14:sparkline>
            <x14:sparkline>
              <xm:f>'CASH FLOW'!C68:K68</xm:f>
              <xm:sqref>B68</xm:sqref>
            </x14:sparkline>
            <x14:sparkline>
              <xm:f>'CASH FLOW'!C69:K69</xm:f>
              <xm:sqref>B69</xm:sqref>
            </x14:sparkline>
            <x14:sparkline>
              <xm:f>'CASH FLOW'!C70:K70</xm:f>
              <xm:sqref>B70</xm:sqref>
            </x14:sparkline>
            <x14:sparkline>
              <xm:f>'CASH FLOW'!C71:K71</xm:f>
              <xm:sqref>B71</xm:sqref>
            </x14:sparkline>
            <x14:sparkline>
              <xm:f>'CASH FLOW'!C72:K72</xm:f>
              <xm:sqref>B72</xm:sqref>
            </x14:sparkline>
            <x14:sparkline>
              <xm:f>'CASH FLOW'!C73:K73</xm:f>
              <xm:sqref>B73</xm:sqref>
            </x14:sparkline>
            <x14:sparkline>
              <xm:f>'CASH FLOW'!C74:K74</xm:f>
              <xm:sqref>B74</xm:sqref>
            </x14:sparkline>
            <x14:sparkline>
              <xm:f>'CASH FLOW'!C75:K75</xm:f>
              <xm:sqref>B75</xm:sqref>
            </x14:sparkline>
            <x14:sparkline>
              <xm:f>'CASH FLOW'!C76:K76</xm:f>
              <xm:sqref>B76</xm:sqref>
            </x14:sparkline>
            <x14:sparkline>
              <xm:f>'CASH FLOW'!C77:K77</xm:f>
              <xm:sqref>B77</xm:sqref>
            </x14:sparkline>
            <x14:sparkline>
              <xm:f>'CASH FLOW'!C78:K78</xm:f>
              <xm:sqref>B78</xm:sqref>
            </x14:sparkline>
            <x14:sparkline>
              <xm:f>'CASH FLOW'!C79:K79</xm:f>
              <xm:sqref>B79</xm:sqref>
            </x14:sparkline>
            <x14:sparkline>
              <xm:f>'CASH FLOW'!C80:K80</xm:f>
              <xm:sqref>B80</xm:sqref>
            </x14:sparkline>
            <x14:sparkline>
              <xm:f>'CASH FLOW'!C81:K81</xm:f>
              <xm:sqref>B81</xm:sqref>
            </x14:sparkline>
            <x14:sparkline>
              <xm:f>'CASH FLOW'!C82:K82</xm:f>
              <xm:sqref>B82</xm:sqref>
            </x14:sparkline>
            <x14:sparkline>
              <xm:f>'CASH FLOW'!C83:K83</xm:f>
              <xm:sqref>B83</xm:sqref>
            </x14:sparkline>
            <x14:sparkline>
              <xm:f>'CASH FLOW'!C84:K84</xm:f>
              <xm:sqref>B84</xm:sqref>
            </x14:sparkline>
            <x14:sparkline>
              <xm:f>'CASH FLOW'!C85:K85</xm:f>
              <xm:sqref>B85</xm:sqref>
            </x14:sparkline>
            <x14:sparkline>
              <xm:f>'CASH FLOW'!C86:K86</xm:f>
              <xm:sqref>B86</xm:sqref>
            </x14:sparkline>
            <x14:sparkline>
              <xm:f>'CASH FLOW'!C87:K87</xm:f>
              <xm:sqref>B87</xm:sqref>
            </x14:sparkline>
            <x14:sparkline>
              <xm:f>'CASH FLOW'!C88:K88</xm:f>
              <xm:sqref>B88</xm:sqref>
            </x14:sparkline>
            <x14:sparkline>
              <xm:f>'CASH FLOW'!C89:K89</xm:f>
              <xm:sqref>B89</xm:sqref>
            </x14:sparkline>
            <x14:sparkline>
              <xm:f>'CASH FLOW'!C90:K90</xm:f>
              <xm:sqref>B90</xm:sqref>
            </x14:sparkline>
            <x14:sparkline>
              <xm:f>'CASH FLOW'!C91:K91</xm:f>
              <xm:sqref>B91</xm:sqref>
            </x14:sparkline>
            <x14:sparkline>
              <xm:f>'CASH FLOW'!C92:K92</xm:f>
              <xm:sqref>B92</xm:sqref>
            </x14:sparkline>
            <x14:sparkline>
              <xm:f>'CASH FLOW'!C93:K93</xm:f>
              <xm:sqref>B93</xm:sqref>
            </x14:sparkline>
            <x14:sparkline>
              <xm:f>'CASH FLOW'!C94:K94</xm:f>
              <xm:sqref>B94</xm:sqref>
            </x14:sparkline>
            <x14:sparkline>
              <xm:f>'CASH FLOW'!C95:K95</xm:f>
              <xm:sqref>B95</xm:sqref>
            </x14:sparkline>
            <x14:sparkline>
              <xm:f>'CASH FLOW'!C96:K96</xm:f>
              <xm:sqref>B96</xm:sqref>
            </x14:sparkline>
            <x14:sparkline>
              <xm:f>'CASH FLOW'!C97:K97</xm:f>
              <xm:sqref>B97</xm:sqref>
            </x14:sparkline>
            <x14:sparkline>
              <xm:f>'CASH FLOW'!C98:K98</xm:f>
              <xm:sqref>B98</xm:sqref>
            </x14:sparkline>
            <x14:sparkline>
              <xm:f>'CASH FLOW'!C99:K99</xm:f>
              <xm:sqref>B99</xm:sqref>
            </x14:sparkline>
            <x14:sparkline>
              <xm:f>'CASH FLOW'!C100:K100</xm:f>
              <xm:sqref>B100</xm:sqref>
            </x14:sparkline>
            <x14:sparkline>
              <xm:f>'CASH FLOW'!C101:K101</xm:f>
              <xm:sqref>B101</xm:sqref>
            </x14:sparkline>
            <x14:sparkline>
              <xm:f>'CASH FLOW'!C102:K102</xm:f>
              <xm:sqref>B102</xm:sqref>
            </x14:sparkline>
            <x14:sparkline>
              <xm:f>'CASH FLOW'!C103:K103</xm:f>
              <xm:sqref>B103</xm:sqref>
            </x14:sparkline>
            <x14:sparkline>
              <xm:f>'CASH FLOW'!C104:K104</xm:f>
              <xm:sqref>B104</xm:sqref>
            </x14:sparkline>
            <x14:sparkline>
              <xm:f>'CASH FLOW'!C105:K105</xm:f>
              <xm:sqref>B105</xm:sqref>
            </x14:sparkline>
            <x14:sparkline>
              <xm:f>'CASH FLOW'!C106:K106</xm:f>
              <xm:sqref>B106</xm:sqref>
            </x14:sparkline>
            <x14:sparkline>
              <xm:f>'CASH FLOW'!C107:K107</xm:f>
              <xm:sqref>B107</xm:sqref>
            </x14:sparkline>
            <x14:sparkline>
              <xm:f>'CASH FLOW'!C108:K108</xm:f>
              <xm:sqref>B108</xm:sqref>
            </x14:sparkline>
            <x14:sparkline>
              <xm:f>'CASH FLOW'!C109:K109</xm:f>
              <xm:sqref>B109</xm:sqref>
            </x14:sparkline>
            <x14:sparkline>
              <xm:f>'CASH FLOW'!C110:K110</xm:f>
              <xm:sqref>B110</xm:sqref>
            </x14:sparkline>
            <x14:sparkline>
              <xm:f>'CASH FLOW'!C111:K111</xm:f>
              <xm:sqref>B111</xm:sqref>
            </x14:sparkline>
            <x14:sparkline>
              <xm:f>'CASH FLOW'!C112:K112</xm:f>
              <xm:sqref>B112</xm:sqref>
            </x14:sparkline>
            <x14:sparkline>
              <xm:f>'CASH FLOW'!C113:K113</xm:f>
              <xm:sqref>B113</xm:sqref>
            </x14:sparkline>
            <x14:sparkline>
              <xm:f>'CASH FLOW'!C114:K114</xm:f>
              <xm:sqref>B114</xm:sqref>
            </x14:sparkline>
            <x14:sparkline>
              <xm:f>'CASH FLOW'!C115:K115</xm:f>
              <xm:sqref>B115</xm:sqref>
            </x14:sparkline>
            <x14:sparkline>
              <xm:f>'CASH FLOW'!C116:K116</xm:f>
              <xm:sqref>B116</xm:sqref>
            </x14:sparkline>
            <x14:sparkline>
              <xm:f>'CASH FLOW'!C117:K117</xm:f>
              <xm:sqref>B117</xm:sqref>
            </x14:sparkline>
            <x14:sparkline>
              <xm:f>'CASH FLOW'!C118:K118</xm:f>
              <xm:sqref>B118</xm:sqref>
            </x14:sparkline>
            <x14:sparkline>
              <xm:f>'CASH FLOW'!C119:K119</xm:f>
              <xm:sqref>B119</xm:sqref>
            </x14:sparkline>
            <x14:sparkline>
              <xm:f>'CASH FLOW'!C120:K120</xm:f>
              <xm:sqref>B120</xm:sqref>
            </x14:sparkline>
            <x14:sparkline>
              <xm:f>'CASH FLOW'!C121:K121</xm:f>
              <xm:sqref>B121</xm:sqref>
            </x14:sparkline>
            <x14:sparkline>
              <xm:f>'CASH FLOW'!C122:K122</xm:f>
              <xm:sqref>B122</xm:sqref>
            </x14:sparkline>
            <x14:sparkline>
              <xm:f>'CASH FLOW'!C123:K123</xm:f>
              <xm:sqref>B123</xm:sqref>
            </x14:sparkline>
            <x14:sparkline>
              <xm:f>'CASH FLOW'!C124:K124</xm:f>
              <xm:sqref>B124</xm:sqref>
            </x14:sparkline>
            <x14:sparkline>
              <xm:f>'CASH FLOW'!C125:K125</xm:f>
              <xm:sqref>B125</xm:sqref>
            </x14:sparkline>
            <x14:sparkline>
              <xm:f>'CASH FLOW'!C126:K126</xm:f>
              <xm:sqref>B126</xm:sqref>
            </x14:sparkline>
            <x14:sparkline>
              <xm:f>'CASH FLOW'!C127:K127</xm:f>
              <xm:sqref>B127</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1"/>
  <sheetViews>
    <sheetView showGridLines="0" workbookViewId="0">
      <pane xSplit="2" ySplit="3" topLeftCell="I49" activePane="bottomRight" state="frozen"/>
      <selection pane="topRight"/>
      <selection pane="bottomLeft"/>
      <selection pane="bottomRight" activeCell="D35" sqref="D35"/>
    </sheetView>
  </sheetViews>
  <sheetFormatPr baseColWidth="10" defaultColWidth="9.3984375" defaultRowHeight="15" x14ac:dyDescent="0.2"/>
  <cols>
    <col min="1" max="1" width="42.59765625" style="94" bestFit="1" customWidth="1" collapsed="1"/>
    <col min="2" max="2" width="26" style="94" customWidth="1"/>
    <col min="3" max="18" width="36" style="94" customWidth="1" collapsed="1"/>
    <col min="19" max="19" width="9.3984375" style="94" customWidth="1" collapsed="1"/>
    <col min="20" max="16384" width="9.3984375" style="94" collapsed="1"/>
  </cols>
  <sheetData>
    <row r="1" spans="1:18" ht="38" customHeight="1" x14ac:dyDescent="0.2">
      <c r="A1" s="93" t="s">
        <v>623</v>
      </c>
      <c r="B1" s="93"/>
    </row>
    <row r="2" spans="1:18" x14ac:dyDescent="0.2">
      <c r="A2" s="95">
        <v>1</v>
      </c>
      <c r="B2" s="95"/>
    </row>
    <row r="3" spans="1:18" ht="17" customHeight="1" x14ac:dyDescent="0.2">
      <c r="A3" s="96" t="s">
        <v>22</v>
      </c>
      <c r="B3" s="97"/>
      <c r="C3" s="98" t="s">
        <v>27</v>
      </c>
      <c r="D3" s="98" t="s">
        <v>28</v>
      </c>
      <c r="E3" s="98" t="s">
        <v>29</v>
      </c>
      <c r="F3" s="98"/>
      <c r="G3" s="98"/>
      <c r="H3" s="98"/>
      <c r="I3" s="98"/>
      <c r="J3" s="98"/>
      <c r="K3" s="98"/>
      <c r="L3" s="98"/>
      <c r="M3" s="98"/>
      <c r="N3" s="98"/>
      <c r="O3" s="98"/>
      <c r="P3" s="98"/>
      <c r="Q3" s="98"/>
      <c r="R3" s="98"/>
    </row>
    <row r="4" spans="1:18" ht="18" customHeight="1" thickBot="1" x14ac:dyDescent="0.25">
      <c r="A4" s="99" t="s">
        <v>623</v>
      </c>
      <c r="B4" s="99"/>
      <c r="C4" s="100"/>
      <c r="D4" s="100"/>
      <c r="E4" s="100"/>
      <c r="F4" s="100"/>
      <c r="G4" s="100"/>
      <c r="H4" s="100"/>
      <c r="I4" s="100"/>
      <c r="J4" s="100"/>
      <c r="K4" s="100"/>
      <c r="L4" s="100"/>
      <c r="M4" s="100"/>
      <c r="N4" s="100"/>
      <c r="O4" s="100"/>
      <c r="P4" s="100"/>
      <c r="Q4" s="100"/>
      <c r="R4" s="100"/>
    </row>
    <row r="5" spans="1:18" ht="75" customHeight="1" thickBot="1" x14ac:dyDescent="0.25">
      <c r="A5" s="101" t="s">
        <v>624</v>
      </c>
      <c r="B5" s="101"/>
      <c r="C5" s="102" t="s">
        <v>625</v>
      </c>
      <c r="D5" s="102" t="s">
        <v>625</v>
      </c>
      <c r="E5" s="102" t="s">
        <v>625</v>
      </c>
      <c r="F5" s="102"/>
      <c r="G5" s="102"/>
      <c r="H5" s="102"/>
      <c r="I5" s="102"/>
      <c r="J5" s="102"/>
      <c r="K5" s="102"/>
      <c r="L5" s="102"/>
      <c r="M5" s="102"/>
      <c r="N5" s="102"/>
      <c r="O5" s="102"/>
      <c r="P5" s="102"/>
      <c r="Q5" s="102"/>
      <c r="R5" s="102"/>
    </row>
    <row r="6" spans="1:18" ht="75" customHeight="1" thickBot="1" x14ac:dyDescent="0.25">
      <c r="A6" s="101" t="s">
        <v>626</v>
      </c>
      <c r="B6" s="101"/>
      <c r="C6" s="102" t="s">
        <v>627</v>
      </c>
      <c r="D6" s="102" t="s">
        <v>627</v>
      </c>
      <c r="E6" s="102" t="s">
        <v>627</v>
      </c>
      <c r="F6" s="102"/>
      <c r="G6" s="102"/>
      <c r="H6" s="102"/>
      <c r="I6" s="102"/>
      <c r="J6" s="102"/>
      <c r="K6" s="102"/>
      <c r="L6" s="102"/>
      <c r="M6" s="102"/>
      <c r="N6" s="102"/>
      <c r="O6" s="102"/>
      <c r="P6" s="102"/>
      <c r="Q6" s="102"/>
      <c r="R6" s="102"/>
    </row>
    <row r="7" spans="1:18" ht="75" customHeight="1" thickBot="1" x14ac:dyDescent="0.25">
      <c r="A7" s="101" t="s">
        <v>628</v>
      </c>
      <c r="B7" s="101"/>
      <c r="C7" s="102" t="s">
        <v>629</v>
      </c>
      <c r="D7" s="102" t="s">
        <v>629</v>
      </c>
      <c r="E7" s="102" t="s">
        <v>629</v>
      </c>
      <c r="F7" s="102"/>
      <c r="G7" s="102"/>
      <c r="H7" s="102"/>
      <c r="I7" s="102"/>
      <c r="J7" s="102"/>
      <c r="K7" s="102"/>
      <c r="L7" s="102"/>
      <c r="M7" s="102"/>
      <c r="N7" s="102"/>
      <c r="O7" s="102"/>
      <c r="P7" s="102"/>
      <c r="Q7" s="102"/>
      <c r="R7" s="102"/>
    </row>
    <row r="8" spans="1:18" ht="75" customHeight="1" thickBot="1" x14ac:dyDescent="0.25">
      <c r="A8" s="101" t="s">
        <v>234</v>
      </c>
      <c r="B8" s="101"/>
      <c r="C8" s="102" t="s">
        <v>630</v>
      </c>
      <c r="D8" s="102" t="s">
        <v>630</v>
      </c>
      <c r="E8" s="102" t="s">
        <v>630</v>
      </c>
      <c r="F8" s="102"/>
      <c r="G8" s="102"/>
      <c r="H8" s="102"/>
      <c r="I8" s="102"/>
      <c r="J8" s="102"/>
      <c r="K8" s="102"/>
      <c r="L8" s="102"/>
      <c r="M8" s="102"/>
      <c r="N8" s="102"/>
      <c r="O8" s="102"/>
      <c r="P8" s="102"/>
      <c r="Q8" s="102"/>
      <c r="R8" s="102"/>
    </row>
    <row r="9" spans="1:18" ht="75" customHeight="1" thickBot="1" x14ac:dyDescent="0.25">
      <c r="A9" s="101" t="s">
        <v>631</v>
      </c>
      <c r="B9" s="101"/>
      <c r="C9" s="102" t="s">
        <v>632</v>
      </c>
      <c r="D9" s="102" t="s">
        <v>633</v>
      </c>
      <c r="E9" s="102" t="s">
        <v>633</v>
      </c>
      <c r="F9" s="102"/>
      <c r="G9" s="102"/>
      <c r="H9" s="102"/>
      <c r="I9" s="102"/>
      <c r="J9" s="102"/>
      <c r="K9" s="102"/>
      <c r="L9" s="102"/>
      <c r="M9" s="102"/>
      <c r="N9" s="102"/>
      <c r="O9" s="102"/>
      <c r="P9" s="102"/>
      <c r="Q9" s="102"/>
      <c r="R9" s="102"/>
    </row>
    <row r="10" spans="1:18" ht="75" customHeight="1" thickBot="1" x14ac:dyDescent="0.25">
      <c r="A10" s="101" t="s">
        <v>634</v>
      </c>
      <c r="B10" s="101"/>
      <c r="C10" s="102" t="s">
        <v>635</v>
      </c>
      <c r="D10" s="102" t="s">
        <v>635</v>
      </c>
      <c r="E10" s="102" t="s">
        <v>635</v>
      </c>
      <c r="F10" s="102"/>
      <c r="G10" s="102"/>
      <c r="H10" s="102"/>
      <c r="I10" s="102"/>
      <c r="J10" s="102"/>
      <c r="K10" s="102"/>
      <c r="L10" s="102"/>
      <c r="M10" s="102"/>
      <c r="N10" s="102"/>
      <c r="O10" s="102"/>
      <c r="P10" s="102"/>
      <c r="Q10" s="102"/>
      <c r="R10" s="102"/>
    </row>
    <row r="11" spans="1:18" ht="75" customHeight="1" thickBot="1" x14ac:dyDescent="0.25">
      <c r="A11" s="101" t="s">
        <v>636</v>
      </c>
      <c r="B11" s="101"/>
      <c r="C11" s="102" t="s">
        <v>637</v>
      </c>
      <c r="D11" s="102" t="s">
        <v>638</v>
      </c>
      <c r="E11" s="102" t="s">
        <v>639</v>
      </c>
      <c r="F11" s="102"/>
      <c r="G11" s="102"/>
      <c r="H11" s="102"/>
      <c r="I11" s="102"/>
      <c r="J11" s="102"/>
      <c r="K11" s="102"/>
      <c r="L11" s="102"/>
      <c r="M11" s="102"/>
      <c r="N11" s="102"/>
      <c r="O11" s="102"/>
      <c r="P11" s="102"/>
      <c r="Q11" s="102"/>
      <c r="R11" s="102"/>
    </row>
    <row r="12" spans="1:18" ht="75" customHeight="1" thickBot="1" x14ac:dyDescent="0.25">
      <c r="A12" s="101" t="s">
        <v>640</v>
      </c>
      <c r="B12" s="101"/>
      <c r="C12" s="102" t="s">
        <v>641</v>
      </c>
      <c r="D12" s="102" t="s">
        <v>642</v>
      </c>
      <c r="E12" s="102" t="s">
        <v>643</v>
      </c>
      <c r="F12" s="102"/>
      <c r="G12" s="102"/>
      <c r="H12" s="102"/>
      <c r="I12" s="102"/>
      <c r="J12" s="102"/>
      <c r="K12" s="102"/>
      <c r="L12" s="102"/>
      <c r="M12" s="102"/>
      <c r="N12" s="102"/>
      <c r="O12" s="102"/>
      <c r="P12" s="102"/>
      <c r="Q12" s="102"/>
      <c r="R12" s="102"/>
    </row>
    <row r="13" spans="1:18" ht="75" customHeight="1" thickBot="1" x14ac:dyDescent="0.25">
      <c r="A13" s="101" t="s">
        <v>644</v>
      </c>
      <c r="B13" s="101"/>
      <c r="C13" s="102" t="s">
        <v>645</v>
      </c>
      <c r="D13" s="102" t="s">
        <v>646</v>
      </c>
      <c r="E13" s="102" t="s">
        <v>646</v>
      </c>
      <c r="F13" s="102"/>
      <c r="G13" s="102"/>
      <c r="H13" s="102"/>
      <c r="I13" s="102"/>
      <c r="J13" s="102"/>
      <c r="K13" s="102"/>
      <c r="L13" s="102"/>
      <c r="M13" s="102"/>
      <c r="N13" s="102"/>
      <c r="O13" s="102"/>
      <c r="P13" s="102"/>
      <c r="Q13" s="102"/>
      <c r="R13" s="102"/>
    </row>
    <row r="14" spans="1:18" ht="75" customHeight="1" thickBot="1" x14ac:dyDescent="0.25">
      <c r="A14" s="101" t="s">
        <v>647</v>
      </c>
      <c r="B14" s="101"/>
      <c r="C14" s="102" t="s">
        <v>648</v>
      </c>
      <c r="D14" s="102" t="s">
        <v>649</v>
      </c>
      <c r="E14" s="102" t="s">
        <v>649</v>
      </c>
      <c r="F14" s="102"/>
      <c r="G14" s="102"/>
      <c r="H14" s="102"/>
      <c r="I14" s="102"/>
      <c r="J14" s="102"/>
      <c r="K14" s="102"/>
      <c r="L14" s="102"/>
      <c r="M14" s="102"/>
      <c r="N14" s="102"/>
      <c r="O14" s="102"/>
      <c r="P14" s="102"/>
      <c r="Q14" s="102"/>
      <c r="R14" s="102"/>
    </row>
    <row r="15" spans="1:18" ht="75" customHeight="1" thickBot="1" x14ac:dyDescent="0.25">
      <c r="A15" s="101" t="s">
        <v>650</v>
      </c>
      <c r="B15" s="101"/>
      <c r="C15" s="102" t="s">
        <v>651</v>
      </c>
      <c r="D15" s="102" t="s">
        <v>652</v>
      </c>
      <c r="E15" s="102" t="s">
        <v>652</v>
      </c>
      <c r="F15" s="102"/>
      <c r="G15" s="102"/>
      <c r="H15" s="102"/>
      <c r="I15" s="102"/>
      <c r="J15" s="102"/>
      <c r="K15" s="102"/>
      <c r="L15" s="102"/>
      <c r="M15" s="102"/>
      <c r="N15" s="102"/>
      <c r="O15" s="102"/>
      <c r="P15" s="102"/>
      <c r="Q15" s="102"/>
      <c r="R15" s="102"/>
    </row>
    <row r="16" spans="1:18" ht="75" customHeight="1" thickBot="1" x14ac:dyDescent="0.25">
      <c r="A16" s="101" t="s">
        <v>297</v>
      </c>
      <c r="B16" s="101"/>
      <c r="C16" s="102" t="s">
        <v>653</v>
      </c>
      <c r="D16" s="102" t="s">
        <v>654</v>
      </c>
      <c r="E16" s="102" t="s">
        <v>654</v>
      </c>
      <c r="F16" s="102"/>
      <c r="G16" s="102"/>
      <c r="H16" s="102"/>
      <c r="I16" s="102"/>
      <c r="J16" s="102"/>
      <c r="K16" s="102"/>
      <c r="L16" s="102"/>
      <c r="M16" s="102"/>
      <c r="N16" s="102"/>
      <c r="O16" s="102"/>
      <c r="P16" s="102"/>
      <c r="Q16" s="102"/>
      <c r="R16" s="102"/>
    </row>
    <row r="17" spans="1:18" ht="75" customHeight="1" thickBot="1" x14ac:dyDescent="0.25">
      <c r="A17" s="101" t="s">
        <v>655</v>
      </c>
      <c r="B17" s="101"/>
      <c r="C17" s="102" t="s">
        <v>656</v>
      </c>
      <c r="D17" s="102" t="s">
        <v>657</v>
      </c>
      <c r="E17" s="102" t="s">
        <v>657</v>
      </c>
      <c r="F17" s="102"/>
      <c r="G17" s="102"/>
      <c r="H17" s="102"/>
      <c r="I17" s="102"/>
      <c r="J17" s="102"/>
      <c r="K17" s="102"/>
      <c r="L17" s="102"/>
      <c r="M17" s="102"/>
      <c r="N17" s="102"/>
      <c r="O17" s="102"/>
      <c r="P17" s="102"/>
      <c r="Q17" s="102"/>
      <c r="R17" s="102"/>
    </row>
    <row r="18" spans="1:18" ht="75" customHeight="1" thickBot="1" x14ac:dyDescent="0.25">
      <c r="A18" s="101" t="s">
        <v>658</v>
      </c>
      <c r="B18" s="101"/>
      <c r="C18" s="102" t="s">
        <v>659</v>
      </c>
      <c r="D18" s="102" t="s">
        <v>659</v>
      </c>
      <c r="E18" s="102" t="s">
        <v>659</v>
      </c>
      <c r="F18" s="102"/>
      <c r="G18" s="102"/>
      <c r="H18" s="102"/>
      <c r="I18" s="102"/>
      <c r="J18" s="102"/>
      <c r="K18" s="102"/>
      <c r="L18" s="102"/>
      <c r="M18" s="102"/>
      <c r="N18" s="102"/>
      <c r="O18" s="102"/>
      <c r="P18" s="102"/>
      <c r="Q18" s="102"/>
      <c r="R18" s="102"/>
    </row>
    <row r="19" spans="1:18" ht="75" customHeight="1" thickBot="1" x14ac:dyDescent="0.25">
      <c r="A19" s="101" t="s">
        <v>660</v>
      </c>
      <c r="B19" s="101"/>
      <c r="C19" s="102" t="s">
        <v>635</v>
      </c>
      <c r="D19" s="102" t="s">
        <v>635</v>
      </c>
      <c r="E19" s="102" t="s">
        <v>635</v>
      </c>
      <c r="F19" s="102"/>
      <c r="G19" s="102"/>
      <c r="H19" s="102"/>
      <c r="I19" s="102"/>
      <c r="J19" s="102"/>
      <c r="K19" s="102"/>
      <c r="L19" s="102"/>
      <c r="M19" s="102"/>
      <c r="N19" s="102"/>
      <c r="O19" s="102"/>
      <c r="P19" s="102"/>
      <c r="Q19" s="102"/>
      <c r="R19" s="102"/>
    </row>
    <row r="20" spans="1:18" ht="75" customHeight="1" thickBot="1" x14ac:dyDescent="0.25">
      <c r="A20" s="101" t="s">
        <v>661</v>
      </c>
      <c r="B20" s="101"/>
      <c r="C20" s="102" t="s">
        <v>662</v>
      </c>
      <c r="D20" s="102" t="s">
        <v>663</v>
      </c>
      <c r="E20" s="102" t="s">
        <v>664</v>
      </c>
      <c r="F20" s="102"/>
      <c r="G20" s="102"/>
      <c r="H20" s="102"/>
      <c r="I20" s="102"/>
      <c r="J20" s="102"/>
      <c r="K20" s="102"/>
      <c r="L20" s="102"/>
      <c r="M20" s="102"/>
      <c r="N20" s="102"/>
      <c r="O20" s="102"/>
      <c r="P20" s="102"/>
      <c r="Q20" s="102"/>
      <c r="R20" s="102"/>
    </row>
    <row r="21" spans="1:18" ht="75" customHeight="1" thickBot="1" x14ac:dyDescent="0.25">
      <c r="A21" s="101" t="s">
        <v>665</v>
      </c>
      <c r="B21" s="101"/>
      <c r="C21" s="102" t="s">
        <v>666</v>
      </c>
      <c r="D21" s="102" t="s">
        <v>667</v>
      </c>
      <c r="E21" s="102" t="s">
        <v>667</v>
      </c>
      <c r="F21" s="102"/>
      <c r="G21" s="102"/>
      <c r="H21" s="102"/>
      <c r="I21" s="102"/>
      <c r="J21" s="102"/>
      <c r="K21" s="102"/>
      <c r="L21" s="102"/>
      <c r="M21" s="102"/>
      <c r="N21" s="102"/>
      <c r="O21" s="102"/>
      <c r="P21" s="102"/>
      <c r="Q21" s="102"/>
      <c r="R21" s="102"/>
    </row>
    <row r="22" spans="1:18" ht="75" customHeight="1" thickBot="1" x14ac:dyDescent="0.25">
      <c r="A22" s="101" t="s">
        <v>668</v>
      </c>
      <c r="B22" s="101"/>
      <c r="C22" s="102" t="s">
        <v>669</v>
      </c>
      <c r="D22" s="102" t="s">
        <v>670</v>
      </c>
      <c r="E22" s="102" t="s">
        <v>671</v>
      </c>
      <c r="F22" s="102"/>
      <c r="G22" s="102"/>
      <c r="H22" s="102"/>
      <c r="I22" s="102"/>
      <c r="J22" s="102"/>
      <c r="K22" s="102"/>
      <c r="L22" s="102"/>
      <c r="M22" s="102"/>
      <c r="N22" s="102"/>
      <c r="O22" s="102"/>
      <c r="P22" s="102"/>
      <c r="Q22" s="102"/>
      <c r="R22" s="102"/>
    </row>
    <row r="23" spans="1:18" ht="75" customHeight="1" thickBot="1" x14ac:dyDescent="0.25">
      <c r="A23" s="101" t="s">
        <v>672</v>
      </c>
      <c r="B23" s="101"/>
      <c r="C23" s="102" t="s">
        <v>635</v>
      </c>
      <c r="D23" s="102" t="s">
        <v>635</v>
      </c>
      <c r="E23" s="102" t="s">
        <v>635</v>
      </c>
      <c r="F23" s="102"/>
      <c r="G23" s="102"/>
      <c r="H23" s="102"/>
      <c r="I23" s="102"/>
      <c r="J23" s="102"/>
      <c r="K23" s="102"/>
      <c r="L23" s="102"/>
      <c r="M23" s="102"/>
      <c r="N23" s="102"/>
      <c r="O23" s="102"/>
      <c r="P23" s="102"/>
      <c r="Q23" s="102"/>
      <c r="R23" s="102"/>
    </row>
    <row r="24" spans="1:18" ht="75" customHeight="1" thickBot="1" x14ac:dyDescent="0.25">
      <c r="A24" s="101" t="s">
        <v>673</v>
      </c>
      <c r="B24" s="101"/>
      <c r="C24" s="102" t="s">
        <v>674</v>
      </c>
      <c r="D24" s="102" t="s">
        <v>675</v>
      </c>
      <c r="E24" s="102" t="s">
        <v>675</v>
      </c>
      <c r="F24" s="102"/>
      <c r="G24" s="102"/>
      <c r="H24" s="102"/>
      <c r="I24" s="102"/>
      <c r="J24" s="102"/>
      <c r="K24" s="102"/>
      <c r="L24" s="102"/>
      <c r="M24" s="102"/>
      <c r="N24" s="102"/>
      <c r="O24" s="102"/>
      <c r="P24" s="102"/>
      <c r="Q24" s="102"/>
      <c r="R24" s="102"/>
    </row>
    <row r="25" spans="1:18" ht="75" customHeight="1" thickBot="1" x14ac:dyDescent="0.25">
      <c r="A25" s="101" t="s">
        <v>676</v>
      </c>
      <c r="B25" s="101"/>
      <c r="C25" s="102" t="s">
        <v>641</v>
      </c>
      <c r="D25" s="102" t="s">
        <v>677</v>
      </c>
      <c r="E25" s="102" t="s">
        <v>643</v>
      </c>
      <c r="F25" s="102"/>
      <c r="G25" s="102"/>
      <c r="H25" s="102"/>
      <c r="I25" s="102"/>
      <c r="J25" s="102"/>
      <c r="K25" s="102"/>
      <c r="L25" s="102"/>
      <c r="M25" s="102"/>
      <c r="N25" s="102"/>
      <c r="O25" s="102"/>
      <c r="P25" s="102"/>
      <c r="Q25" s="102"/>
      <c r="R25" s="102"/>
    </row>
    <row r="26" spans="1:18" ht="75" customHeight="1" thickBot="1" x14ac:dyDescent="0.25">
      <c r="A26" s="101" t="s">
        <v>678</v>
      </c>
      <c r="B26" s="101"/>
      <c r="C26" s="102" t="s">
        <v>679</v>
      </c>
      <c r="D26" s="102" t="s">
        <v>679</v>
      </c>
      <c r="E26" s="102" t="s">
        <v>679</v>
      </c>
      <c r="F26" s="102"/>
      <c r="G26" s="102"/>
      <c r="H26" s="102"/>
      <c r="I26" s="102"/>
      <c r="J26" s="102"/>
      <c r="K26" s="102"/>
      <c r="L26" s="102"/>
      <c r="M26" s="102"/>
      <c r="N26" s="102"/>
      <c r="O26" s="102"/>
      <c r="P26" s="102"/>
      <c r="Q26" s="102"/>
      <c r="R26" s="102"/>
    </row>
    <row r="27" spans="1:18" ht="75" customHeight="1" thickBot="1" x14ac:dyDescent="0.25">
      <c r="A27" s="101" t="s">
        <v>132</v>
      </c>
      <c r="B27" s="101"/>
      <c r="C27" s="102" t="s">
        <v>680</v>
      </c>
      <c r="D27" s="102" t="s">
        <v>680</v>
      </c>
      <c r="E27" s="102" t="s">
        <v>680</v>
      </c>
      <c r="F27" s="102"/>
      <c r="G27" s="102"/>
      <c r="H27" s="102"/>
      <c r="I27" s="102"/>
      <c r="J27" s="102"/>
      <c r="K27" s="102"/>
      <c r="L27" s="102"/>
      <c r="M27" s="102"/>
      <c r="N27" s="102"/>
      <c r="O27" s="102"/>
      <c r="P27" s="102"/>
      <c r="Q27" s="102"/>
      <c r="R27" s="102"/>
    </row>
    <row r="28" spans="1:18" ht="75" customHeight="1" thickBot="1" x14ac:dyDescent="0.25">
      <c r="A28" s="101" t="s">
        <v>681</v>
      </c>
      <c r="B28" s="101"/>
      <c r="C28" s="102" t="s">
        <v>682</v>
      </c>
      <c r="D28" s="102" t="s">
        <v>683</v>
      </c>
      <c r="E28" s="102" t="s">
        <v>683</v>
      </c>
      <c r="F28" s="102"/>
      <c r="G28" s="102"/>
      <c r="H28" s="102"/>
      <c r="I28" s="102"/>
      <c r="J28" s="102"/>
      <c r="K28" s="102"/>
      <c r="L28" s="102"/>
      <c r="M28" s="102"/>
      <c r="N28" s="102"/>
      <c r="O28" s="102"/>
      <c r="P28" s="102"/>
      <c r="Q28" s="102"/>
      <c r="R28" s="102"/>
    </row>
    <row r="29" spans="1:18" ht="75" customHeight="1" thickBot="1" x14ac:dyDescent="0.25">
      <c r="A29" s="101" t="s">
        <v>684</v>
      </c>
      <c r="B29" s="101"/>
      <c r="C29" s="102"/>
      <c r="D29" s="102">
        <v>0</v>
      </c>
      <c r="E29" s="102">
        <v>0</v>
      </c>
      <c r="F29" s="102"/>
      <c r="G29" s="102"/>
      <c r="H29" s="102"/>
      <c r="I29" s="102"/>
      <c r="J29" s="102"/>
      <c r="K29" s="102"/>
      <c r="L29" s="102"/>
      <c r="M29" s="102"/>
      <c r="N29" s="102"/>
      <c r="O29" s="102"/>
      <c r="P29" s="102"/>
      <c r="Q29" s="102"/>
      <c r="R29" s="102"/>
    </row>
    <row r="30" spans="1:18" ht="75" customHeight="1" thickBot="1" x14ac:dyDescent="0.25">
      <c r="A30" s="101" t="s">
        <v>235</v>
      </c>
      <c r="B30" s="101"/>
      <c r="C30" s="102" t="s">
        <v>685</v>
      </c>
      <c r="D30" s="102" t="s">
        <v>686</v>
      </c>
      <c r="E30" s="102" t="s">
        <v>686</v>
      </c>
      <c r="F30" s="102"/>
      <c r="G30" s="102"/>
      <c r="H30" s="102"/>
      <c r="I30" s="102"/>
      <c r="J30" s="102"/>
      <c r="K30" s="102"/>
      <c r="L30" s="102"/>
      <c r="M30" s="102"/>
      <c r="N30" s="102"/>
      <c r="O30" s="102"/>
      <c r="P30" s="102"/>
      <c r="Q30" s="102"/>
      <c r="R30" s="102"/>
    </row>
    <row r="31" spans="1:18" ht="75" customHeight="1" thickBot="1" x14ac:dyDescent="0.25">
      <c r="A31" s="101" t="s">
        <v>232</v>
      </c>
      <c r="B31" s="101"/>
      <c r="C31" s="102" t="s">
        <v>635</v>
      </c>
      <c r="D31" s="102" t="s">
        <v>635</v>
      </c>
      <c r="E31" s="102" t="s">
        <v>635</v>
      </c>
      <c r="F31" s="102"/>
      <c r="G31" s="102"/>
      <c r="H31" s="102"/>
      <c r="I31" s="102"/>
      <c r="J31" s="102"/>
      <c r="K31" s="102"/>
      <c r="L31" s="102"/>
      <c r="M31" s="102"/>
      <c r="N31" s="102"/>
      <c r="O31" s="102"/>
      <c r="P31" s="102"/>
      <c r="Q31" s="102"/>
      <c r="R31" s="102"/>
    </row>
    <row r="32" spans="1:18" ht="75" customHeight="1" thickBot="1" x14ac:dyDescent="0.25">
      <c r="A32" s="101" t="s">
        <v>230</v>
      </c>
      <c r="B32" s="101"/>
      <c r="C32" s="102" t="s">
        <v>635</v>
      </c>
      <c r="D32" s="102" t="s">
        <v>635</v>
      </c>
      <c r="E32" s="102" t="s">
        <v>635</v>
      </c>
      <c r="F32" s="102"/>
      <c r="G32" s="102"/>
      <c r="H32" s="102"/>
      <c r="I32" s="102"/>
      <c r="J32" s="102"/>
      <c r="K32" s="102"/>
      <c r="L32" s="102"/>
      <c r="M32" s="102"/>
      <c r="N32" s="102"/>
      <c r="O32" s="102"/>
      <c r="P32" s="102"/>
      <c r="Q32" s="102"/>
      <c r="R32" s="102"/>
    </row>
    <row r="33" spans="1:18" ht="75" customHeight="1" thickBot="1" x14ac:dyDescent="0.25">
      <c r="A33" s="101" t="s">
        <v>227</v>
      </c>
      <c r="B33" s="101"/>
      <c r="C33" s="102" t="s">
        <v>635</v>
      </c>
      <c r="D33" s="102" t="s">
        <v>635</v>
      </c>
      <c r="E33" s="102" t="s">
        <v>635</v>
      </c>
      <c r="F33" s="102"/>
      <c r="G33" s="102"/>
      <c r="H33" s="102"/>
      <c r="I33" s="102"/>
      <c r="J33" s="102"/>
      <c r="K33" s="102"/>
      <c r="L33" s="102"/>
      <c r="M33" s="102"/>
      <c r="N33" s="102"/>
      <c r="O33" s="102"/>
      <c r="P33" s="102"/>
      <c r="Q33" s="102"/>
      <c r="R33" s="102"/>
    </row>
    <row r="34" spans="1:18" ht="75" customHeight="1" thickBot="1" x14ac:dyDescent="0.25">
      <c r="A34" s="101" t="s">
        <v>687</v>
      </c>
      <c r="B34" s="101"/>
      <c r="C34" s="102" t="s">
        <v>688</v>
      </c>
      <c r="D34" s="102" t="s">
        <v>689</v>
      </c>
      <c r="E34" s="102" t="s">
        <v>689</v>
      </c>
      <c r="F34" s="102"/>
      <c r="G34" s="102"/>
      <c r="H34" s="102"/>
      <c r="I34" s="102"/>
      <c r="J34" s="102"/>
      <c r="K34" s="102"/>
      <c r="L34" s="102"/>
      <c r="M34" s="102"/>
      <c r="N34" s="102"/>
      <c r="O34" s="102"/>
      <c r="P34" s="102"/>
      <c r="Q34" s="102"/>
      <c r="R34" s="102"/>
    </row>
    <row r="35" spans="1:18" ht="75" customHeight="1" thickBot="1" x14ac:dyDescent="0.25">
      <c r="A35" s="101" t="s">
        <v>690</v>
      </c>
      <c r="B35" s="101"/>
      <c r="C35" s="102" t="s">
        <v>691</v>
      </c>
      <c r="D35" s="102" t="s">
        <v>692</v>
      </c>
      <c r="E35" s="102" t="s">
        <v>692</v>
      </c>
      <c r="F35" s="102"/>
      <c r="G35" s="102"/>
      <c r="H35" s="102"/>
      <c r="I35" s="102"/>
      <c r="J35" s="102"/>
      <c r="K35" s="102"/>
      <c r="L35" s="102"/>
      <c r="M35" s="102"/>
      <c r="N35" s="102"/>
      <c r="O35" s="102"/>
      <c r="P35" s="102"/>
      <c r="Q35" s="102"/>
      <c r="R35" s="102"/>
    </row>
    <row r="36" spans="1:18" ht="75" customHeight="1" thickBot="1" x14ac:dyDescent="0.25">
      <c r="A36" s="101" t="s">
        <v>693</v>
      </c>
      <c r="B36" s="101"/>
      <c r="C36" s="102"/>
      <c r="D36" s="102">
        <v>0</v>
      </c>
      <c r="E36" s="102" t="s">
        <v>635</v>
      </c>
      <c r="F36" s="102"/>
      <c r="G36" s="102"/>
      <c r="H36" s="102"/>
      <c r="I36" s="102"/>
      <c r="J36" s="102"/>
      <c r="K36" s="102"/>
      <c r="L36" s="102"/>
      <c r="M36" s="102"/>
      <c r="N36" s="102"/>
      <c r="O36" s="102"/>
      <c r="P36" s="102"/>
      <c r="Q36" s="102"/>
      <c r="R36" s="102"/>
    </row>
    <row r="37" spans="1:18" ht="75" customHeight="1" thickBot="1" x14ac:dyDescent="0.25">
      <c r="A37" s="101" t="s">
        <v>182</v>
      </c>
      <c r="B37" s="101"/>
      <c r="C37" s="102" t="s">
        <v>694</v>
      </c>
      <c r="D37" s="102" t="s">
        <v>695</v>
      </c>
      <c r="E37" s="102" t="s">
        <v>696</v>
      </c>
      <c r="F37" s="102"/>
      <c r="G37" s="102"/>
      <c r="H37" s="102"/>
      <c r="I37" s="102"/>
      <c r="J37" s="102"/>
      <c r="K37" s="102"/>
      <c r="L37" s="102"/>
      <c r="M37" s="102"/>
      <c r="N37" s="102"/>
      <c r="O37" s="102"/>
      <c r="P37" s="102"/>
      <c r="Q37" s="102"/>
      <c r="R37" s="102"/>
    </row>
    <row r="38" spans="1:18" ht="75" customHeight="1" thickBot="1" x14ac:dyDescent="0.25">
      <c r="A38" s="101" t="s">
        <v>298</v>
      </c>
      <c r="B38" s="101"/>
      <c r="C38" s="102" t="s">
        <v>697</v>
      </c>
      <c r="D38" s="102" t="s">
        <v>697</v>
      </c>
      <c r="E38" s="102" t="s">
        <v>697</v>
      </c>
      <c r="F38" s="102"/>
      <c r="G38" s="102"/>
      <c r="H38" s="102"/>
      <c r="I38" s="102"/>
      <c r="J38" s="102"/>
      <c r="K38" s="102"/>
      <c r="L38" s="102"/>
      <c r="M38" s="102"/>
      <c r="N38" s="102"/>
      <c r="O38" s="102"/>
      <c r="P38" s="102"/>
      <c r="Q38" s="102"/>
      <c r="R38" s="102"/>
    </row>
    <row r="39" spans="1:18" ht="75" customHeight="1" thickBot="1" x14ac:dyDescent="0.25">
      <c r="A39" s="101" t="s">
        <v>698</v>
      </c>
      <c r="B39" s="101"/>
      <c r="C39" s="102" t="s">
        <v>699</v>
      </c>
      <c r="D39" s="102" t="s">
        <v>700</v>
      </c>
      <c r="E39" s="102" t="s">
        <v>700</v>
      </c>
      <c r="F39" s="102"/>
      <c r="G39" s="102"/>
      <c r="H39" s="102"/>
      <c r="I39" s="102"/>
      <c r="J39" s="102"/>
      <c r="K39" s="102"/>
      <c r="L39" s="102"/>
      <c r="M39" s="102"/>
      <c r="N39" s="102"/>
      <c r="O39" s="102"/>
      <c r="P39" s="102"/>
      <c r="Q39" s="102"/>
      <c r="R39" s="102"/>
    </row>
    <row r="40" spans="1:18" ht="75" customHeight="1" thickBot="1" x14ac:dyDescent="0.25">
      <c r="A40" s="101" t="s">
        <v>292</v>
      </c>
      <c r="B40" s="101"/>
      <c r="C40" s="102"/>
      <c r="D40" s="102">
        <v>0</v>
      </c>
      <c r="E40" s="102" t="s">
        <v>635</v>
      </c>
      <c r="F40" s="102"/>
      <c r="G40" s="102"/>
      <c r="H40" s="102"/>
      <c r="I40" s="102"/>
      <c r="J40" s="102"/>
      <c r="K40" s="102"/>
      <c r="L40" s="102"/>
      <c r="M40" s="102"/>
      <c r="N40" s="102"/>
      <c r="O40" s="102"/>
      <c r="P40" s="102"/>
      <c r="Q40" s="102"/>
      <c r="R40" s="102"/>
    </row>
    <row r="41" spans="1:18" ht="75" customHeight="1" thickBot="1" x14ac:dyDescent="0.25">
      <c r="A41" s="101" t="s">
        <v>701</v>
      </c>
      <c r="B41" s="101"/>
      <c r="C41" s="102" t="s">
        <v>702</v>
      </c>
      <c r="D41" s="102" t="s">
        <v>703</v>
      </c>
      <c r="E41" s="102" t="s">
        <v>703</v>
      </c>
      <c r="F41" s="102"/>
      <c r="G41" s="102"/>
      <c r="H41" s="102"/>
      <c r="I41" s="102"/>
      <c r="J41" s="102"/>
      <c r="K41" s="102"/>
      <c r="L41" s="102"/>
      <c r="M41" s="102"/>
      <c r="N41" s="102"/>
      <c r="O41" s="102"/>
      <c r="P41" s="102"/>
      <c r="Q41" s="102"/>
      <c r="R41" s="102"/>
    </row>
    <row r="42" spans="1:18" ht="75" customHeight="1" thickBot="1" x14ac:dyDescent="0.25">
      <c r="A42" s="101" t="s">
        <v>336</v>
      </c>
      <c r="B42" s="101"/>
      <c r="C42" s="102"/>
      <c r="D42" s="102">
        <v>0</v>
      </c>
      <c r="E42" s="102" t="s">
        <v>635</v>
      </c>
      <c r="F42" s="102"/>
      <c r="G42" s="102"/>
      <c r="H42" s="102"/>
      <c r="I42" s="102"/>
      <c r="J42" s="102"/>
      <c r="K42" s="102"/>
      <c r="L42" s="102"/>
      <c r="M42" s="102"/>
      <c r="N42" s="102"/>
      <c r="O42" s="102"/>
      <c r="P42" s="102"/>
      <c r="Q42" s="102"/>
      <c r="R42" s="102"/>
    </row>
    <row r="43" spans="1:18" ht="75" customHeight="1" thickBot="1" x14ac:dyDescent="0.25">
      <c r="A43" s="101" t="s">
        <v>704</v>
      </c>
      <c r="B43" s="101"/>
      <c r="C43" s="102" t="s">
        <v>705</v>
      </c>
      <c r="D43" s="102" t="s">
        <v>706</v>
      </c>
      <c r="E43" s="102" t="s">
        <v>707</v>
      </c>
      <c r="F43" s="102"/>
      <c r="G43" s="102"/>
      <c r="H43" s="102"/>
      <c r="I43" s="102"/>
      <c r="J43" s="102"/>
      <c r="K43" s="102"/>
      <c r="L43" s="102"/>
      <c r="M43" s="102"/>
      <c r="N43" s="102"/>
      <c r="O43" s="102"/>
      <c r="P43" s="102"/>
      <c r="Q43" s="102"/>
      <c r="R43" s="102"/>
    </row>
    <row r="44" spans="1:18" ht="75" customHeight="1" thickBot="1" x14ac:dyDescent="0.25">
      <c r="A44" s="101" t="s">
        <v>708</v>
      </c>
      <c r="B44" s="101"/>
      <c r="C44" s="102"/>
      <c r="D44" s="102">
        <v>0</v>
      </c>
      <c r="E44" s="102" t="s">
        <v>635</v>
      </c>
      <c r="F44" s="102"/>
      <c r="G44" s="102"/>
      <c r="H44" s="102"/>
      <c r="I44" s="102"/>
      <c r="J44" s="102"/>
      <c r="K44" s="102"/>
      <c r="L44" s="102"/>
      <c r="M44" s="102"/>
      <c r="N44" s="102"/>
      <c r="O44" s="102"/>
      <c r="P44" s="102"/>
      <c r="Q44" s="102"/>
      <c r="R44" s="102"/>
    </row>
    <row r="45" spans="1:18" ht="75" customHeight="1" thickBot="1" x14ac:dyDescent="0.25">
      <c r="A45" s="101" t="s">
        <v>709</v>
      </c>
      <c r="B45" s="101"/>
      <c r="C45" s="102"/>
      <c r="D45" s="102">
        <v>0</v>
      </c>
      <c r="E45" s="102" t="s">
        <v>635</v>
      </c>
      <c r="F45" s="102"/>
      <c r="G45" s="102"/>
      <c r="H45" s="102"/>
      <c r="I45" s="102"/>
      <c r="J45" s="102"/>
      <c r="K45" s="102"/>
      <c r="L45" s="102"/>
      <c r="M45" s="102"/>
      <c r="N45" s="102"/>
      <c r="O45" s="102"/>
      <c r="P45" s="102"/>
      <c r="Q45" s="102"/>
      <c r="R45" s="102"/>
    </row>
    <row r="46" spans="1:18" ht="75" customHeight="1" thickBot="1" x14ac:dyDescent="0.25">
      <c r="A46" s="101" t="s">
        <v>710</v>
      </c>
      <c r="B46" s="101"/>
      <c r="C46" s="102"/>
      <c r="D46" s="102">
        <v>0</v>
      </c>
      <c r="E46" s="102" t="s">
        <v>711</v>
      </c>
      <c r="F46" s="102"/>
      <c r="G46" s="102"/>
      <c r="H46" s="102"/>
      <c r="I46" s="102"/>
      <c r="J46" s="102"/>
      <c r="K46" s="102"/>
      <c r="L46" s="102"/>
      <c r="M46" s="102"/>
      <c r="N46" s="102"/>
      <c r="O46" s="102"/>
      <c r="P46" s="102"/>
      <c r="Q46" s="102"/>
      <c r="R46" s="102"/>
    </row>
    <row r="47" spans="1:18" ht="75" customHeight="1" thickBot="1" x14ac:dyDescent="0.25">
      <c r="A47" s="101" t="s">
        <v>712</v>
      </c>
      <c r="B47" s="101"/>
      <c r="C47" s="102"/>
      <c r="D47" s="102">
        <v>0</v>
      </c>
      <c r="E47" s="102" t="s">
        <v>635</v>
      </c>
      <c r="F47" s="102"/>
      <c r="G47" s="102"/>
      <c r="H47" s="102"/>
      <c r="I47" s="102"/>
      <c r="J47" s="102"/>
      <c r="K47" s="102"/>
      <c r="L47" s="102"/>
      <c r="M47" s="102"/>
      <c r="N47" s="102"/>
      <c r="O47" s="102"/>
      <c r="P47" s="102"/>
      <c r="Q47" s="102"/>
      <c r="R47" s="102"/>
    </row>
    <row r="48" spans="1:18" ht="75" customHeight="1" thickBot="1" x14ac:dyDescent="0.25">
      <c r="A48" s="101" t="s">
        <v>713</v>
      </c>
      <c r="B48" s="101"/>
      <c r="C48" s="102"/>
      <c r="D48" s="102">
        <v>0</v>
      </c>
      <c r="E48" s="102" t="s">
        <v>635</v>
      </c>
      <c r="F48" s="102"/>
      <c r="G48" s="102"/>
      <c r="H48" s="102"/>
      <c r="I48" s="102"/>
      <c r="J48" s="102"/>
      <c r="K48" s="102"/>
      <c r="L48" s="102"/>
      <c r="M48" s="102"/>
      <c r="N48" s="102"/>
      <c r="O48" s="102"/>
      <c r="P48" s="102"/>
      <c r="Q48" s="102"/>
      <c r="R48" s="102"/>
    </row>
    <row r="49" spans="1:18" ht="75" customHeight="1" thickBot="1" x14ac:dyDescent="0.25">
      <c r="A49" s="101" t="s">
        <v>714</v>
      </c>
      <c r="B49" s="101"/>
      <c r="C49" s="102" t="s">
        <v>669</v>
      </c>
      <c r="D49" s="102" t="s">
        <v>715</v>
      </c>
      <c r="E49" s="102" t="s">
        <v>715</v>
      </c>
      <c r="F49" s="102"/>
      <c r="G49" s="102"/>
      <c r="H49" s="102"/>
      <c r="I49" s="102"/>
      <c r="J49" s="102"/>
      <c r="K49" s="102"/>
      <c r="L49" s="102"/>
      <c r="M49" s="102"/>
      <c r="N49" s="102"/>
      <c r="O49" s="102"/>
      <c r="P49" s="102"/>
      <c r="Q49" s="102"/>
      <c r="R49" s="102"/>
    </row>
    <row r="50" spans="1:18" ht="75" customHeight="1" thickBot="1" x14ac:dyDescent="0.25">
      <c r="A50" s="101" t="s">
        <v>716</v>
      </c>
      <c r="B50" s="101"/>
      <c r="C50" s="102" t="s">
        <v>717</v>
      </c>
      <c r="D50" s="102" t="s">
        <v>718</v>
      </c>
      <c r="E50" s="102" t="s">
        <v>719</v>
      </c>
      <c r="F50" s="102"/>
      <c r="G50" s="102"/>
      <c r="H50" s="102"/>
      <c r="I50" s="102"/>
      <c r="J50" s="102"/>
      <c r="K50" s="102"/>
      <c r="L50" s="102"/>
      <c r="M50" s="102"/>
      <c r="N50" s="102"/>
      <c r="O50" s="102"/>
      <c r="P50" s="102"/>
      <c r="Q50" s="102"/>
      <c r="R50" s="102"/>
    </row>
    <row r="51" spans="1:18" ht="75" customHeight="1" thickBot="1" x14ac:dyDescent="0.25">
      <c r="A51" s="101" t="s">
        <v>720</v>
      </c>
      <c r="B51" s="101"/>
      <c r="C51" s="102"/>
      <c r="D51" s="102">
        <v>0</v>
      </c>
      <c r="E51" s="102" t="s">
        <v>635</v>
      </c>
      <c r="F51" s="102"/>
      <c r="G51" s="102"/>
      <c r="H51" s="102"/>
      <c r="I51" s="102"/>
      <c r="J51" s="102"/>
      <c r="K51" s="102"/>
      <c r="L51" s="102"/>
      <c r="M51" s="102"/>
      <c r="N51" s="102"/>
      <c r="O51" s="102"/>
      <c r="P51" s="102"/>
      <c r="Q51" s="102"/>
      <c r="R51" s="102"/>
    </row>
  </sheetData>
  <dataValidations count="1">
    <dataValidation type="textLength" operator="greaterThan" allowBlank="1" showInputMessage="1" showErrorMessage="1" errorTitle="Invalid Data Type" error="Please input data in String Data Type" sqref="C5:R51" xr:uid="{00000000-0002-0000-0600-000000000000}">
      <formula1>0</formula1>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3"/>
  <sheetViews>
    <sheetView showGridLines="0"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x14ac:dyDescent="0.2"/>
  <cols>
    <col min="1" max="1" width="48.796875" style="103" customWidth="1" collapsed="1"/>
    <col min="2" max="2" width="26" style="103" customWidth="1"/>
    <col min="3" max="37" width="21" style="103" customWidth="1" collapsed="1"/>
    <col min="38" max="38" width="9.3984375" style="103" customWidth="1" collapsed="1"/>
    <col min="39" max="16384" width="9.3984375" style="103" collapsed="1"/>
  </cols>
  <sheetData>
    <row r="1" spans="1:37" ht="18" customHeight="1" x14ac:dyDescent="0.2">
      <c r="A1" s="125" t="s">
        <v>721</v>
      </c>
      <c r="B1" s="126"/>
      <c r="C1" s="126"/>
    </row>
    <row r="2" spans="1:37" x14ac:dyDescent="0.2">
      <c r="A2" s="104">
        <v>1</v>
      </c>
    </row>
    <row r="3" spans="1:37" ht="16" customHeight="1" x14ac:dyDescent="0.2">
      <c r="A3" s="105" t="s">
        <v>22</v>
      </c>
      <c r="B3" s="106"/>
      <c r="C3" s="107" t="s">
        <v>78</v>
      </c>
      <c r="D3" s="107" t="s">
        <v>23</v>
      </c>
      <c r="E3" s="107" t="s">
        <v>24</v>
      </c>
      <c r="F3" s="107" t="s">
        <v>25</v>
      </c>
      <c r="G3" s="107" t="s">
        <v>26</v>
      </c>
      <c r="H3" s="107" t="s">
        <v>27</v>
      </c>
      <c r="I3" s="107" t="s">
        <v>28</v>
      </c>
      <c r="J3" s="107" t="s">
        <v>29</v>
      </c>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row>
    <row r="4" spans="1:37" ht="18" customHeight="1" thickBot="1" x14ac:dyDescent="0.25">
      <c r="A4" s="108" t="s">
        <v>722</v>
      </c>
      <c r="B4" s="109"/>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row>
    <row r="5" spans="1:37" ht="18" customHeight="1" thickBot="1" x14ac:dyDescent="0.25">
      <c r="A5" s="113" t="s">
        <v>723</v>
      </c>
      <c r="B5" s="109"/>
      <c r="C5" s="110"/>
      <c r="D5" s="110"/>
      <c r="E5" s="110"/>
      <c r="F5" s="110"/>
      <c r="G5" s="110">
        <v>9812.0889999999999</v>
      </c>
      <c r="H5" s="110">
        <v>12409.217000000001</v>
      </c>
      <c r="I5" s="110">
        <v>15237.175999999999</v>
      </c>
      <c r="J5" s="110">
        <v>20184.881000000001</v>
      </c>
      <c r="K5" s="110"/>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row>
    <row r="6" spans="1:37" ht="35" customHeight="1" thickBot="1" x14ac:dyDescent="0.25">
      <c r="A6" s="114" t="s">
        <v>724</v>
      </c>
      <c r="B6" s="109"/>
      <c r="C6" s="111"/>
      <c r="D6" s="111"/>
      <c r="E6" s="111"/>
      <c r="F6" s="111"/>
      <c r="G6" s="111">
        <v>138.13200000000001</v>
      </c>
      <c r="H6" s="111">
        <v>133.227</v>
      </c>
      <c r="I6" s="111">
        <v>297.24099999999999</v>
      </c>
      <c r="J6" s="111">
        <v>309.78300000000002</v>
      </c>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row>
    <row r="7" spans="1:37" ht="35" customHeight="1" thickBot="1" x14ac:dyDescent="0.25">
      <c r="A7" s="114" t="s">
        <v>725</v>
      </c>
      <c r="B7" s="109"/>
      <c r="C7" s="111"/>
      <c r="D7" s="111"/>
      <c r="E7" s="111"/>
      <c r="F7" s="111"/>
      <c r="G7" s="111">
        <v>0</v>
      </c>
      <c r="H7" s="111">
        <v>0</v>
      </c>
      <c r="I7" s="111">
        <v>0</v>
      </c>
      <c r="J7" s="111">
        <v>0</v>
      </c>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row>
    <row r="8" spans="1:37" ht="35" customHeight="1" thickBot="1" x14ac:dyDescent="0.25">
      <c r="A8" s="114" t="s">
        <v>726</v>
      </c>
      <c r="B8" s="109"/>
      <c r="C8" s="110"/>
      <c r="D8" s="110"/>
      <c r="E8" s="110"/>
      <c r="F8" s="110"/>
      <c r="G8" s="110">
        <v>138.13200000000001</v>
      </c>
      <c r="H8" s="110">
        <v>133.227</v>
      </c>
      <c r="I8" s="110">
        <v>297.24099999999999</v>
      </c>
      <c r="J8" s="110">
        <v>309.78300000000002</v>
      </c>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row>
    <row r="9" spans="1:37" ht="35" customHeight="1" thickBot="1" x14ac:dyDescent="0.25">
      <c r="A9" s="114" t="s">
        <v>727</v>
      </c>
      <c r="B9" s="109"/>
      <c r="C9" s="111"/>
      <c r="D9" s="111"/>
      <c r="E9" s="111"/>
      <c r="F9" s="111"/>
      <c r="G9" s="111">
        <v>9673.9570000000003</v>
      </c>
      <c r="H9" s="111">
        <v>12275.99</v>
      </c>
      <c r="I9" s="111">
        <v>14635.14</v>
      </c>
      <c r="J9" s="111">
        <v>19558.045999999998</v>
      </c>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1"/>
      <c r="AJ9" s="111"/>
      <c r="AK9" s="111"/>
    </row>
    <row r="10" spans="1:37" ht="35" customHeight="1" thickBot="1" x14ac:dyDescent="0.25">
      <c r="A10" s="114" t="s">
        <v>728</v>
      </c>
      <c r="B10" s="109"/>
      <c r="C10" s="111"/>
      <c r="D10" s="111"/>
      <c r="E10" s="111"/>
      <c r="F10" s="111"/>
      <c r="G10" s="111">
        <v>0</v>
      </c>
      <c r="H10" s="111">
        <v>0</v>
      </c>
      <c r="I10" s="111">
        <v>304.79500000000002</v>
      </c>
      <c r="J10" s="111">
        <v>317.05200000000002</v>
      </c>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row>
    <row r="11" spans="1:37" ht="35" customHeight="1" thickBot="1" x14ac:dyDescent="0.25">
      <c r="A11" s="114" t="s">
        <v>729</v>
      </c>
      <c r="B11" s="109"/>
      <c r="C11" s="110"/>
      <c r="D11" s="110"/>
      <c r="E11" s="110"/>
      <c r="F11" s="110"/>
      <c r="G11" s="110">
        <v>9673.9570000000003</v>
      </c>
      <c r="H11" s="110">
        <v>12275.99</v>
      </c>
      <c r="I11" s="110">
        <v>14939.934999999999</v>
      </c>
      <c r="J11" s="110">
        <v>19875.098000000002</v>
      </c>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row>
    <row r="12" spans="1:37" ht="18" customHeight="1" thickBot="1" x14ac:dyDescent="0.25">
      <c r="A12" s="108" t="s">
        <v>730</v>
      </c>
      <c r="B12" s="109"/>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row>
    <row r="13" spans="1:37" ht="18" customHeight="1" thickBot="1" x14ac:dyDescent="0.25">
      <c r="A13" s="113" t="s">
        <v>731</v>
      </c>
      <c r="B13" s="109"/>
      <c r="C13" s="110"/>
      <c r="D13" s="110"/>
      <c r="E13" s="110"/>
      <c r="F13" s="110"/>
      <c r="G13" s="110"/>
      <c r="H13" s="110"/>
      <c r="I13" s="110">
        <v>0</v>
      </c>
      <c r="J13" s="110">
        <v>0</v>
      </c>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row>
    <row r="14" spans="1:37" ht="35" hidden="1" customHeight="1" thickBot="1" x14ac:dyDescent="0.25">
      <c r="A14" s="114" t="s">
        <v>732</v>
      </c>
      <c r="B14" s="109"/>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row>
    <row r="15" spans="1:37" ht="35" hidden="1" customHeight="1" thickBot="1" x14ac:dyDescent="0.25">
      <c r="A15" s="114" t="s">
        <v>733</v>
      </c>
      <c r="B15" s="109"/>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row>
    <row r="16" spans="1:37" ht="35" hidden="1" customHeight="1" thickBot="1" x14ac:dyDescent="0.25">
      <c r="A16" s="114" t="s">
        <v>734</v>
      </c>
      <c r="B16" s="109"/>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row>
    <row r="17" spans="1:37" ht="35" hidden="1" customHeight="1" thickBot="1" x14ac:dyDescent="0.25">
      <c r="A17" s="114" t="s">
        <v>735</v>
      </c>
      <c r="B17" s="109"/>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row>
    <row r="18" spans="1:37" ht="35" hidden="1" customHeight="1" thickBot="1" x14ac:dyDescent="0.25">
      <c r="A18" s="114" t="s">
        <v>736</v>
      </c>
      <c r="B18" s="109"/>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row>
    <row r="19" spans="1:37" ht="35" hidden="1" customHeight="1" thickBot="1" x14ac:dyDescent="0.25">
      <c r="A19" s="114" t="s">
        <v>737</v>
      </c>
      <c r="B19" s="109"/>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row>
    <row r="20" spans="1:37" ht="18" customHeight="1" thickBot="1" x14ac:dyDescent="0.25">
      <c r="A20" s="108" t="s">
        <v>738</v>
      </c>
      <c r="B20" s="109"/>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row>
    <row r="21" spans="1:37" ht="18" customHeight="1" thickBot="1" x14ac:dyDescent="0.25">
      <c r="A21" s="115" t="s">
        <v>739</v>
      </c>
      <c r="B21" s="108"/>
      <c r="C21" s="110"/>
      <c r="D21" s="110"/>
      <c r="E21" s="110"/>
      <c r="F21" s="110"/>
      <c r="G21" s="110">
        <v>9812.0889999999999</v>
      </c>
      <c r="H21" s="110">
        <v>12409.217000000001</v>
      </c>
      <c r="I21" s="110">
        <v>15237.175999999999</v>
      </c>
      <c r="J21" s="110">
        <v>20184.881000000001</v>
      </c>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row>
    <row r="22" spans="1:37" ht="18" customHeight="1" thickBot="1" x14ac:dyDescent="0.25">
      <c r="A22" s="116" t="s">
        <v>164</v>
      </c>
      <c r="B22" s="108"/>
      <c r="C22" s="112">
        <v>23.591000000000001</v>
      </c>
      <c r="D22" s="112">
        <v>64.531999999999996</v>
      </c>
      <c r="E22" s="112">
        <v>33.146000000000001</v>
      </c>
      <c r="F22" s="112">
        <v>31.172999999999998</v>
      </c>
      <c r="G22" s="112">
        <v>58.564999999999998</v>
      </c>
      <c r="H22" s="112">
        <v>79.534000000000006</v>
      </c>
      <c r="I22" s="112">
        <v>101.203</v>
      </c>
      <c r="J22" s="112">
        <v>152.30199999999999</v>
      </c>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row>
    <row r="23" spans="1:37" ht="18" customHeight="1" thickBot="1" x14ac:dyDescent="0.25">
      <c r="A23" s="115" t="s">
        <v>740</v>
      </c>
      <c r="B23" s="108"/>
      <c r="C23" s="110"/>
      <c r="D23" s="110"/>
      <c r="E23" s="110"/>
      <c r="F23" s="110"/>
      <c r="G23" s="110"/>
      <c r="H23" s="110"/>
      <c r="I23" s="110">
        <v>15135.973</v>
      </c>
      <c r="J23" s="110">
        <v>20032.579000000002</v>
      </c>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row>
  </sheetData>
  <mergeCells count="1">
    <mergeCell ref="A1:C1"/>
  </mergeCells>
  <dataValidations count="1">
    <dataValidation type="decimal" allowBlank="1" showInputMessage="1" showErrorMessage="1" errorTitle="Invalid Data Type" error="Please input data in Numeric Data Type" sqref="C21:AK23 C5:AK11 C13:AK19" xr:uid="{00000000-0002-0000-0700-000000000000}">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showGridLines="0" workbookViewId="0">
      <pane xSplit="2" ySplit="3" topLeftCell="C4" activePane="bottomRight" state="frozen"/>
      <selection pane="topRight"/>
      <selection pane="bottomLeft"/>
      <selection pane="bottomRight" activeCell="A5" sqref="A5:A18"/>
    </sheetView>
  </sheetViews>
  <sheetFormatPr baseColWidth="10" defaultColWidth="9.3984375" defaultRowHeight="15" x14ac:dyDescent="0.2"/>
  <cols>
    <col min="1" max="1" width="73.19921875" style="103" customWidth="1" collapsed="1"/>
    <col min="2" max="2" width="26" style="103" customWidth="1"/>
    <col min="3" max="16" width="21" style="103" customWidth="1" collapsed="1"/>
    <col min="17" max="17" width="9.3984375" style="103" customWidth="1" collapsed="1"/>
    <col min="18" max="16384" width="9.3984375" style="103" collapsed="1"/>
  </cols>
  <sheetData>
    <row r="1" spans="1:16" ht="18" customHeight="1" x14ac:dyDescent="0.2">
      <c r="A1" s="125" t="s">
        <v>741</v>
      </c>
      <c r="B1" s="126"/>
      <c r="C1" s="126"/>
    </row>
    <row r="2" spans="1:16" x14ac:dyDescent="0.2">
      <c r="A2" s="104">
        <v>1</v>
      </c>
    </row>
    <row r="3" spans="1:16" ht="16" customHeight="1" x14ac:dyDescent="0.2">
      <c r="A3" s="105" t="s">
        <v>22</v>
      </c>
      <c r="B3" s="106"/>
      <c r="C3" s="107" t="s">
        <v>27</v>
      </c>
      <c r="D3" s="107" t="s">
        <v>28</v>
      </c>
      <c r="E3" s="107" t="s">
        <v>29</v>
      </c>
      <c r="F3" s="107"/>
      <c r="G3" s="107"/>
      <c r="H3" s="107"/>
      <c r="I3" s="107"/>
      <c r="J3" s="107"/>
      <c r="K3" s="107"/>
      <c r="L3" s="107"/>
      <c r="M3" s="107"/>
      <c r="N3" s="107"/>
      <c r="O3" s="107"/>
      <c r="P3" s="107"/>
    </row>
    <row r="4" spans="1:16" ht="19" customHeight="1" thickBot="1" x14ac:dyDescent="0.25">
      <c r="A4" s="108" t="s">
        <v>742</v>
      </c>
      <c r="B4" s="109"/>
      <c r="C4" s="100"/>
      <c r="D4" s="100"/>
      <c r="E4" s="100"/>
      <c r="F4" s="100"/>
      <c r="G4" s="100"/>
      <c r="H4" s="100"/>
      <c r="I4" s="100"/>
      <c r="J4" s="100"/>
      <c r="K4" s="100"/>
      <c r="L4" s="100"/>
      <c r="M4" s="100"/>
      <c r="N4" s="100"/>
      <c r="O4" s="100"/>
      <c r="P4" s="100"/>
    </row>
    <row r="5" spans="1:16" ht="18" customHeight="1" thickBot="1" x14ac:dyDescent="0.25">
      <c r="A5" s="108" t="s">
        <v>743</v>
      </c>
      <c r="B5" s="109"/>
      <c r="C5" s="110">
        <v>5391.8850000000002</v>
      </c>
      <c r="D5" s="110">
        <v>5941.5119999999997</v>
      </c>
      <c r="E5" s="110">
        <v>6344.8609999999999</v>
      </c>
      <c r="F5" s="110"/>
      <c r="G5" s="110"/>
      <c r="H5" s="110"/>
      <c r="I5" s="110"/>
      <c r="J5" s="110"/>
      <c r="K5" s="110"/>
      <c r="L5" s="110"/>
      <c r="M5" s="110"/>
      <c r="N5" s="110"/>
      <c r="O5" s="110"/>
      <c r="P5" s="110"/>
    </row>
    <row r="6" spans="1:16" ht="18" customHeight="1" thickBot="1" x14ac:dyDescent="0.25">
      <c r="A6" s="115" t="s">
        <v>744</v>
      </c>
      <c r="B6" s="109"/>
      <c r="C6" s="110">
        <v>1965.8779999999999</v>
      </c>
      <c r="D6" s="110">
        <v>1565.039</v>
      </c>
      <c r="E6" s="110">
        <v>1506.3430000000001</v>
      </c>
      <c r="F6" s="110"/>
      <c r="G6" s="110"/>
      <c r="H6" s="110"/>
      <c r="I6" s="110"/>
      <c r="J6" s="110"/>
      <c r="K6" s="110"/>
      <c r="L6" s="110"/>
      <c r="M6" s="110"/>
      <c r="N6" s="110"/>
      <c r="O6" s="110"/>
      <c r="P6" s="110"/>
    </row>
    <row r="7" spans="1:16" ht="18" customHeight="1" thickBot="1" x14ac:dyDescent="0.25">
      <c r="A7" s="117" t="s">
        <v>745</v>
      </c>
      <c r="B7" s="109"/>
      <c r="C7" s="111">
        <v>1950.0229999999999</v>
      </c>
      <c r="D7" s="111">
        <v>1521.9259999999999</v>
      </c>
      <c r="E7" s="111">
        <v>1488.884</v>
      </c>
      <c r="F7" s="111"/>
      <c r="G7" s="111"/>
      <c r="H7" s="111"/>
      <c r="I7" s="111"/>
      <c r="J7" s="111"/>
      <c r="K7" s="111"/>
      <c r="L7" s="111"/>
      <c r="M7" s="111"/>
      <c r="N7" s="111"/>
      <c r="O7" s="111"/>
      <c r="P7" s="111"/>
    </row>
    <row r="8" spans="1:16" ht="18" customHeight="1" thickBot="1" x14ac:dyDescent="0.25">
      <c r="A8" s="117" t="s">
        <v>746</v>
      </c>
      <c r="B8" s="109"/>
      <c r="C8" s="111">
        <v>15.855</v>
      </c>
      <c r="D8" s="111">
        <v>43.113</v>
      </c>
      <c r="E8" s="111">
        <v>17.459</v>
      </c>
      <c r="F8" s="111"/>
      <c r="G8" s="111"/>
      <c r="H8" s="111"/>
      <c r="I8" s="111"/>
      <c r="J8" s="111"/>
      <c r="K8" s="111"/>
      <c r="L8" s="111"/>
      <c r="M8" s="111"/>
      <c r="N8" s="111"/>
      <c r="O8" s="111"/>
      <c r="P8" s="111"/>
    </row>
    <row r="9" spans="1:16" ht="18" customHeight="1" thickBot="1" x14ac:dyDescent="0.25">
      <c r="A9" s="115" t="s">
        <v>747</v>
      </c>
      <c r="B9" s="109"/>
      <c r="C9" s="110">
        <v>3426.0070000000001</v>
      </c>
      <c r="D9" s="110">
        <v>4376.473</v>
      </c>
      <c r="E9" s="110">
        <v>4838.518</v>
      </c>
      <c r="F9" s="110"/>
      <c r="G9" s="110"/>
      <c r="H9" s="110"/>
      <c r="I9" s="110"/>
      <c r="J9" s="110"/>
      <c r="K9" s="110"/>
      <c r="L9" s="110"/>
      <c r="M9" s="110"/>
      <c r="N9" s="110"/>
      <c r="O9" s="110"/>
      <c r="P9" s="110"/>
    </row>
    <row r="10" spans="1:16" ht="18" customHeight="1" thickBot="1" x14ac:dyDescent="0.25">
      <c r="A10" s="117" t="s">
        <v>748</v>
      </c>
      <c r="B10" s="109"/>
      <c r="C10" s="111">
        <v>2851.39</v>
      </c>
      <c r="D10" s="111">
        <v>4073.0569999999998</v>
      </c>
      <c r="E10" s="111">
        <v>4552.3689999999997</v>
      </c>
      <c r="F10" s="111"/>
      <c r="G10" s="111"/>
      <c r="H10" s="111"/>
      <c r="I10" s="111"/>
      <c r="J10" s="111"/>
      <c r="K10" s="111"/>
      <c r="L10" s="111"/>
      <c r="M10" s="111"/>
      <c r="N10" s="111"/>
      <c r="O10" s="111"/>
      <c r="P10" s="111"/>
    </row>
    <row r="11" spans="1:16" ht="18" customHeight="1" thickBot="1" x14ac:dyDescent="0.25">
      <c r="A11" s="117" t="s">
        <v>749</v>
      </c>
      <c r="B11" s="109"/>
      <c r="C11" s="111">
        <v>574.61699999999996</v>
      </c>
      <c r="D11" s="111">
        <v>303.416</v>
      </c>
      <c r="E11" s="111">
        <v>286.149</v>
      </c>
      <c r="F11" s="111"/>
      <c r="G11" s="111"/>
      <c r="H11" s="111"/>
      <c r="I11" s="111"/>
      <c r="J11" s="111"/>
      <c r="K11" s="111"/>
      <c r="L11" s="111"/>
      <c r="M11" s="111"/>
      <c r="N11" s="111"/>
      <c r="O11" s="111"/>
      <c r="P11" s="111"/>
    </row>
    <row r="12" spans="1:16" ht="18" customHeight="1" thickBot="1" x14ac:dyDescent="0.25">
      <c r="A12" s="108" t="s">
        <v>750</v>
      </c>
      <c r="B12" s="109"/>
      <c r="C12" s="110"/>
      <c r="D12" s="110"/>
      <c r="E12" s="110"/>
      <c r="F12" s="110"/>
      <c r="G12" s="110"/>
      <c r="H12" s="110"/>
      <c r="I12" s="110"/>
      <c r="J12" s="110"/>
      <c r="K12" s="110"/>
      <c r="L12" s="110"/>
      <c r="M12" s="110"/>
      <c r="N12" s="110"/>
      <c r="O12" s="110"/>
      <c r="P12" s="110"/>
    </row>
    <row r="13" spans="1:16" ht="18" customHeight="1" thickBot="1" x14ac:dyDescent="0.25">
      <c r="A13" s="115" t="s">
        <v>751</v>
      </c>
      <c r="B13" s="109"/>
      <c r="C13" s="110"/>
      <c r="D13" s="110"/>
      <c r="E13" s="110"/>
      <c r="F13" s="110"/>
      <c r="G13" s="110"/>
      <c r="H13" s="110"/>
      <c r="I13" s="110"/>
      <c r="J13" s="110"/>
      <c r="K13" s="110"/>
      <c r="L13" s="110"/>
      <c r="M13" s="110"/>
      <c r="N13" s="110"/>
      <c r="O13" s="110"/>
      <c r="P13" s="110"/>
    </row>
    <row r="14" spans="1:16" ht="18" hidden="1" customHeight="1" thickBot="1" x14ac:dyDescent="0.25">
      <c r="A14" s="117" t="s">
        <v>752</v>
      </c>
      <c r="B14" s="109"/>
      <c r="C14" s="111"/>
      <c r="D14" s="111"/>
      <c r="E14" s="111"/>
      <c r="F14" s="111"/>
      <c r="G14" s="111"/>
      <c r="H14" s="111"/>
      <c r="I14" s="111"/>
      <c r="J14" s="111"/>
      <c r="K14" s="111"/>
      <c r="L14" s="111"/>
      <c r="M14" s="111"/>
      <c r="N14" s="111"/>
      <c r="O14" s="111"/>
      <c r="P14" s="111"/>
    </row>
    <row r="15" spans="1:16" ht="18" hidden="1" customHeight="1" thickBot="1" x14ac:dyDescent="0.25">
      <c r="A15" s="117" t="s">
        <v>753</v>
      </c>
      <c r="B15" s="109"/>
      <c r="C15" s="111"/>
      <c r="D15" s="111"/>
      <c r="E15" s="111"/>
      <c r="F15" s="111"/>
      <c r="G15" s="111"/>
      <c r="H15" s="111"/>
      <c r="I15" s="111"/>
      <c r="J15" s="111"/>
      <c r="K15" s="111"/>
      <c r="L15" s="111"/>
      <c r="M15" s="111"/>
      <c r="N15" s="111"/>
      <c r="O15" s="111"/>
      <c r="P15" s="111"/>
    </row>
    <row r="16" spans="1:16" ht="18" customHeight="1" thickBot="1" x14ac:dyDescent="0.25">
      <c r="A16" s="115" t="s">
        <v>754</v>
      </c>
      <c r="B16" s="109"/>
      <c r="C16" s="110"/>
      <c r="D16" s="110"/>
      <c r="E16" s="110"/>
      <c r="F16" s="110"/>
      <c r="G16" s="110"/>
      <c r="H16" s="110"/>
      <c r="I16" s="110"/>
      <c r="J16" s="110"/>
      <c r="K16" s="110"/>
      <c r="L16" s="110"/>
      <c r="M16" s="110"/>
      <c r="N16" s="110"/>
      <c r="O16" s="110"/>
      <c r="P16" s="110"/>
    </row>
    <row r="17" spans="1:16" ht="18" hidden="1" customHeight="1" thickBot="1" x14ac:dyDescent="0.25">
      <c r="A17" s="117" t="s">
        <v>755</v>
      </c>
      <c r="B17" s="109"/>
      <c r="C17" s="111"/>
      <c r="D17" s="111"/>
      <c r="E17" s="111"/>
      <c r="F17" s="111"/>
      <c r="G17" s="111"/>
      <c r="H17" s="111"/>
      <c r="I17" s="111"/>
      <c r="J17" s="111"/>
      <c r="K17" s="111"/>
      <c r="L17" s="111"/>
      <c r="M17" s="111"/>
      <c r="N17" s="111"/>
      <c r="O17" s="111"/>
      <c r="P17" s="111"/>
    </row>
    <row r="18" spans="1:16" ht="18" hidden="1" customHeight="1" thickBot="1" x14ac:dyDescent="0.25">
      <c r="A18" s="117" t="s">
        <v>756</v>
      </c>
      <c r="B18" s="109"/>
      <c r="C18" s="111"/>
      <c r="D18" s="111"/>
      <c r="E18" s="111"/>
      <c r="F18" s="111"/>
      <c r="G18" s="111"/>
      <c r="H18" s="111"/>
      <c r="I18" s="111"/>
      <c r="J18" s="111"/>
      <c r="K18" s="111"/>
      <c r="L18" s="111"/>
      <c r="M18" s="111"/>
      <c r="N18" s="111"/>
      <c r="O18" s="111"/>
      <c r="P18" s="111"/>
    </row>
  </sheetData>
  <mergeCells count="1">
    <mergeCell ref="A1:C1"/>
  </mergeCells>
  <dataValidations count="1">
    <dataValidation type="decimal" allowBlank="1" showInputMessage="1" showErrorMessage="1" errorTitle="Invalid Data Type" error="Please input data in Numeric Data Type" sqref="C5:P18" xr:uid="{00000000-0002-0000-0800-000000000000}">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BALANCE SHEET</vt:lpstr>
      <vt:lpstr>INCOME STATEMENT</vt:lpstr>
      <vt:lpstr>CASH FLOW</vt:lpstr>
      <vt:lpstr>ACCOUNTING POLICIES</vt:lpstr>
      <vt:lpstr>CREDIT BY CURRENCY</vt:lpstr>
      <vt:lpstr>GIRO BREAKDOWN</vt:lpstr>
      <vt:lpstr>SAVINGS BREAKDOWN</vt:lpstr>
      <vt:lpstr>TIME DEPOSITS BREAKDOWN</vt:lpstr>
      <vt:lpstr>hidden</vt:lpstr>
      <vt:lpstr>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Rachdyan Naufal</cp:lastModifiedBy>
  <dcterms:created xsi:type="dcterms:W3CDTF">2024-08-08T04:12:52Z</dcterms:created>
  <dcterms:modified xsi:type="dcterms:W3CDTF">2025-07-04T04:50:37Z</dcterms:modified>
</cp:coreProperties>
</file>