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14700" windowHeight="18380" tabRatio="600" firstSheet="0" activeTab="3"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7">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168" fontId="22" fillId="12" borderId="4" applyAlignment="1" pivotButton="0" quotePrefix="0" xfId="12">
      <alignment horizontal="center" vertical="top" wrapText="1"/>
    </xf>
    <xf numFmtId="169" fontId="23" fillId="12" borderId="4" applyAlignment="1" pivotButton="0" quotePrefix="0" xfId="12">
      <alignment horizontal="center" vertical="top" wrapText="1"/>
    </xf>
    <xf numFmtId="168" fontId="23" fillId="12" borderId="4" applyAlignment="1" pivotButton="0" quotePrefix="0" xfId="12">
      <alignment horizontal="center" vertical="top" wrapText="1"/>
    </xf>
    <xf numFmtId="168" fontId="23" fillId="12" borderId="4" applyAlignment="1" applyProtection="1" pivotButton="0" quotePrefix="0" xfId="12">
      <alignment horizontal="center" vertical="top" wrapText="1"/>
      <protection locked="0" hidden="0"/>
    </xf>
    <xf numFmtId="169" fontId="23" fillId="12" borderId="4" applyAlignment="1" applyProtection="1" pivotButton="0" quotePrefix="0" xfId="12">
      <alignment horizontal="center" vertical="top" wrapText="1"/>
      <protection locked="0" hidden="0"/>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0" fontId="0" fillId="0" borderId="0" pivotButton="0" quotePrefix="0" xfId="0"/>
    <xf numFmtId="169" fontId="23" fillId="12" borderId="4" applyAlignment="1" pivotButton="0" quotePrefix="0" xfId="12">
      <alignment horizontal="center" vertical="top" wrapText="1"/>
    </xf>
    <xf numFmtId="169" fontId="23" fillId="12" borderId="4" applyAlignment="1" applyProtection="1" pivotButton="0" quotePrefix="0" xfId="12">
      <alignment horizontal="center" vertical="top" wrapText="1"/>
      <protection locked="0" hidden="0"/>
    </xf>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3">
      <c r="A1" s="1" t="inlineStr">
        <is>
          <t>Context</t>
        </is>
      </c>
    </row>
    <row r="3" ht="13" customHeight="1" s="203" thickBot="1">
      <c r="A3" s="4" t="inlineStr">
        <is>
          <t>entity</t>
        </is>
      </c>
      <c r="B3" s="5" t="n"/>
    </row>
    <row r="4" ht="14" customHeight="1" s="203" thickBot="1">
      <c r="A4" s="6" t="inlineStr">
        <is>
          <t>identifier</t>
        </is>
      </c>
      <c r="B4" s="5" t="inlineStr">
        <is>
          <t>entityCode</t>
        </is>
      </c>
    </row>
    <row r="5" ht="14" customHeight="1" s="203" thickBot="1">
      <c r="A5" s="7" t="inlineStr">
        <is>
          <t>scheme</t>
        </is>
      </c>
      <c r="B5" s="5" t="inlineStr">
        <is>
          <t>http://www.idx.co.id/xbrl</t>
        </is>
      </c>
    </row>
    <row r="7" ht="14" customHeight="1" s="203" thickBot="1">
      <c r="A7" s="8" t="inlineStr">
        <is>
          <t>period</t>
        </is>
      </c>
      <c r="B7" s="5" t="n"/>
    </row>
    <row r="8" ht="14" customHeight="1" s="203" thickBot="1">
      <c r="A8" s="6" t="inlineStr">
        <is>
          <t>startDate</t>
        </is>
      </c>
      <c r="B8" s="9" t="n">
        <v>40544</v>
      </c>
    </row>
    <row r="9" ht="14" customHeight="1" s="203" thickBot="1">
      <c r="A9" s="6" t="inlineStr">
        <is>
          <t>endDate</t>
        </is>
      </c>
      <c r="B9" s="9" t="n">
        <v>40816</v>
      </c>
    </row>
    <row r="10" ht="14" customHeight="1" s="203" thickBot="1">
      <c r="A10" s="6" t="inlineStr">
        <is>
          <t>instant</t>
        </is>
      </c>
      <c r="B10" s="9" t="n">
        <v>40816</v>
      </c>
    </row>
    <row r="11" ht="14" customHeight="1" s="203" thickBot="1">
      <c r="A11" s="6" t="inlineStr">
        <is>
          <t>startDate</t>
        </is>
      </c>
      <c r="B11" s="9" t="n">
        <v>40179</v>
      </c>
    </row>
    <row r="12" ht="14" customHeight="1" s="203" thickBot="1">
      <c r="A12" s="6" t="inlineStr">
        <is>
          <t>endDate</t>
        </is>
      </c>
      <c r="B12" s="9" t="n">
        <v>40543</v>
      </c>
    </row>
    <row r="13" ht="14" customHeight="1" s="203" thickBot="1">
      <c r="A13" s="6" t="inlineStr">
        <is>
          <t>instant</t>
        </is>
      </c>
      <c r="B13" s="9" t="n">
        <v>40543</v>
      </c>
    </row>
    <row r="14" ht="14" customHeight="1" s="203" thickBot="1">
      <c r="A14" s="6" t="inlineStr">
        <is>
          <t>startDate</t>
        </is>
      </c>
      <c r="B14" s="9" t="n">
        <v>40179</v>
      </c>
    </row>
    <row r="15" ht="14" customHeight="1" s="203" thickBot="1">
      <c r="A15" s="6" t="inlineStr">
        <is>
          <t>endDate</t>
        </is>
      </c>
      <c r="B15" s="9" t="n">
        <v>40451</v>
      </c>
    </row>
    <row r="16" ht="14" customHeight="1" s="203" thickBot="1">
      <c r="A16" s="6" t="inlineStr">
        <is>
          <t>instant</t>
        </is>
      </c>
      <c r="B16" s="9" t="n">
        <v>40451</v>
      </c>
    </row>
    <row r="17" ht="14" customHeight="1" s="203" thickBot="1">
      <c r="A17" s="6" t="inlineStr">
        <is>
          <t>instant</t>
        </is>
      </c>
      <c r="B17" s="9" t="n">
        <v>40178</v>
      </c>
    </row>
    <row r="19" ht="13" customHeight="1" s="203" thickBot="1">
      <c r="A19" s="4" t="inlineStr">
        <is>
          <t>CurrentYearDuration</t>
        </is>
      </c>
      <c r="B19" s="5" t="n"/>
    </row>
    <row r="20" ht="14" customHeight="1" s="203" thickBot="1">
      <c r="A20" s="6" t="inlineStr">
        <is>
          <t>entity</t>
        </is>
      </c>
      <c r="B20" s="5" t="n"/>
    </row>
    <row r="21" ht="14" customHeight="1" s="203" thickBot="1">
      <c r="A21" s="7" t="inlineStr">
        <is>
          <t>identifier</t>
        </is>
      </c>
      <c r="B21" s="5">
        <f>rap.context.identifier</f>
        <v/>
      </c>
    </row>
    <row r="22" ht="14" customHeight="1" s="203" thickBot="1">
      <c r="A22" s="10" t="inlineStr">
        <is>
          <t>scheme</t>
        </is>
      </c>
      <c r="B22" s="5">
        <f>rap.context.scheme</f>
        <v/>
      </c>
    </row>
    <row r="23" ht="14" customHeight="1" s="203" thickBot="1">
      <c r="A23" s="6" t="inlineStr">
        <is>
          <t>period</t>
        </is>
      </c>
      <c r="B23" s="5" t="n"/>
    </row>
    <row r="24" ht="14" customHeight="1" s="203" thickBot="1">
      <c r="A24" s="7" t="inlineStr">
        <is>
          <t>startDate</t>
        </is>
      </c>
      <c r="B24" s="9">
        <f>rap.date.1</f>
        <v/>
      </c>
    </row>
    <row r="25" ht="14" customHeight="1" s="203" thickBot="1">
      <c r="A25" s="7" t="inlineStr">
        <is>
          <t>endDate</t>
        </is>
      </c>
      <c r="B25" s="9">
        <f>rap.date.2</f>
        <v/>
      </c>
    </row>
    <row r="27" ht="13" customHeight="1" s="203" thickBot="1">
      <c r="A27" s="4" t="inlineStr">
        <is>
          <t>CurrentYearInstant</t>
        </is>
      </c>
      <c r="B27" s="5" t="n"/>
    </row>
    <row r="28" ht="14" customHeight="1" s="203" thickBot="1">
      <c r="A28" s="6" t="inlineStr">
        <is>
          <t>entity</t>
        </is>
      </c>
      <c r="B28" s="5" t="n"/>
    </row>
    <row r="29" ht="14" customHeight="1" s="203" thickBot="1">
      <c r="A29" s="7" t="inlineStr">
        <is>
          <t>identifier</t>
        </is>
      </c>
      <c r="B29" s="5">
        <f>rap.context.identifier</f>
        <v/>
      </c>
    </row>
    <row r="30" ht="14" customHeight="1" s="203" thickBot="1">
      <c r="A30" s="10" t="inlineStr">
        <is>
          <t>scheme</t>
        </is>
      </c>
      <c r="B30" s="5">
        <f>rap.context.scheme</f>
        <v/>
      </c>
    </row>
    <row r="31" ht="14" customHeight="1" s="203" thickBot="1">
      <c r="A31" s="6" t="inlineStr">
        <is>
          <t>period</t>
        </is>
      </c>
      <c r="B31" s="5" t="n"/>
    </row>
    <row r="32" ht="14" customHeight="1" s="203" thickBot="1">
      <c r="A32" s="7" t="inlineStr">
        <is>
          <t>instant</t>
        </is>
      </c>
      <c r="B32" s="9">
        <f>rap.date.3</f>
        <v/>
      </c>
    </row>
    <row r="34" ht="13" customHeight="1" s="203" thickBot="1">
      <c r="A34" s="4" t="inlineStr">
        <is>
          <t>PriorEndYearDuration</t>
        </is>
      </c>
      <c r="B34" s="5" t="n"/>
    </row>
    <row r="35" ht="14" customHeight="1" s="203" thickBot="1">
      <c r="A35" s="6" t="inlineStr">
        <is>
          <t>entity</t>
        </is>
      </c>
      <c r="B35" s="5" t="n"/>
    </row>
    <row r="36" ht="14" customHeight="1" s="203" thickBot="1">
      <c r="A36" s="7" t="inlineStr">
        <is>
          <t>identifier</t>
        </is>
      </c>
      <c r="B36" s="5">
        <f>rap.context.identifier</f>
        <v/>
      </c>
    </row>
    <row r="37" ht="14" customHeight="1" s="203" thickBot="1">
      <c r="A37" s="10" t="inlineStr">
        <is>
          <t>scheme</t>
        </is>
      </c>
      <c r="B37" s="5">
        <f>rap.context.scheme</f>
        <v/>
      </c>
    </row>
    <row r="38" ht="14" customHeight="1" s="203" thickBot="1">
      <c r="A38" s="6" t="inlineStr">
        <is>
          <t>period</t>
        </is>
      </c>
      <c r="B38" s="5" t="n"/>
    </row>
    <row r="39" ht="14" customHeight="1" s="203" thickBot="1">
      <c r="A39" s="7" t="inlineStr">
        <is>
          <t>startDate</t>
        </is>
      </c>
      <c r="B39" s="9">
        <f>rap.date.4</f>
        <v/>
      </c>
    </row>
    <row r="40" ht="14" customHeight="1" s="203" thickBot="1">
      <c r="A40" s="7" t="inlineStr">
        <is>
          <t>endDate</t>
        </is>
      </c>
      <c r="B40" s="9">
        <f>rap.date.5</f>
        <v/>
      </c>
    </row>
    <row r="42" ht="13" customHeight="1" s="203" thickBot="1">
      <c r="A42" s="4" t="inlineStr">
        <is>
          <t>PriorEndYearInstant</t>
        </is>
      </c>
      <c r="B42" s="5" t="n"/>
    </row>
    <row r="43" ht="14" customHeight="1" s="203" thickBot="1">
      <c r="A43" s="6" t="inlineStr">
        <is>
          <t>entity</t>
        </is>
      </c>
      <c r="B43" s="5" t="n"/>
    </row>
    <row r="44" ht="14" customHeight="1" s="203" thickBot="1">
      <c r="A44" s="7" t="inlineStr">
        <is>
          <t>identifier</t>
        </is>
      </c>
      <c r="B44" s="5">
        <f>rap.context.identifier</f>
        <v/>
      </c>
    </row>
    <row r="45" ht="14" customHeight="1" s="203" thickBot="1">
      <c r="A45" s="10" t="inlineStr">
        <is>
          <t>scheme</t>
        </is>
      </c>
      <c r="B45" s="5">
        <f>rap.context.scheme</f>
        <v/>
      </c>
    </row>
    <row r="46" ht="14" customHeight="1" s="203" thickBot="1">
      <c r="A46" s="6" t="inlineStr">
        <is>
          <t>period</t>
        </is>
      </c>
      <c r="B46" s="5" t="n"/>
    </row>
    <row r="47" ht="14" customHeight="1" s="203" thickBot="1">
      <c r="A47" s="7" t="inlineStr">
        <is>
          <t>instant</t>
        </is>
      </c>
      <c r="B47" s="9">
        <f>rap.date.6</f>
        <v/>
      </c>
    </row>
    <row r="49" ht="13" customHeight="1" s="203" thickBot="1">
      <c r="A49" s="4" t="inlineStr">
        <is>
          <t>PriorYearDuration</t>
        </is>
      </c>
      <c r="B49" s="5" t="n"/>
    </row>
    <row r="50" ht="14" customHeight="1" s="203" thickBot="1">
      <c r="A50" s="6" t="inlineStr">
        <is>
          <t>entity</t>
        </is>
      </c>
      <c r="B50" s="5" t="n"/>
    </row>
    <row r="51" ht="14" customHeight="1" s="203" thickBot="1">
      <c r="A51" s="7" t="inlineStr">
        <is>
          <t>identifier</t>
        </is>
      </c>
      <c r="B51" s="5">
        <f>rap.context.identifier</f>
        <v/>
      </c>
    </row>
    <row r="52" ht="14" customHeight="1" s="203" thickBot="1">
      <c r="A52" s="10" t="inlineStr">
        <is>
          <t>scheme</t>
        </is>
      </c>
      <c r="B52" s="5">
        <f>rap.context.scheme</f>
        <v/>
      </c>
    </row>
    <row r="53" ht="14" customHeight="1" s="203" thickBot="1">
      <c r="A53" s="6" t="inlineStr">
        <is>
          <t>period</t>
        </is>
      </c>
      <c r="B53" s="5" t="n"/>
    </row>
    <row r="54" ht="14" customHeight="1" s="203" thickBot="1">
      <c r="A54" s="7" t="inlineStr">
        <is>
          <t>startDate</t>
        </is>
      </c>
      <c r="B54" s="9">
        <f>rap.date.7</f>
        <v/>
      </c>
    </row>
    <row r="55" ht="14" customHeight="1" s="203" thickBot="1">
      <c r="A55" s="7" t="inlineStr">
        <is>
          <t>endDate</t>
        </is>
      </c>
      <c r="B55" s="9">
        <f>rap.date.8</f>
        <v/>
      </c>
    </row>
    <row r="57" ht="13" customHeight="1" s="203" thickBot="1">
      <c r="A57" s="4" t="inlineStr">
        <is>
          <t>PriorYearInstant</t>
        </is>
      </c>
      <c r="B57" s="5" t="n"/>
    </row>
    <row r="58" ht="14" customHeight="1" s="203" thickBot="1">
      <c r="A58" s="6" t="inlineStr">
        <is>
          <t>entity</t>
        </is>
      </c>
      <c r="B58" s="5" t="n"/>
    </row>
    <row r="59" ht="14" customHeight="1" s="203" thickBot="1">
      <c r="A59" s="7" t="inlineStr">
        <is>
          <t>identifier</t>
        </is>
      </c>
      <c r="B59" s="5">
        <f>rap.context.identifier</f>
        <v/>
      </c>
    </row>
    <row r="60" ht="14" customHeight="1" s="203" thickBot="1">
      <c r="A60" s="10" t="inlineStr">
        <is>
          <t>scheme</t>
        </is>
      </c>
      <c r="B60" s="5">
        <f>rap.context.scheme</f>
        <v/>
      </c>
    </row>
    <row r="61" ht="14" customHeight="1" s="203" thickBot="1">
      <c r="A61" s="6" t="inlineStr">
        <is>
          <t>period</t>
        </is>
      </c>
      <c r="B61" s="5" t="n"/>
    </row>
    <row r="62" ht="14" customHeight="1" s="203" thickBot="1">
      <c r="A62" s="7" t="inlineStr">
        <is>
          <t>instant</t>
        </is>
      </c>
      <c r="B62" s="9">
        <f>rap.date.9</f>
        <v/>
      </c>
    </row>
    <row r="64" ht="13" customHeight="1" s="203" thickBot="1">
      <c r="A64" s="4" t="inlineStr">
        <is>
          <t>Prior2YearsInstant</t>
        </is>
      </c>
      <c r="B64" s="5" t="n"/>
    </row>
    <row r="65" ht="14" customHeight="1" s="203" thickBot="1">
      <c r="A65" s="6" t="inlineStr">
        <is>
          <t>entity</t>
        </is>
      </c>
      <c r="B65" s="5" t="n"/>
    </row>
    <row r="66" ht="14" customHeight="1" s="203" thickBot="1">
      <c r="A66" s="7" t="inlineStr">
        <is>
          <t>identifier</t>
        </is>
      </c>
      <c r="B66" s="5">
        <f>rap.context.identifier</f>
        <v/>
      </c>
    </row>
    <row r="67" ht="14" customHeight="1" s="203" thickBot="1">
      <c r="A67" s="10" t="inlineStr">
        <is>
          <t>scheme</t>
        </is>
      </c>
      <c r="B67" s="5">
        <f>rap.context.scheme</f>
        <v/>
      </c>
    </row>
    <row r="68" ht="14" customHeight="1" s="203" thickBot="1">
      <c r="A68" s="6" t="inlineStr">
        <is>
          <t>period</t>
        </is>
      </c>
      <c r="B68" s="5" t="n"/>
    </row>
    <row r="69" ht="14" customHeight="1" s="203"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workbookViewId="0">
      <selection activeCell="P30" sqref="P19:P30"/>
    </sheetView>
  </sheetViews>
  <sheetFormatPr baseColWidth="10" defaultColWidth="9.3984375" defaultRowHeight="15"/>
  <cols>
    <col collapsed="1" width="40.796875" customWidth="1" style="190" min="1" max="1"/>
    <col width="26" customWidth="1" style="190" min="2" max="2"/>
    <col collapsed="1" width="21" customWidth="1" style="190" min="3" max="16"/>
    <col collapsed="1" width="9.3984375" customWidth="1" style="190" min="17" max="17"/>
    <col collapsed="1" width="9.3984375" customWidth="1" style="190" min="18" max="16384"/>
  </cols>
  <sheetData>
    <row r="1" ht="18" customHeight="1" s="203">
      <c r="A1" s="189" t="inlineStr">
        <is>
          <t>Piutang usaha berdasarkan mata uang</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Pihak ketiga - IDR</t>
        </is>
      </c>
      <c r="B4" s="142" t="n"/>
      <c r="C4" s="102" t="n"/>
      <c r="D4" s="102" t="n"/>
      <c r="E4" s="102" t="n"/>
      <c r="F4" s="102" t="n"/>
      <c r="G4" s="102" t="n"/>
      <c r="H4" s="102" t="n"/>
      <c r="I4" s="102" t="n"/>
      <c r="J4" s="102" t="n"/>
      <c r="K4" s="102" t="n"/>
      <c r="L4" s="102" t="n"/>
      <c r="M4" s="102" t="n"/>
      <c r="N4" s="102" t="n"/>
      <c r="O4" s="102" t="n"/>
      <c r="P4" s="102" t="n"/>
    </row>
    <row r="5" ht="18" customHeight="1" s="203" thickBot="1">
      <c r="A5" s="142" t="inlineStr">
        <is>
          <t>Pihak ketiga - AUD</t>
        </is>
      </c>
      <c r="B5" s="142" t="n"/>
      <c r="C5" s="102" t="n"/>
      <c r="D5" s="102" t="n"/>
      <c r="E5" s="102" t="n"/>
      <c r="F5" s="102" t="n"/>
      <c r="G5" s="102" t="n"/>
      <c r="H5" s="102" t="n"/>
      <c r="I5" s="102" t="n"/>
      <c r="J5" s="102" t="n"/>
      <c r="K5" s="102" t="n"/>
      <c r="L5" s="102" t="n"/>
      <c r="M5" s="102" t="n"/>
      <c r="N5" s="102" t="n"/>
      <c r="O5" s="102" t="n"/>
      <c r="P5" s="102" t="n"/>
    </row>
    <row r="6" ht="18" customHeight="1" s="203" thickBot="1">
      <c r="A6" s="142" t="inlineStr">
        <is>
          <t>Pihak ketiga - CAD</t>
        </is>
      </c>
      <c r="B6" s="142" t="n"/>
      <c r="C6" s="102" t="n"/>
      <c r="D6" s="102" t="n"/>
      <c r="E6" s="102" t="n"/>
      <c r="F6" s="102" t="n"/>
      <c r="G6" s="102" t="n"/>
      <c r="H6" s="102" t="n"/>
      <c r="I6" s="102" t="n"/>
      <c r="J6" s="102" t="n"/>
      <c r="K6" s="102" t="n"/>
      <c r="L6" s="102" t="n"/>
      <c r="M6" s="102" t="n"/>
      <c r="N6" s="102" t="n"/>
      <c r="O6" s="102" t="n"/>
      <c r="P6" s="102" t="n"/>
    </row>
    <row r="7" ht="18" customHeight="1" s="203" thickBot="1">
      <c r="A7" s="142" t="inlineStr">
        <is>
          <t>Pihak ketiga - CNY</t>
        </is>
      </c>
      <c r="B7" s="142" t="n"/>
      <c r="C7" s="102" t="n"/>
      <c r="D7" s="102" t="n"/>
      <c r="E7" s="102" t="n"/>
      <c r="F7" s="102" t="n"/>
      <c r="G7" s="102" t="n"/>
      <c r="H7" s="102" t="n"/>
      <c r="I7" s="102" t="n"/>
      <c r="J7" s="102" t="n"/>
      <c r="K7" s="102" t="n"/>
      <c r="L7" s="102" t="n"/>
      <c r="M7" s="102" t="n"/>
      <c r="N7" s="102" t="n"/>
      <c r="O7" s="102" t="n"/>
      <c r="P7" s="102" t="n"/>
    </row>
    <row r="8" ht="18" customHeight="1" s="203" thickBot="1">
      <c r="A8" s="142" t="inlineStr">
        <is>
          <t>Pihak ketiga - EUR</t>
        </is>
      </c>
      <c r="B8" s="142" t="n"/>
      <c r="C8" s="102" t="n"/>
      <c r="D8" s="102" t="n"/>
      <c r="E8" s="102" t="n"/>
      <c r="F8" s="102" t="n"/>
      <c r="G8" s="102" t="n"/>
      <c r="H8" s="102" t="n"/>
      <c r="I8" s="102" t="n"/>
      <c r="J8" s="102" t="n"/>
      <c r="K8" s="102" t="n"/>
      <c r="L8" s="102" t="n"/>
      <c r="M8" s="102" t="n"/>
      <c r="N8" s="102" t="n"/>
      <c r="O8" s="102" t="n"/>
      <c r="P8" s="102" t="n"/>
    </row>
    <row r="9" ht="18" customHeight="1" s="203" thickBot="1">
      <c r="A9" s="142" t="inlineStr">
        <is>
          <t>Pihak ketiga - HKD</t>
        </is>
      </c>
      <c r="B9" s="142" t="n"/>
      <c r="C9" s="102" t="n"/>
      <c r="D9" s="102" t="n"/>
      <c r="E9" s="102" t="n"/>
      <c r="F9" s="102" t="n"/>
      <c r="G9" s="102" t="n"/>
      <c r="H9" s="102" t="n"/>
      <c r="I9" s="102" t="n"/>
      <c r="J9" s="102" t="n"/>
      <c r="K9" s="102" t="n"/>
      <c r="L9" s="102" t="n"/>
      <c r="M9" s="102" t="n"/>
      <c r="N9" s="102" t="n"/>
      <c r="O9" s="102" t="n"/>
      <c r="P9" s="102" t="n"/>
    </row>
    <row r="10" ht="18" customHeight="1" s="203" thickBot="1">
      <c r="A10" s="142" t="inlineStr">
        <is>
          <t>Pihak ketiga - GBP</t>
        </is>
      </c>
      <c r="B10" s="142" t="n"/>
      <c r="C10" s="102" t="n"/>
      <c r="D10" s="102" t="n"/>
      <c r="E10" s="102" t="n"/>
      <c r="F10" s="102" t="n"/>
      <c r="G10" s="102" t="n"/>
      <c r="H10" s="102" t="n"/>
      <c r="I10" s="102" t="n"/>
      <c r="J10" s="102" t="n"/>
      <c r="K10" s="102" t="n"/>
      <c r="L10" s="102" t="n"/>
      <c r="M10" s="102" t="n"/>
      <c r="N10" s="102" t="n"/>
      <c r="O10" s="102" t="n"/>
      <c r="P10" s="102" t="n"/>
    </row>
    <row r="11" ht="18" customHeight="1" s="203" thickBot="1">
      <c r="A11" s="142" t="inlineStr">
        <is>
          <t>Pihak ketiga - JPY</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2" t="inlineStr">
        <is>
          <t>Pihak ketiga - SGD</t>
        </is>
      </c>
      <c r="B12" s="142" t="n"/>
      <c r="C12" s="102" t="n"/>
      <c r="D12" s="102" t="n"/>
      <c r="E12" s="102" t="n"/>
      <c r="F12" s="102" t="n"/>
      <c r="G12" s="102" t="n"/>
      <c r="H12" s="102" t="n"/>
      <c r="I12" s="102" t="n"/>
      <c r="J12" s="102" t="n"/>
      <c r="K12" s="102" t="n"/>
      <c r="L12" s="102" t="n"/>
      <c r="M12" s="102" t="n"/>
      <c r="N12" s="102" t="n"/>
      <c r="O12" s="102" t="n"/>
      <c r="P12" s="102" t="n"/>
    </row>
    <row r="13" ht="18" customHeight="1" s="203" thickBot="1">
      <c r="A13" s="142" t="inlineStr">
        <is>
          <t>Pihak ketiga - THB</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2" t="inlineStr">
        <is>
          <t>Pihak ketiga - USD</t>
        </is>
      </c>
      <c r="B14" s="142" t="n"/>
      <c r="C14" s="102" t="n"/>
      <c r="D14" s="102" t="n"/>
      <c r="E14" s="102" t="n"/>
      <c r="F14" s="102" t="n"/>
      <c r="G14" s="102" t="n"/>
      <c r="H14" s="102" t="n"/>
      <c r="I14" s="102" t="n"/>
      <c r="J14" s="102" t="n"/>
      <c r="K14" s="102" t="n"/>
      <c r="L14" s="102" t="n"/>
      <c r="M14" s="102" t="n"/>
      <c r="N14" s="102" t="n"/>
      <c r="O14" s="102" t="n"/>
      <c r="P14" s="102" t="n"/>
    </row>
    <row r="15" ht="18" customHeight="1" s="203" thickBot="1">
      <c r="A15" s="142" t="inlineStr">
        <is>
          <t>Pihak ketiga - Mata Uang Lainnya</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4" t="inlineStr">
        <is>
          <t>Pihak ketiga - Kotor</t>
        </is>
      </c>
      <c r="B16" s="144" t="n"/>
      <c r="C16" s="104" t="n"/>
      <c r="D16" s="104" t="n"/>
      <c r="E16" s="104" t="n"/>
      <c r="F16" s="104" t="n"/>
      <c r="G16" s="104" t="n"/>
      <c r="H16" s="104" t="n"/>
      <c r="I16" s="104" t="n"/>
      <c r="J16" s="104" t="n"/>
      <c r="K16" s="104" t="n"/>
      <c r="L16" s="104" t="n"/>
      <c r="M16" s="104" t="n"/>
      <c r="N16" s="104" t="n"/>
      <c r="O16" s="104" t="n"/>
      <c r="P16" s="104" t="n"/>
    </row>
    <row r="17" ht="18" customHeight="1" s="203" thickBot="1">
      <c r="A17" s="145" t="inlineStr">
        <is>
          <t>Pihak ketiga - Penyisihan penurunan nilai piutang usaha</t>
        </is>
      </c>
      <c r="B17" s="144" t="n"/>
      <c r="C17" s="146" t="n"/>
      <c r="D17" s="146" t="n"/>
      <c r="E17" s="146" t="n"/>
      <c r="F17" s="146" t="n"/>
      <c r="G17" s="146" t="n"/>
      <c r="H17" s="146" t="n"/>
      <c r="I17" s="146" t="n"/>
      <c r="J17" s="146" t="n"/>
      <c r="K17" s="146" t="n"/>
      <c r="L17" s="146" t="n"/>
      <c r="M17" s="146" t="n"/>
      <c r="N17" s="146" t="n"/>
      <c r="O17" s="146" t="n"/>
      <c r="P17" s="146" t="n"/>
    </row>
    <row r="18" ht="18" customHeight="1" s="203" thickBot="1">
      <c r="A18" s="144" t="inlineStr">
        <is>
          <t>Pihak ketiga</t>
        </is>
      </c>
      <c r="B18" s="144" t="n"/>
      <c r="C18" s="104" t="n"/>
      <c r="D18" s="104" t="n"/>
      <c r="E18" s="104" t="n"/>
      <c r="F18" s="104" t="n"/>
      <c r="G18" s="104" t="n"/>
      <c r="H18" s="104" t="n"/>
      <c r="I18" s="104" t="n"/>
      <c r="J18" s="104" t="n"/>
      <c r="K18" s="104" t="n"/>
      <c r="L18" s="104" t="n"/>
      <c r="M18" s="104" t="n"/>
      <c r="N18" s="104" t="n"/>
      <c r="O18" s="104" t="n"/>
      <c r="P18" s="104" t="n"/>
    </row>
    <row r="19" ht="18" customHeight="1" s="203" thickBot="1">
      <c r="A19" s="142" t="inlineStr">
        <is>
          <t>Pihak berelasi - IDR</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2" t="inlineStr">
        <is>
          <t>Pihak berelasi - AUD</t>
        </is>
      </c>
      <c r="B20" s="142" t="n"/>
      <c r="C20" s="102" t="n"/>
      <c r="D20" s="102" t="n"/>
      <c r="E20" s="102" t="n"/>
      <c r="F20" s="102" t="n"/>
      <c r="G20" s="102" t="n"/>
      <c r="H20" s="102" t="n"/>
      <c r="I20" s="102" t="n"/>
      <c r="J20" s="102" t="n"/>
      <c r="K20" s="102" t="n"/>
      <c r="L20" s="102" t="n"/>
      <c r="M20" s="102" t="n"/>
      <c r="N20" s="102" t="n"/>
      <c r="O20" s="102" t="n"/>
      <c r="P20" s="102" t="n"/>
    </row>
    <row r="21" ht="18" customHeight="1" s="203" thickBot="1">
      <c r="A21" s="142" t="inlineStr">
        <is>
          <t>Pihak berelasi - CAD</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2" t="inlineStr">
        <is>
          <t>Pihak berelasi - CNY</t>
        </is>
      </c>
      <c r="B22" s="142" t="n"/>
      <c r="C22" s="102" t="n"/>
      <c r="D22" s="102" t="n"/>
      <c r="E22" s="102" t="n"/>
      <c r="F22" s="102" t="n"/>
      <c r="G22" s="102" t="n"/>
      <c r="H22" s="102" t="n"/>
      <c r="I22" s="102" t="n"/>
      <c r="J22" s="102" t="n"/>
      <c r="K22" s="102" t="n"/>
      <c r="L22" s="102" t="n"/>
      <c r="M22" s="102" t="n"/>
      <c r="N22" s="102" t="n"/>
      <c r="O22" s="102" t="n"/>
      <c r="P22" s="102" t="n"/>
    </row>
    <row r="23" ht="18" customHeight="1" s="203" thickBot="1">
      <c r="A23" s="142" t="inlineStr">
        <is>
          <t>Pihak berelasi - EUR</t>
        </is>
      </c>
      <c r="B23" s="142" t="n"/>
      <c r="C23" s="102" t="n"/>
      <c r="D23" s="102" t="n"/>
      <c r="E23" s="102" t="n"/>
      <c r="F23" s="102" t="n"/>
      <c r="G23" s="102" t="n"/>
      <c r="H23" s="102" t="n"/>
      <c r="I23" s="102" t="n"/>
      <c r="J23" s="102" t="n"/>
      <c r="K23" s="102" t="n"/>
      <c r="L23" s="102" t="n"/>
      <c r="M23" s="102" t="n"/>
      <c r="N23" s="102" t="n"/>
      <c r="O23" s="102" t="n"/>
      <c r="P23" s="102" t="n"/>
    </row>
    <row r="24" ht="18" customHeight="1" s="203" thickBot="1">
      <c r="A24" s="142" t="inlineStr">
        <is>
          <t>Pihak berelasi - HKD</t>
        </is>
      </c>
      <c r="B24" s="142" t="n"/>
      <c r="C24" s="102" t="n"/>
      <c r="D24" s="102" t="n"/>
      <c r="E24" s="102" t="n"/>
      <c r="F24" s="102" t="n"/>
      <c r="G24" s="102" t="n"/>
      <c r="H24" s="102" t="n"/>
      <c r="I24" s="102" t="n"/>
      <c r="J24" s="102" t="n"/>
      <c r="K24" s="102" t="n"/>
      <c r="L24" s="102" t="n"/>
      <c r="M24" s="102" t="n"/>
      <c r="N24" s="102" t="n"/>
      <c r="O24" s="102" t="n"/>
      <c r="P24" s="102" t="n"/>
    </row>
    <row r="25" ht="18" customHeight="1" s="203" thickBot="1">
      <c r="A25" s="142" t="inlineStr">
        <is>
          <t>Pihak berelasi - GBP</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2" t="inlineStr">
        <is>
          <t>Pihak berelasi - JPY</t>
        </is>
      </c>
      <c r="B26" s="142" t="n"/>
      <c r="C26" s="102" t="n"/>
      <c r="D26" s="102" t="n"/>
      <c r="E26" s="102" t="n"/>
      <c r="F26" s="102" t="n"/>
      <c r="G26" s="102" t="n"/>
      <c r="H26" s="102" t="n"/>
      <c r="I26" s="102" t="n"/>
      <c r="J26" s="102" t="n"/>
      <c r="K26" s="102" t="n"/>
      <c r="L26" s="102" t="n"/>
      <c r="M26" s="102" t="n"/>
      <c r="N26" s="102" t="n"/>
      <c r="O26" s="102" t="n"/>
      <c r="P26" s="102" t="n"/>
    </row>
    <row r="27" ht="18" customHeight="1" s="203" thickBot="1">
      <c r="A27" s="142" t="inlineStr">
        <is>
          <t>Pihak berelasi - SGD</t>
        </is>
      </c>
      <c r="B27" s="142" t="n"/>
      <c r="C27" s="102" t="n"/>
      <c r="D27" s="102" t="n"/>
      <c r="E27" s="102" t="n"/>
      <c r="F27" s="102" t="n"/>
      <c r="G27" s="102" t="n"/>
      <c r="H27" s="102" t="n"/>
      <c r="I27" s="102" t="n"/>
      <c r="J27" s="102" t="n"/>
      <c r="K27" s="102" t="n"/>
      <c r="L27" s="102" t="n"/>
      <c r="M27" s="102" t="n"/>
      <c r="N27" s="102" t="n"/>
      <c r="O27" s="102" t="n"/>
      <c r="P27" s="102" t="n"/>
    </row>
    <row r="28" ht="18" customHeight="1" s="203" thickBot="1">
      <c r="A28" s="142" t="inlineStr">
        <is>
          <t>Pihak berelasi - THB</t>
        </is>
      </c>
      <c r="B28" s="142" t="n"/>
      <c r="C28" s="102" t="n"/>
      <c r="D28" s="102" t="n"/>
      <c r="E28" s="102" t="n"/>
      <c r="F28" s="102" t="n"/>
      <c r="G28" s="102" t="n"/>
      <c r="H28" s="102" t="n"/>
      <c r="I28" s="102" t="n"/>
      <c r="J28" s="102" t="n"/>
      <c r="K28" s="102" t="n"/>
      <c r="L28" s="102" t="n"/>
      <c r="M28" s="102" t="n"/>
      <c r="N28" s="102" t="n"/>
      <c r="O28" s="102" t="n"/>
      <c r="P28" s="102" t="n"/>
    </row>
    <row r="29" ht="18" customHeight="1" s="203" thickBot="1">
      <c r="A29" s="142" t="inlineStr">
        <is>
          <t>Pihak berelasi - USD</t>
        </is>
      </c>
      <c r="B29" s="142" t="n"/>
      <c r="C29" s="102" t="n"/>
      <c r="D29" s="102" t="n"/>
      <c r="E29" s="102" t="n"/>
      <c r="F29" s="102" t="n"/>
      <c r="G29" s="102" t="n"/>
      <c r="H29" s="102" t="n"/>
      <c r="I29" s="102" t="n"/>
      <c r="J29" s="102" t="n"/>
      <c r="K29" s="102" t="n"/>
      <c r="L29" s="102" t="n"/>
      <c r="M29" s="102" t="n"/>
      <c r="N29" s="102" t="n"/>
      <c r="O29" s="102" t="n"/>
      <c r="P29" s="102" t="n"/>
    </row>
    <row r="30" ht="18" customHeight="1" s="203" thickBot="1">
      <c r="A30" s="142" t="inlineStr">
        <is>
          <t>Pihak berelasi - Mata Uang Lainnya</t>
        </is>
      </c>
      <c r="B30" s="142" t="n"/>
      <c r="C30" s="102" t="n"/>
      <c r="D30" s="102" t="n"/>
      <c r="E30" s="102" t="n"/>
      <c r="F30" s="102" t="n"/>
      <c r="G30" s="102" t="n"/>
      <c r="H30" s="102" t="n"/>
      <c r="I30" s="102" t="n"/>
      <c r="J30" s="102" t="n"/>
      <c r="K30" s="102" t="n"/>
      <c r="L30" s="102" t="n"/>
      <c r="M30" s="102" t="n"/>
      <c r="N30" s="102" t="n"/>
      <c r="O30" s="102" t="n"/>
      <c r="P30" s="102" t="n"/>
    </row>
    <row r="31" ht="18" customHeight="1" s="203" thickBot="1">
      <c r="A31" s="144" t="inlineStr">
        <is>
          <t>Pihak berelasi - Kotor</t>
        </is>
      </c>
      <c r="B31" s="144" t="n"/>
      <c r="C31" s="104" t="n"/>
      <c r="D31" s="104" t="n"/>
      <c r="E31" s="104" t="n"/>
      <c r="F31" s="104" t="n"/>
      <c r="G31" s="104" t="n"/>
      <c r="H31" s="104" t="n"/>
      <c r="I31" s="104" t="n"/>
      <c r="J31" s="104" t="n"/>
      <c r="K31" s="104" t="n"/>
      <c r="L31" s="104" t="n"/>
      <c r="M31" s="104" t="n"/>
      <c r="N31" s="104" t="n"/>
      <c r="O31" s="104" t="n"/>
      <c r="P31" s="104" t="n"/>
    </row>
    <row r="32" ht="18" customHeight="1" s="203" thickBot="1">
      <c r="A32" s="145" t="inlineStr">
        <is>
          <t>Pihak berelasi - Penyisihan penurunan nilai piutang usaha</t>
        </is>
      </c>
      <c r="B32" s="144" t="n"/>
      <c r="C32" s="146" t="n"/>
      <c r="D32" s="146" t="n"/>
      <c r="E32" s="146" t="n"/>
      <c r="F32" s="146" t="n"/>
      <c r="G32" s="146" t="n"/>
      <c r="H32" s="146" t="n"/>
      <c r="I32" s="146" t="n"/>
      <c r="J32" s="146" t="n"/>
      <c r="K32" s="146" t="n"/>
      <c r="L32" s="146" t="n"/>
      <c r="M32" s="146" t="n"/>
      <c r="N32" s="146" t="n"/>
      <c r="O32" s="146" t="n"/>
      <c r="P32" s="146" t="n"/>
    </row>
    <row r="33" ht="18" customHeight="1" s="203" thickBot="1">
      <c r="A33" s="144" t="inlineStr">
        <is>
          <t>Pihak berelasi</t>
        </is>
      </c>
      <c r="B33" s="144" t="n"/>
      <c r="C33" s="104" t="n"/>
      <c r="D33" s="104" t="n"/>
      <c r="E33" s="104" t="n"/>
      <c r="F33" s="104" t="n"/>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0" min="1" max="1"/>
    <col width="26" customWidth="1" style="190" min="2" max="2"/>
    <col collapsed="1" width="21" customWidth="1" style="190" min="3" max="16"/>
    <col collapsed="1" width="9.3984375" customWidth="1" style="190" min="17" max="16384"/>
  </cols>
  <sheetData>
    <row r="1" ht="18" customHeight="1" s="203">
      <c r="A1" s="189" t="inlineStr">
        <is>
          <t>Piutang usaha berdasarkan umur</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4" t="inlineStr">
        <is>
          <t>Belum jatuh tempo</t>
        </is>
      </c>
      <c r="B4" s="142" t="n"/>
      <c r="C4" s="104" t="n">
        <v>127.318269</v>
      </c>
      <c r="D4" s="104" t="n">
        <v>186.313735</v>
      </c>
      <c r="E4" s="104" t="n">
        <v>264.783955</v>
      </c>
      <c r="F4" s="104" t="n">
        <v>180.629358</v>
      </c>
      <c r="G4" s="104" t="n"/>
      <c r="H4" s="104" t="n"/>
      <c r="I4" s="104" t="n"/>
      <c r="J4" s="104" t="n"/>
      <c r="K4" s="104" t="n"/>
      <c r="L4" s="104" t="n"/>
      <c r="M4" s="104" t="n"/>
      <c r="N4" s="104" t="n"/>
      <c r="O4" s="104" t="n"/>
      <c r="P4" s="104" t="n"/>
    </row>
    <row r="5" ht="18" customHeight="1" s="203" thickBot="1">
      <c r="A5" s="147" t="inlineStr">
        <is>
          <t>Telah jatuh tempo 1 - 30 hari</t>
        </is>
      </c>
      <c r="B5" s="142" t="n"/>
      <c r="C5" s="102" t="n">
        <v>11.447697</v>
      </c>
      <c r="D5" s="102" t="n">
        <v>6.717685</v>
      </c>
      <c r="E5" s="102" t="n">
        <v>18.578941</v>
      </c>
      <c r="F5" s="102" t="n">
        <v>18.076061</v>
      </c>
      <c r="G5" s="102" t="n"/>
      <c r="H5" s="102" t="n"/>
      <c r="I5" s="102" t="n"/>
      <c r="J5" s="102" t="n"/>
      <c r="K5" s="102" t="n"/>
      <c r="L5" s="102" t="n"/>
      <c r="M5" s="102" t="n"/>
      <c r="N5" s="102" t="n"/>
      <c r="O5" s="102" t="n"/>
      <c r="P5" s="102" t="n"/>
    </row>
    <row r="6" hidden="1" ht="18" customHeight="1" s="203"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203"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203"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203"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t="18" customHeight="1" s="203" thickBot="1">
      <c r="A10" s="147" t="inlineStr">
        <is>
          <t>Telah jatuh tempo 31 - 60 hari</t>
        </is>
      </c>
      <c r="B10" s="142" t="n"/>
      <c r="C10" s="102" t="n">
        <v>1.392922</v>
      </c>
      <c r="D10" s="102" t="n">
        <v>0.259747</v>
      </c>
      <c r="E10" s="102" t="n">
        <v>8.311944</v>
      </c>
      <c r="F10" s="102" t="n">
        <v>3.616298</v>
      </c>
      <c r="G10" s="102" t="n"/>
      <c r="H10" s="102" t="n"/>
      <c r="I10" s="102" t="n"/>
      <c r="J10" s="102" t="n"/>
      <c r="K10" s="102" t="n"/>
      <c r="L10" s="102" t="n"/>
      <c r="M10" s="102" t="n"/>
      <c r="N10" s="102" t="n"/>
      <c r="O10" s="102" t="n"/>
      <c r="P10" s="102" t="n"/>
    </row>
    <row r="11" ht="18" customHeight="1" s="203" thickBot="1">
      <c r="A11" s="147" t="inlineStr">
        <is>
          <t>Telah jatuh tempo 61 - 90 hari</t>
        </is>
      </c>
      <c r="B11" s="142" t="n"/>
      <c r="C11" s="102" t="n">
        <v>0.000446</v>
      </c>
      <c r="D11" s="102" t="n">
        <v>0.018835</v>
      </c>
      <c r="E11" s="102" t="n">
        <v/>
      </c>
      <c r="F11" s="102" t="n">
        <v/>
      </c>
      <c r="G11" s="102" t="n"/>
      <c r="H11" s="102" t="n"/>
      <c r="I11" s="102" t="n"/>
      <c r="J11" s="102" t="n"/>
      <c r="K11" s="102" t="n"/>
      <c r="L11" s="102" t="n"/>
      <c r="M11" s="102" t="n"/>
      <c r="N11" s="102" t="n"/>
      <c r="O11" s="102" t="n"/>
      <c r="P11" s="102" t="n"/>
    </row>
    <row r="12" hidden="1" ht="18" customHeight="1" s="203"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3"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3"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3"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3"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203"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3"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203"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3"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3"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3"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3"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3"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3"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203" thickBot="1">
      <c r="A27" s="147" t="inlineStr">
        <is>
          <t>Telah jatuh tempo Lebih dari 90 hari</t>
        </is>
      </c>
      <c r="B27" s="142" t="n"/>
      <c r="C27" s="102" t="n">
        <v>0.33706</v>
      </c>
      <c r="D27" s="102" t="n">
        <v>0.113898</v>
      </c>
      <c r="E27" s="102" t="n">
        <v>0.232348</v>
      </c>
      <c r="F27" s="102" t="n">
        <v>0.370325</v>
      </c>
      <c r="G27" s="102" t="n"/>
      <c r="H27" s="102" t="n"/>
      <c r="I27" s="102" t="n"/>
      <c r="J27" s="102" t="n"/>
      <c r="K27" s="102" t="n"/>
      <c r="L27" s="102" t="n"/>
      <c r="M27" s="102" t="n"/>
      <c r="N27" s="102" t="n"/>
      <c r="O27" s="102" t="n"/>
      <c r="P27" s="102" t="n"/>
    </row>
    <row r="28" hidden="1" ht="18" customHeight="1" s="203"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3"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3"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3"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203"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3"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203"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203" thickBot="1">
      <c r="A35" s="144" t="inlineStr">
        <is>
          <t>Telah jatuh tempo</t>
        </is>
      </c>
      <c r="B35" s="144" t="n"/>
      <c r="C35" s="104" t="n">
        <v>13.178125</v>
      </c>
      <c r="D35" s="104" t="n">
        <v>7.110165</v>
      </c>
      <c r="E35" s="104" t="n">
        <v>27.123233</v>
      </c>
      <c r="F35" s="104" t="n">
        <v>22.062684</v>
      </c>
      <c r="G35" s="104" t="n"/>
      <c r="H35" s="104" t="n"/>
      <c r="I35" s="104" t="n"/>
      <c r="J35" s="104" t="n"/>
      <c r="K35" s="104" t="n"/>
      <c r="L35" s="104" t="n"/>
      <c r="M35" s="104" t="n"/>
      <c r="N35" s="104" t="n"/>
      <c r="O35" s="104" t="n"/>
      <c r="P35" s="104" t="n"/>
    </row>
    <row r="36" ht="18" customHeight="1" s="203" thickBot="1">
      <c r="A36" s="144" t="inlineStr">
        <is>
          <t>Piutang usaha - Kotor</t>
        </is>
      </c>
      <c r="B36" s="144" t="n"/>
      <c r="C36" s="104" t="n">
        <v>140.496394</v>
      </c>
      <c r="D36" s="104" t="n">
        <v>193.4239</v>
      </c>
      <c r="E36" s="104" t="n">
        <v>291.907188</v>
      </c>
      <c r="F36" s="104" t="n">
        <v>202.692042</v>
      </c>
      <c r="G36" s="104" t="n"/>
      <c r="H36" s="104" t="n"/>
      <c r="I36" s="104" t="n"/>
      <c r="J36" s="104" t="n"/>
      <c r="K36" s="104" t="n"/>
      <c r="L36" s="104" t="n"/>
      <c r="M36" s="104" t="n"/>
      <c r="N36" s="104" t="n"/>
      <c r="O36" s="104" t="n"/>
      <c r="P36" s="104" t="n"/>
    </row>
    <row r="37" ht="18" customHeight="1" s="203" thickBot="1">
      <c r="A37" s="145" t="inlineStr">
        <is>
          <t>Penyisihan penurunan nilai piutang usaha</t>
        </is>
      </c>
      <c r="B37" s="144" t="n"/>
      <c r="C37" s="146" t="n">
        <v/>
      </c>
      <c r="D37" s="146" t="n">
        <v/>
      </c>
      <c r="E37" s="146" t="n">
        <v/>
      </c>
      <c r="F37" s="146" t="n">
        <v/>
      </c>
      <c r="G37" s="146" t="n"/>
      <c r="H37" s="146" t="n"/>
      <c r="I37" s="146" t="n"/>
      <c r="J37" s="146" t="n"/>
      <c r="K37" s="146" t="n"/>
      <c r="L37" s="146" t="n"/>
      <c r="M37" s="146" t="n"/>
      <c r="N37" s="146" t="n"/>
      <c r="O37" s="146" t="n"/>
      <c r="P37" s="146" t="n"/>
    </row>
    <row r="38" ht="18" customHeight="1" s="203" thickBot="1">
      <c r="A38" s="144" t="inlineStr">
        <is>
          <t>Piutang usaha</t>
        </is>
      </c>
      <c r="B38" s="144" t="n"/>
      <c r="C38" s="104" t="n">
        <v>140.496394</v>
      </c>
      <c r="D38" s="104" t="n">
        <v>193.4239</v>
      </c>
      <c r="E38" s="104" t="n">
        <v>291.907188</v>
      </c>
      <c r="F38" s="104" t="n">
        <v>202.692042</v>
      </c>
      <c r="G38" s="104" t="n"/>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0" min="1" max="1"/>
    <col width="26" customWidth="1" style="190" min="2" max="2"/>
    <col collapsed="1" width="21" customWidth="1" style="190" min="3" max="16"/>
    <col collapsed="1" width="9.3984375" customWidth="1" style="190" min="17" max="16384"/>
  </cols>
  <sheetData>
    <row r="1" ht="18" customHeight="1" s="203">
      <c r="A1" s="189" t="inlineStr">
        <is>
          <t>Rincian piutang usaha berdasarkan rincian pihak</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2" t="inlineStr">
        <is>
          <t>Pihak ketiga 1 - Nama</t>
        </is>
      </c>
      <c r="B4" s="142" t="n"/>
      <c r="C4" s="143" t="n">
        <v/>
      </c>
      <c r="D4" s="143" t="inlineStr">
        <is>
          <t>PT Eksploitasi Energi Indonesia Tbk</t>
        </is>
      </c>
      <c r="E4" s="143" t="inlineStr">
        <is>
          <t>PT Exploitasi Energi Indonesia tbk</t>
        </is>
      </c>
      <c r="F4" s="143" t="inlineStr">
        <is>
          <t>PT Exploitasi Energi Indonesia tbk</t>
        </is>
      </c>
      <c r="G4" s="143" t="n"/>
      <c r="H4" s="143" t="n"/>
      <c r="I4" s="143" t="n"/>
      <c r="J4" s="143" t="n"/>
      <c r="K4" s="143" t="n"/>
      <c r="L4" s="143" t="n"/>
      <c r="M4" s="143" t="n"/>
      <c r="N4" s="143" t="n"/>
      <c r="O4" s="143" t="n"/>
      <c r="P4" s="143" t="n"/>
    </row>
    <row r="5" ht="18" customHeight="1" s="203" thickBot="1">
      <c r="A5" s="142" t="inlineStr">
        <is>
          <t>Pihak ketiga 1 - Jumlah</t>
        </is>
      </c>
      <c r="B5" s="142" t="n"/>
      <c r="C5" s="102" t="n">
        <v>21.031203</v>
      </c>
      <c r="D5" s="102" t="n">
        <v>23.908942</v>
      </c>
      <c r="E5" s="102" t="n">
        <v>34.410238</v>
      </c>
      <c r="F5" s="102" t="n">
        <v>27.993393</v>
      </c>
      <c r="G5" s="102" t="n"/>
      <c r="H5" s="102" t="n"/>
      <c r="I5" s="102" t="n"/>
      <c r="J5" s="102" t="n"/>
      <c r="K5" s="102" t="n"/>
      <c r="L5" s="102" t="n"/>
      <c r="M5" s="102" t="n"/>
      <c r="N5" s="102" t="n"/>
      <c r="O5" s="102" t="n"/>
      <c r="P5" s="102" t="n"/>
    </row>
    <row r="6" ht="18" customHeight="1" s="203" thickBot="1">
      <c r="A6" s="142" t="inlineStr">
        <is>
          <t>Pihak ketiga 2 - Nama</t>
        </is>
      </c>
      <c r="B6" s="142" t="n"/>
      <c r="C6" s="143" t="n">
        <v/>
      </c>
      <c r="D6" s="143" t="inlineStr">
        <is>
          <t>PT Dwi Guna Laksana</t>
        </is>
      </c>
      <c r="E6" s="143" t="inlineStr">
        <is>
          <t>KITAI Resources Limited</t>
        </is>
      </c>
      <c r="F6" s="143" t="inlineStr">
        <is>
          <t>PT Dwi Guna Laksana</t>
        </is>
      </c>
      <c r="G6" s="143" t="n"/>
      <c r="H6" s="143" t="n"/>
      <c r="I6" s="143" t="n"/>
      <c r="J6" s="143" t="n"/>
      <c r="K6" s="143" t="n"/>
      <c r="L6" s="143" t="n"/>
      <c r="M6" s="143" t="n"/>
      <c r="N6" s="143" t="n"/>
      <c r="O6" s="143" t="n"/>
      <c r="P6" s="143" t="n"/>
    </row>
    <row r="7" ht="18" customHeight="1" s="203" thickBot="1">
      <c r="A7" s="142" t="inlineStr">
        <is>
          <t>Pihak ketiga 2 - Jumlah</t>
        </is>
      </c>
      <c r="B7" s="142" t="n"/>
      <c r="C7" s="102" t="n">
        <v>14.07728</v>
      </c>
      <c r="D7" s="102" t="n">
        <v>15.933037</v>
      </c>
      <c r="E7" s="102" t="n">
        <v>30.217178</v>
      </c>
      <c r="F7" s="102" t="n">
        <v>16.047902</v>
      </c>
      <c r="G7" s="102" t="n"/>
      <c r="H7" s="102" t="n"/>
      <c r="I7" s="102" t="n"/>
      <c r="J7" s="102" t="n"/>
      <c r="K7" s="102" t="n"/>
      <c r="L7" s="102" t="n"/>
      <c r="M7" s="102" t="n"/>
      <c r="N7" s="102" t="n"/>
      <c r="O7" s="102" t="n"/>
      <c r="P7" s="102" t="n"/>
    </row>
    <row r="8" ht="18" customHeight="1" s="203" thickBot="1">
      <c r="A8" s="142" t="inlineStr">
        <is>
          <t>Pihak ketiga 3 - Nama</t>
        </is>
      </c>
      <c r="B8" s="142" t="n"/>
      <c r="C8" s="143" t="n">
        <v/>
      </c>
      <c r="D8" s="143" t="inlineStr">
        <is>
          <t>PT ENERGI SINAR BARA</t>
        </is>
      </c>
      <c r="E8" s="143" t="inlineStr">
        <is>
          <t>PT Dwi Guna Laksana</t>
        </is>
      </c>
      <c r="F8" s="143" t="inlineStr">
        <is>
          <t>CHINA BAI GUI INTERNATION</t>
        </is>
      </c>
      <c r="G8" s="143" t="n"/>
      <c r="H8" s="143" t="n"/>
      <c r="I8" s="143" t="n"/>
      <c r="J8" s="143" t="n"/>
      <c r="K8" s="143" t="n"/>
      <c r="L8" s="143" t="n"/>
      <c r="M8" s="143" t="n"/>
      <c r="N8" s="143" t="n"/>
      <c r="O8" s="143" t="n"/>
      <c r="P8" s="143" t="n"/>
    </row>
    <row r="9" ht="18" customHeight="1" s="203" thickBot="1">
      <c r="A9" s="142" t="inlineStr">
        <is>
          <t>Pihak ketiga 3 - Jumlah</t>
        </is>
      </c>
      <c r="B9" s="142" t="n"/>
      <c r="C9" s="102" t="n">
        <v>0</v>
      </c>
      <c r="D9" s="102" t="n">
        <v>13.405921</v>
      </c>
      <c r="E9" s="102" t="n">
        <v>23.393926</v>
      </c>
      <c r="F9" s="102" t="n">
        <v>15.330775</v>
      </c>
      <c r="G9" s="102" t="n"/>
      <c r="H9" s="102" t="n"/>
      <c r="I9" s="102" t="n"/>
      <c r="J9" s="102" t="n"/>
      <c r="K9" s="102" t="n"/>
      <c r="L9" s="102" t="n"/>
      <c r="M9" s="102" t="n"/>
      <c r="N9" s="102" t="n"/>
      <c r="O9" s="102" t="n"/>
      <c r="P9" s="102" t="n"/>
    </row>
    <row r="10" ht="18" customHeight="1" s="203" thickBot="1">
      <c r="A10" s="142" t="inlineStr">
        <is>
          <t>Pihak ketiga 4 - Nama</t>
        </is>
      </c>
      <c r="B10" s="142" t="n"/>
      <c r="C10" s="143" t="n">
        <v/>
      </c>
      <c r="D10" s="143" t="inlineStr">
        <is>
          <t>GUANGZHOU ZHUJIANG ELECTRIC</t>
        </is>
      </c>
      <c r="E10" s="143" t="inlineStr">
        <is>
          <t>THE TATA POWER COMPANY LTD</t>
        </is>
      </c>
      <c r="F10" s="143" t="inlineStr">
        <is>
          <t>PT HUA CHIN ALUMINUM INDO</t>
        </is>
      </c>
      <c r="G10" s="143" t="n"/>
      <c r="H10" s="143" t="n"/>
      <c r="I10" s="143" t="n"/>
      <c r="J10" s="143" t="n"/>
      <c r="K10" s="143" t="n"/>
      <c r="L10" s="143" t="n"/>
      <c r="M10" s="143" t="n"/>
      <c r="N10" s="143" t="n"/>
      <c r="O10" s="143" t="n"/>
      <c r="P10" s="143" t="n"/>
    </row>
    <row r="11" ht="18" customHeight="1" s="203" thickBot="1">
      <c r="A11" s="142" t="inlineStr">
        <is>
          <t>Pihak ketiga 4 - Jumlah</t>
        </is>
      </c>
      <c r="B11" s="142" t="n"/>
      <c r="C11" s="102" t="n">
        <v>4.11768</v>
      </c>
      <c r="D11" s="102" t="n">
        <v>12.839749</v>
      </c>
      <c r="E11" s="102" t="n">
        <v>23.288889</v>
      </c>
      <c r="F11" s="102" t="n">
        <v>9.969295000000001</v>
      </c>
      <c r="G11" s="102" t="n"/>
      <c r="H11" s="102" t="n"/>
      <c r="I11" s="102" t="n"/>
      <c r="J11" s="102" t="n"/>
      <c r="K11" s="102" t="n"/>
      <c r="L11" s="102" t="n"/>
      <c r="M11" s="102" t="n"/>
      <c r="N11" s="102" t="n"/>
      <c r="O11" s="102" t="n"/>
      <c r="P11" s="102" t="n"/>
    </row>
    <row r="12" ht="18" customHeight="1" s="203" thickBot="1">
      <c r="A12" s="142" t="inlineStr">
        <is>
          <t>Pihak ketiga 5 - Nama</t>
        </is>
      </c>
      <c r="B12" s="142" t="n"/>
      <c r="C12" s="143" t="n">
        <v/>
      </c>
      <c r="D12" s="143" t="inlineStr">
        <is>
          <t>WALSIN NICKEL INDUSTRIAL INDONESIA,</t>
        </is>
      </c>
      <c r="E12" s="143" t="inlineStr">
        <is>
          <t>ASICOAL TRADING PTE LTD</t>
        </is>
      </c>
      <c r="F12" s="143" t="inlineStr">
        <is>
          <t>JSW STEEL GLOBAL TRADE PT</t>
        </is>
      </c>
      <c r="G12" s="143" t="n"/>
      <c r="H12" s="143" t="n"/>
      <c r="I12" s="143" t="n"/>
      <c r="J12" s="143" t="n"/>
      <c r="K12" s="143" t="n"/>
      <c r="L12" s="143" t="n"/>
      <c r="M12" s="143" t="n"/>
      <c r="N12" s="143" t="n"/>
      <c r="O12" s="143" t="n"/>
      <c r="P12" s="143" t="n"/>
    </row>
    <row r="13" ht="18" customHeight="1" s="203" thickBot="1">
      <c r="A13" s="142" t="inlineStr">
        <is>
          <t>Pihak ketiga 5 - Jumlah</t>
        </is>
      </c>
      <c r="B13" s="142" t="n"/>
      <c r="C13" s="102" t="n">
        <v>0</v>
      </c>
      <c r="D13" s="102" t="n">
        <v>11.683224</v>
      </c>
      <c r="E13" s="102" t="n">
        <v>18.213922</v>
      </c>
      <c r="F13" s="102" t="n">
        <v>8.411583</v>
      </c>
      <c r="G13" s="102" t="n"/>
      <c r="H13" s="102" t="n"/>
      <c r="I13" s="102" t="n"/>
      <c r="J13" s="102" t="n"/>
      <c r="K13" s="102" t="n"/>
      <c r="L13" s="102" t="n"/>
      <c r="M13" s="102" t="n"/>
      <c r="N13" s="102" t="n"/>
      <c r="O13" s="102" t="n"/>
      <c r="P13" s="102" t="n"/>
    </row>
    <row r="14" ht="18" customHeight="1" s="203" thickBot="1">
      <c r="A14" s="142" t="inlineStr">
        <is>
          <t>Pihak ketiga 6 - Nama</t>
        </is>
      </c>
      <c r="B14" s="142" t="n"/>
      <c r="C14" s="143" t="n">
        <v/>
      </c>
      <c r="D14" s="143" t="inlineStr">
        <is>
          <t>KITAI Resources Limited</t>
        </is>
      </c>
      <c r="E14" s="143" t="inlineStr">
        <is>
          <t>CHINA BAI GUI INTERNATION</t>
        </is>
      </c>
      <c r="F14" s="143" t="inlineStr">
        <is>
          <t>PT PLN BATUBARA NIAGA</t>
        </is>
      </c>
      <c r="G14" s="143" t="n"/>
      <c r="H14" s="143" t="n"/>
      <c r="I14" s="143" t="n"/>
      <c r="J14" s="143" t="n"/>
      <c r="K14" s="143" t="n"/>
      <c r="L14" s="143" t="n"/>
      <c r="M14" s="143" t="n"/>
      <c r="N14" s="143" t="n"/>
      <c r="O14" s="143" t="n"/>
      <c r="P14" s="143" t="n"/>
    </row>
    <row r="15" ht="18" customHeight="1" s="203" thickBot="1">
      <c r="A15" s="142" t="inlineStr">
        <is>
          <t>Pihak ketiga 6 - Jumlah</t>
        </is>
      </c>
      <c r="B15" s="142" t="n"/>
      <c r="C15" s="102" t="n">
        <v>0</v>
      </c>
      <c r="D15" s="102" t="n">
        <v>10.261732</v>
      </c>
      <c r="E15" s="102" t="n">
        <v>11.684794</v>
      </c>
      <c r="F15" s="102" t="n">
        <v>8.367765</v>
      </c>
      <c r="G15" s="102" t="n"/>
      <c r="H15" s="102" t="n"/>
      <c r="I15" s="102" t="n"/>
      <c r="J15" s="102" t="n"/>
      <c r="K15" s="102" t="n"/>
      <c r="L15" s="102" t="n"/>
      <c r="M15" s="102" t="n"/>
      <c r="N15" s="102" t="n"/>
      <c r="O15" s="102" t="n"/>
      <c r="P15" s="102" t="n"/>
    </row>
    <row r="16" ht="18" customHeight="1" s="203" thickBot="1">
      <c r="A16" s="142" t="inlineStr">
        <is>
          <t>Pihak ketiga 7 - Nama</t>
        </is>
      </c>
      <c r="B16" s="142" t="n"/>
      <c r="C16" s="143" t="n">
        <v/>
      </c>
      <c r="D16" s="143" t="inlineStr">
        <is>
          <t>PT INDONESIA TSINGSHAN STAINLESS</t>
        </is>
      </c>
      <c r="E16" s="143" t="inlineStr">
        <is>
          <t>PT Sinergi Laksana Bara Mas</t>
        </is>
      </c>
      <c r="F16" s="143" t="inlineStr">
        <is>
          <t>PT Sinergi Laksana Bara Mas</t>
        </is>
      </c>
      <c r="G16" s="143" t="n"/>
      <c r="H16" s="143" t="n"/>
      <c r="I16" s="143" t="n"/>
      <c r="J16" s="143" t="n"/>
      <c r="K16" s="143" t="n"/>
      <c r="L16" s="143" t="n"/>
      <c r="M16" s="143" t="n"/>
      <c r="N16" s="143" t="n"/>
      <c r="O16" s="143" t="n"/>
      <c r="P16" s="143" t="n"/>
    </row>
    <row r="17" ht="18" customHeight="1" s="203" thickBot="1">
      <c r="A17" s="142" t="inlineStr">
        <is>
          <t>Pihak ketiga 7 - Jumlah</t>
        </is>
      </c>
      <c r="B17" s="142" t="n"/>
      <c r="C17" s="102" t="n">
        <v>0</v>
      </c>
      <c r="D17" s="102" t="n">
        <v>8.935392</v>
      </c>
      <c r="E17" s="102" t="n">
        <v>9.569692999999999</v>
      </c>
      <c r="F17" s="102" t="n">
        <v>8.333615999999999</v>
      </c>
      <c r="G17" s="102" t="n"/>
      <c r="H17" s="102" t="n"/>
      <c r="I17" s="102" t="n"/>
      <c r="J17" s="102" t="n"/>
      <c r="K17" s="102" t="n"/>
      <c r="L17" s="102" t="n"/>
      <c r="M17" s="102" t="n"/>
      <c r="N17" s="102" t="n"/>
      <c r="O17" s="102" t="n"/>
      <c r="P17" s="102" t="n"/>
    </row>
    <row r="18" ht="18" customHeight="1" s="203" thickBot="1">
      <c r="A18" s="142" t="inlineStr">
        <is>
          <t>Pihak ketiga 8 - Nama</t>
        </is>
      </c>
      <c r="B18" s="142" t="n"/>
      <c r="C18" s="143" t="n">
        <v/>
      </c>
      <c r="D18" s="143" t="inlineStr">
        <is>
          <t>TRAFIGURA ASIA TRADING PTE. LTD.</t>
        </is>
      </c>
      <c r="E18" s="143" t="inlineStr">
        <is>
          <t>JSW STEEL GLOBAL TRADE PT</t>
        </is>
      </c>
      <c r="F18" s="143" t="inlineStr">
        <is>
          <t>Indo Tausch Trading DMCC</t>
        </is>
      </c>
      <c r="G18" s="143" t="n"/>
      <c r="H18" s="143" t="n"/>
      <c r="I18" s="143" t="n"/>
      <c r="J18" s="143" t="n"/>
      <c r="K18" s="143" t="n"/>
      <c r="L18" s="143" t="n"/>
      <c r="M18" s="143" t="n"/>
      <c r="N18" s="143" t="n"/>
      <c r="O18" s="143" t="n"/>
      <c r="P18" s="143" t="n"/>
    </row>
    <row r="19" ht="18" customHeight="1" s="203" thickBot="1">
      <c r="A19" s="142" t="inlineStr">
        <is>
          <t>Pihak ketiga 8 - Jumlah</t>
        </is>
      </c>
      <c r="B19" s="142" t="n"/>
      <c r="C19" s="102" t="n">
        <v/>
      </c>
      <c r="D19" s="102" t="n">
        <v>7.620104</v>
      </c>
      <c r="E19" s="102" t="n">
        <v>9.11218</v>
      </c>
      <c r="F19" s="102" t="n">
        <v>7.77381</v>
      </c>
      <c r="G19" s="102" t="n"/>
      <c r="H19" s="102" t="n"/>
      <c r="I19" s="102" t="n"/>
      <c r="J19" s="102" t="n"/>
      <c r="K19" s="102" t="n"/>
      <c r="L19" s="102" t="n"/>
      <c r="M19" s="102" t="n"/>
      <c r="N19" s="102" t="n"/>
      <c r="O19" s="102" t="n"/>
      <c r="P19" s="102" t="n"/>
    </row>
    <row r="20" ht="18" customHeight="1" s="203" thickBot="1">
      <c r="A20" s="142" t="inlineStr">
        <is>
          <t>Pihak ketiga 9 - Nama</t>
        </is>
      </c>
      <c r="B20" s="142" t="n"/>
      <c r="C20" s="143" t="n">
        <v/>
      </c>
      <c r="D20" s="143" t="inlineStr">
        <is>
          <t>PT LIPE METAL NDUSTRY</t>
        </is>
      </c>
      <c r="E20" s="143" t="inlineStr">
        <is>
          <t>Adani Global FZE</t>
        </is>
      </c>
      <c r="F20" s="143" t="inlineStr">
        <is>
          <t>GMR INFRASTRUCTURE</t>
        </is>
      </c>
      <c r="G20" s="143" t="n"/>
      <c r="H20" s="143" t="n"/>
      <c r="I20" s="143" t="n"/>
      <c r="J20" s="143" t="n"/>
      <c r="K20" s="143" t="n"/>
      <c r="L20" s="143" t="n"/>
      <c r="M20" s="143" t="n"/>
      <c r="N20" s="143" t="n"/>
      <c r="O20" s="143" t="n"/>
      <c r="P20" s="143" t="n"/>
    </row>
    <row r="21" ht="18" customHeight="1" s="203" thickBot="1">
      <c r="A21" s="142" t="inlineStr">
        <is>
          <t>Pihak ketiga 9 - Jumlah</t>
        </is>
      </c>
      <c r="B21" s="142" t="n"/>
      <c r="C21" s="102" t="n">
        <v>0</v>
      </c>
      <c r="D21" s="102" t="n">
        <v>7.563844</v>
      </c>
      <c r="E21" s="102" t="n">
        <v>8.964378</v>
      </c>
      <c r="F21" s="102" t="n">
        <v>7.163655</v>
      </c>
      <c r="G21" s="102" t="n"/>
      <c r="H21" s="102" t="n"/>
      <c r="I21" s="102" t="n"/>
      <c r="J21" s="102" t="n"/>
      <c r="K21" s="102" t="n"/>
      <c r="L21" s="102" t="n"/>
      <c r="M21" s="102" t="n"/>
      <c r="N21" s="102" t="n"/>
      <c r="O21" s="102" t="n"/>
      <c r="P21" s="102" t="n"/>
    </row>
    <row r="22" ht="18" customHeight="1" s="203" thickBot="1">
      <c r="A22" s="142" t="inlineStr">
        <is>
          <t>Pihak ketiga 10 - Nama</t>
        </is>
      </c>
      <c r="B22" s="142" t="n"/>
      <c r="C22" s="143" t="n">
        <v/>
      </c>
      <c r="D22" s="143" t="inlineStr">
        <is>
          <t>Shandong Weifang Mining Ltd</t>
        </is>
      </c>
      <c r="E22" s="143" t="inlineStr">
        <is>
          <t>C (SINGAPORE) BUSINESS PTE. LTD.</t>
        </is>
      </c>
      <c r="F22" s="143" t="inlineStr">
        <is>
          <t>DATANG</t>
        </is>
      </c>
      <c r="G22" s="143" t="n"/>
      <c r="H22" s="143" t="n"/>
      <c r="I22" s="143" t="n"/>
      <c r="J22" s="143" t="n"/>
      <c r="K22" s="143" t="n"/>
      <c r="L22" s="143" t="n"/>
      <c r="M22" s="143" t="n"/>
      <c r="N22" s="143" t="n"/>
      <c r="O22" s="143" t="n"/>
      <c r="P22" s="143" t="n"/>
    </row>
    <row r="23" ht="18" customHeight="1" s="203" thickBot="1">
      <c r="A23" s="142" t="inlineStr">
        <is>
          <t>Pihak ketiga 10 - Jumlah</t>
        </is>
      </c>
      <c r="B23" s="142" t="n"/>
      <c r="C23" s="102" t="n">
        <v>0</v>
      </c>
      <c r="D23" s="102" t="n">
        <v>7.12866</v>
      </c>
      <c r="E23" s="102" t="n">
        <v>8.574063000000001</v>
      </c>
      <c r="F23" s="102" t="n">
        <v>6.578357</v>
      </c>
      <c r="G23" s="102" t="n"/>
      <c r="H23" s="102" t="n"/>
      <c r="I23" s="102" t="n"/>
      <c r="J23" s="102" t="n"/>
      <c r="K23" s="102" t="n"/>
      <c r="L23" s="102" t="n"/>
      <c r="M23" s="102" t="n"/>
      <c r="N23" s="102" t="n"/>
      <c r="O23" s="102" t="n"/>
      <c r="P23" s="102" t="n"/>
    </row>
    <row r="24" ht="18" customHeight="1" s="203" thickBot="1">
      <c r="A24" s="142" t="inlineStr">
        <is>
          <t>Pihak ketiga lainnya - Nama</t>
        </is>
      </c>
      <c r="B24" s="142" t="n"/>
      <c r="C24" s="143" t="n">
        <v/>
      </c>
      <c r="D24" s="143" t="inlineStr">
        <is>
          <t>Customer lainnya</t>
        </is>
      </c>
      <c r="E24" s="143" t="inlineStr">
        <is>
          <t>Customer lainnya</t>
        </is>
      </c>
      <c r="F24" s="143" t="inlineStr">
        <is>
          <t>Customer lainnya</t>
        </is>
      </c>
      <c r="G24" s="143" t="n"/>
      <c r="H24" s="143" t="n"/>
      <c r="I24" s="143" t="n"/>
      <c r="J24" s="143" t="n"/>
      <c r="K24" s="143" t="n"/>
      <c r="L24" s="143" t="n"/>
      <c r="M24" s="143" t="n"/>
      <c r="N24" s="143" t="n"/>
      <c r="O24" s="143" t="n"/>
      <c r="P24" s="143" t="n"/>
    </row>
    <row r="25" ht="18" customHeight="1" s="203" thickBot="1">
      <c r="A25" s="142" t="inlineStr">
        <is>
          <t>Pihak ketiga lainnya - Jumlah</t>
        </is>
      </c>
      <c r="B25" s="142" t="n"/>
      <c r="C25" s="102" t="n">
        <v>90.127145</v>
      </c>
      <c r="D25" s="102" t="n">
        <v>60.222885</v>
      </c>
      <c r="E25" s="102" t="n">
        <v>96.434094</v>
      </c>
      <c r="F25" s="102" t="n">
        <v>75.893929</v>
      </c>
      <c r="G25" s="102" t="n"/>
      <c r="H25" s="102" t="n"/>
      <c r="I25" s="102" t="n"/>
      <c r="J25" s="102" t="n"/>
      <c r="K25" s="102" t="n"/>
      <c r="L25" s="102" t="n"/>
      <c r="M25" s="102" t="n"/>
      <c r="N25" s="102" t="n"/>
      <c r="O25" s="102" t="n"/>
      <c r="P25" s="102" t="n"/>
    </row>
    <row r="26" ht="18" customHeight="1" s="203" thickBot="1">
      <c r="A26" s="144" t="inlineStr">
        <is>
          <t>Pihak ketiga - Kotor</t>
        </is>
      </c>
      <c r="B26" s="144" t="n"/>
      <c r="C26" s="104" t="n">
        <v/>
      </c>
      <c r="D26" s="104" t="n">
        <v>179.50349</v>
      </c>
      <c r="E26" s="104" t="n">
        <v>273.863355</v>
      </c>
      <c r="F26" s="104" t="n">
        <v>191.86408</v>
      </c>
      <c r="G26" s="104" t="n"/>
      <c r="H26" s="104" t="n"/>
      <c r="I26" s="104" t="n"/>
      <c r="J26" s="104" t="n"/>
      <c r="K26" s="104" t="n"/>
      <c r="L26" s="104" t="n"/>
      <c r="M26" s="104" t="n"/>
      <c r="N26" s="104" t="n"/>
      <c r="O26" s="104" t="n"/>
      <c r="P26" s="104" t="n"/>
    </row>
    <row r="27" ht="17" customHeight="1" s="203" thickBot="1">
      <c r="A27" s="145" t="inlineStr">
        <is>
          <t>Pihak ketiga - Penyisihan penurunan nilai piutang usaha</t>
        </is>
      </c>
      <c r="B27" s="144" t="n"/>
      <c r="C27" s="146" t="n">
        <v/>
      </c>
      <c r="D27" s="146" t="n">
        <v/>
      </c>
      <c r="E27" s="146" t="n">
        <v/>
      </c>
      <c r="F27" s="146" t="n">
        <v/>
      </c>
      <c r="G27" s="146" t="n"/>
      <c r="H27" s="146" t="n"/>
      <c r="I27" s="146" t="n"/>
      <c r="J27" s="146" t="n"/>
      <c r="K27" s="146" t="n"/>
      <c r="L27" s="146" t="n"/>
      <c r="M27" s="146" t="n"/>
      <c r="N27" s="146" t="n"/>
      <c r="O27" s="146" t="n"/>
      <c r="P27" s="146" t="n"/>
    </row>
    <row r="28" ht="18" customHeight="1" s="203" thickBot="1">
      <c r="A28" s="144" t="inlineStr">
        <is>
          <t>Pihak ketiga</t>
        </is>
      </c>
      <c r="B28" s="144" t="n"/>
      <c r="C28" s="104" t="n">
        <v/>
      </c>
      <c r="D28" s="104" t="n">
        <v>179.50349</v>
      </c>
      <c r="E28" s="104" t="n">
        <v>273.863355</v>
      </c>
      <c r="F28" s="104" t="n">
        <v>191.86408</v>
      </c>
      <c r="G28" s="104" t="n"/>
      <c r="H28" s="104" t="n"/>
      <c r="I28" s="104" t="n"/>
      <c r="J28" s="104" t="n"/>
      <c r="K28" s="104" t="n"/>
      <c r="L28" s="104" t="n"/>
      <c r="M28" s="104" t="n"/>
      <c r="N28" s="104" t="n"/>
      <c r="O28" s="104" t="n"/>
      <c r="P28" s="104" t="n"/>
    </row>
    <row r="29" ht="18" customHeight="1" s="203" thickBot="1">
      <c r="A29" s="142" t="inlineStr">
        <is>
          <t>Pihak berelasi 1 - Nama</t>
        </is>
      </c>
      <c r="B29" s="142" t="n"/>
      <c r="C29" s="143" t="n">
        <v/>
      </c>
      <c r="D29" s="143" t="inlineStr">
        <is>
          <t>PT Indah Kiat Pulp &amp; Paper Tbk</t>
        </is>
      </c>
      <c r="E29" s="143" t="inlineStr">
        <is>
          <t>PT Indah Kiat Pulp  Paper Tbk</t>
        </is>
      </c>
      <c r="F29" s="143" t="inlineStr">
        <is>
          <t>PT DSSP Power Kendari</t>
        </is>
      </c>
      <c r="G29" s="143" t="n"/>
      <c r="H29" s="143" t="n"/>
      <c r="I29" s="143" t="n"/>
      <c r="J29" s="143" t="n"/>
      <c r="K29" s="143" t="n"/>
      <c r="L29" s="143" t="n"/>
      <c r="M29" s="143" t="n"/>
      <c r="N29" s="143" t="n"/>
      <c r="O29" s="143" t="n"/>
      <c r="P29" s="143" t="n"/>
    </row>
    <row r="30" ht="18" customHeight="1" s="203" thickBot="1">
      <c r="A30" s="142" t="inlineStr">
        <is>
          <t>Pihak berelasi 1 - Jumlah</t>
        </is>
      </c>
      <c r="B30" s="142" t="n"/>
      <c r="C30" s="102" t="n">
        <v>2.488552</v>
      </c>
      <c r="D30" s="102" t="n">
        <v>7.387441</v>
      </c>
      <c r="E30" s="102" t="n">
        <v>7.365265</v>
      </c>
      <c r="F30" s="102" t="n">
        <v>5.535666</v>
      </c>
      <c r="G30" s="102" t="n"/>
      <c r="H30" s="102" t="n"/>
      <c r="I30" s="102" t="n"/>
      <c r="J30" s="102" t="n"/>
      <c r="K30" s="102" t="n"/>
      <c r="L30" s="102" t="n"/>
      <c r="M30" s="102" t="n"/>
      <c r="N30" s="102" t="n"/>
      <c r="O30" s="102" t="n"/>
      <c r="P30" s="102" t="n"/>
    </row>
    <row r="31" ht="18" customHeight="1" s="203" thickBot="1">
      <c r="A31" s="142" t="inlineStr">
        <is>
          <t>Pihak berelasi 2 - Nama</t>
        </is>
      </c>
      <c r="B31" s="142" t="n"/>
      <c r="C31" s="143" t="n">
        <v/>
      </c>
      <c r="D31" s="143" t="inlineStr">
        <is>
          <t>PT DSSP Power Kendari</t>
        </is>
      </c>
      <c r="E31" s="143" t="inlineStr">
        <is>
          <t>PT DSSP Power Kendari</t>
        </is>
      </c>
      <c r="F31" s="143" t="inlineStr">
        <is>
          <t>PT Indah Kiat Pulp  Paper Tbk</t>
        </is>
      </c>
      <c r="G31" s="143" t="n"/>
      <c r="H31" s="143" t="n"/>
      <c r="I31" s="143" t="n"/>
      <c r="J31" s="143" t="n"/>
      <c r="K31" s="143" t="n"/>
      <c r="L31" s="143" t="n"/>
      <c r="M31" s="143" t="n"/>
      <c r="N31" s="143" t="n"/>
      <c r="O31" s="143" t="n"/>
      <c r="P31" s="143" t="n"/>
    </row>
    <row r="32" ht="18" customHeight="1" s="203" thickBot="1">
      <c r="A32" s="142" t="inlineStr">
        <is>
          <t>Pihak berelasi 2 - Jumlah</t>
        </is>
      </c>
      <c r="B32" s="142" t="n"/>
      <c r="C32" s="102" t="n">
        <v>5.406398</v>
      </c>
      <c r="D32" s="102" t="n">
        <v>2.55534</v>
      </c>
      <c r="E32" s="102" t="n">
        <v>5.426843</v>
      </c>
      <c r="F32" s="102" t="n">
        <v>2.977575</v>
      </c>
      <c r="G32" s="102" t="n"/>
      <c r="H32" s="102" t="n"/>
      <c r="I32" s="102" t="n"/>
      <c r="J32" s="102" t="n"/>
      <c r="K32" s="102" t="n"/>
      <c r="L32" s="102" t="n"/>
      <c r="M32" s="102" t="n"/>
      <c r="N32" s="102" t="n"/>
      <c r="O32" s="102" t="n"/>
      <c r="P32" s="102" t="n"/>
    </row>
    <row r="33" ht="18" customHeight="1" s="203" thickBot="1">
      <c r="A33" s="142" t="inlineStr">
        <is>
          <t>Pihak berelasi 3 - Nama</t>
        </is>
      </c>
      <c r="B33" s="142" t="n"/>
      <c r="C33" s="143" t="n">
        <v/>
      </c>
      <c r="D33" s="143" t="inlineStr">
        <is>
          <t>PT Sinar Mas Agro Resources and</t>
        </is>
      </c>
      <c r="E33" s="143" t="inlineStr">
        <is>
          <t>PT Sinar Mas Agro Resources and</t>
        </is>
      </c>
      <c r="F33" s="143" t="inlineStr">
        <is>
          <t>PT Smart Tbk</t>
        </is>
      </c>
      <c r="G33" s="143" t="n"/>
      <c r="H33" s="143" t="n"/>
      <c r="I33" s="143" t="n"/>
      <c r="J33" s="143" t="n"/>
      <c r="K33" s="143" t="n"/>
      <c r="L33" s="143" t="n"/>
      <c r="M33" s="143" t="n"/>
      <c r="N33" s="143" t="n"/>
      <c r="O33" s="143" t="n"/>
      <c r="P33" s="143" t="n"/>
    </row>
    <row r="34" ht="18" customHeight="1" s="203" thickBot="1">
      <c r="A34" s="142" t="inlineStr">
        <is>
          <t>Pihak berelasi 3 - Jumlah</t>
        </is>
      </c>
      <c r="B34" s="142" t="n"/>
      <c r="C34" s="102" t="n">
        <v>1.081019</v>
      </c>
      <c r="D34" s="102" t="n">
        <v>1.719761</v>
      </c>
      <c r="E34" s="102" t="n">
        <v>2.201629</v>
      </c>
      <c r="F34" s="102" t="n">
        <v>1.249358</v>
      </c>
      <c r="G34" s="102" t="n"/>
      <c r="H34" s="102" t="n"/>
      <c r="I34" s="102" t="n"/>
      <c r="J34" s="102" t="n"/>
      <c r="K34" s="102" t="n"/>
      <c r="L34" s="102" t="n"/>
      <c r="M34" s="102" t="n"/>
      <c r="N34" s="102" t="n"/>
      <c r="O34" s="102" t="n"/>
      <c r="P34" s="102" t="n"/>
    </row>
    <row r="35" ht="18" customHeight="1" s="203" thickBot="1">
      <c r="A35" s="142" t="inlineStr">
        <is>
          <t>Pihak berelasi 4 - Nama</t>
        </is>
      </c>
      <c r="B35" s="142" t="n"/>
      <c r="C35" s="143" t="n">
        <v/>
      </c>
      <c r="D35" s="143" t="inlineStr">
        <is>
          <t>PT Lontar Papyrus Pulp &amp; Paper Industry</t>
        </is>
      </c>
      <c r="E35" s="143" t="inlineStr">
        <is>
          <t>PT Lontar Papyrus Pulp  Paper Industry</t>
        </is>
      </c>
      <c r="F35" s="143" t="inlineStr">
        <is>
          <t>PT Ivo Mas Tunggal</t>
        </is>
      </c>
      <c r="G35" s="143" t="n"/>
      <c r="H35" s="143" t="n"/>
      <c r="I35" s="143" t="n"/>
      <c r="J35" s="143" t="n"/>
      <c r="K35" s="143" t="n"/>
      <c r="L35" s="143" t="n"/>
      <c r="M35" s="143" t="n"/>
      <c r="N35" s="143" t="n"/>
      <c r="O35" s="143" t="n"/>
      <c r="P35" s="143" t="n"/>
    </row>
    <row r="36" ht="18" customHeight="1" s="203" thickBot="1">
      <c r="A36" s="142" t="inlineStr">
        <is>
          <t>Pihak berelasi 4 - Jumlah</t>
        </is>
      </c>
      <c r="B36" s="142" t="n"/>
      <c r="C36" s="102" t="n">
        <v>0.731747</v>
      </c>
      <c r="D36" s="102" t="n">
        <v>1.110665</v>
      </c>
      <c r="E36" s="102" t="n">
        <v>1.783262</v>
      </c>
      <c r="F36" s="102" t="n">
        <v>0.615009</v>
      </c>
      <c r="G36" s="102" t="n"/>
      <c r="H36" s="102" t="n"/>
      <c r="I36" s="102" t="n"/>
      <c r="J36" s="102" t="n"/>
      <c r="K36" s="102" t="n"/>
      <c r="L36" s="102" t="n"/>
      <c r="M36" s="102" t="n"/>
      <c r="N36" s="102" t="n"/>
      <c r="O36" s="102" t="n"/>
      <c r="P36" s="102" t="n"/>
    </row>
    <row r="37" ht="18" customHeight="1" s="203" thickBot="1">
      <c r="A37" s="142" t="inlineStr">
        <is>
          <t>Pihak berelasi 5 - Nama</t>
        </is>
      </c>
      <c r="B37" s="142" t="n"/>
      <c r="C37" s="143" t="n">
        <v/>
      </c>
      <c r="D37" s="143" t="inlineStr">
        <is>
          <t>PT Soci Mas</t>
        </is>
      </c>
      <c r="E37" s="143" t="inlineStr">
        <is>
          <t>PT Soci Mas</t>
        </is>
      </c>
      <c r="F37" s="143" t="inlineStr">
        <is>
          <t>PT Lontar Papyrus Pulp And Paper Industry</t>
        </is>
      </c>
      <c r="G37" s="143" t="n"/>
      <c r="H37" s="143" t="n"/>
      <c r="I37" s="143" t="n"/>
      <c r="J37" s="143" t="n"/>
      <c r="K37" s="143" t="n"/>
      <c r="L37" s="143" t="n"/>
      <c r="M37" s="143" t="n"/>
      <c r="N37" s="143" t="n"/>
      <c r="O37" s="143" t="n"/>
      <c r="P37" s="143" t="n"/>
    </row>
    <row r="38" ht="18" customHeight="1" s="203" thickBot="1">
      <c r="A38" s="142" t="inlineStr">
        <is>
          <t>Pihak berelasi 5 - Jumlah</t>
        </is>
      </c>
      <c r="B38" s="142" t="n"/>
      <c r="C38" s="102" t="n">
        <v>0</v>
      </c>
      <c r="D38" s="102" t="n">
        <v>1.03117</v>
      </c>
      <c r="E38" s="102" t="n">
        <v>0.725472</v>
      </c>
      <c r="F38" s="102" t="n">
        <v>0.450354</v>
      </c>
      <c r="G38" s="102" t="n"/>
      <c r="H38" s="102" t="n"/>
      <c r="I38" s="102" t="n"/>
      <c r="J38" s="102" t="n"/>
      <c r="K38" s="102" t="n"/>
      <c r="L38" s="102" t="n"/>
      <c r="M38" s="102" t="n"/>
      <c r="N38" s="102" t="n"/>
      <c r="O38" s="102" t="n"/>
      <c r="P38" s="102" t="n"/>
    </row>
    <row r="39" ht="18" customHeight="1" s="203" thickBot="1">
      <c r="A39" s="142" t="inlineStr">
        <is>
          <t>Pihak berelasi 6 - Nama</t>
        </is>
      </c>
      <c r="B39" s="142" t="n"/>
      <c r="C39" s="143" t="n">
        <v/>
      </c>
      <c r="D39" s="143" t="inlineStr">
        <is>
          <t>PT Sinarmas Bio Energi</t>
        </is>
      </c>
      <c r="E39" s="143" t="inlineStr">
        <is>
          <t>PT Sinarmas Bio Energi</t>
        </is>
      </c>
      <c r="F39" s="143" t="n">
        <v/>
      </c>
      <c r="G39" s="143" t="n"/>
      <c r="H39" s="143" t="n"/>
      <c r="I39" s="143" t="n"/>
      <c r="J39" s="143" t="n"/>
      <c r="K39" s="143" t="n"/>
      <c r="L39" s="143" t="n"/>
      <c r="M39" s="143" t="n"/>
      <c r="N39" s="143" t="n"/>
      <c r="O39" s="143" t="n"/>
      <c r="P39" s="143" t="n"/>
    </row>
    <row r="40" ht="18" customHeight="1" s="203" thickBot="1">
      <c r="A40" s="142" t="inlineStr">
        <is>
          <t>Pihak berelasi 6 - Jumlah</t>
        </is>
      </c>
      <c r="B40" s="142" t="n"/>
      <c r="C40" s="102" t="n">
        <v>1.43537</v>
      </c>
      <c r="D40" s="102" t="n">
        <v>0.116033</v>
      </c>
      <c r="E40" s="102" t="n">
        <v>0.541362</v>
      </c>
      <c r="F40" s="102" t="n">
        <v/>
      </c>
      <c r="G40" s="102" t="n"/>
      <c r="H40" s="102" t="n"/>
      <c r="I40" s="102" t="n"/>
      <c r="J40" s="102" t="n"/>
      <c r="K40" s="102" t="n"/>
      <c r="L40" s="102" t="n"/>
      <c r="M40" s="102" t="n"/>
      <c r="N40" s="102" t="n"/>
      <c r="O40" s="102" t="n"/>
      <c r="P40" s="102" t="n"/>
    </row>
    <row r="41" hidden="1" ht="18" customHeight="1" s="203"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3"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3"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3"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3"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3"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3"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3"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3"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3"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3" thickBot="1">
      <c r="A51" s="144" t="inlineStr">
        <is>
          <t>Pihak berelasi - Kotor</t>
        </is>
      </c>
      <c r="B51" s="144" t="n"/>
      <c r="C51" s="104" t="n">
        <v/>
      </c>
      <c r="D51" s="104" t="n">
        <v>13.92041</v>
      </c>
      <c r="E51" s="104" t="n">
        <v>18.043833</v>
      </c>
      <c r="F51" s="104" t="n">
        <v>10.827962</v>
      </c>
      <c r="G51" s="104" t="n"/>
      <c r="H51" s="104" t="n"/>
      <c r="I51" s="104" t="n"/>
      <c r="J51" s="104" t="n"/>
      <c r="K51" s="104" t="n"/>
      <c r="L51" s="104" t="n"/>
      <c r="M51" s="104" t="n"/>
      <c r="N51" s="104" t="n"/>
      <c r="O51" s="104" t="n"/>
      <c r="P51" s="104" t="n"/>
    </row>
    <row r="52" ht="18" customHeight="1" s="203" thickBot="1">
      <c r="A52" s="145" t="inlineStr">
        <is>
          <t>Pihak berelasi - Penyisihan penurunan nilai piutang usaha</t>
        </is>
      </c>
      <c r="B52" s="144" t="n"/>
      <c r="C52" s="146" t="n">
        <v/>
      </c>
      <c r="D52" s="146" t="n">
        <v/>
      </c>
      <c r="E52" s="146" t="n">
        <v/>
      </c>
      <c r="F52" s="146" t="n">
        <v/>
      </c>
      <c r="G52" s="146" t="n"/>
      <c r="H52" s="146" t="n"/>
      <c r="I52" s="146" t="n"/>
      <c r="J52" s="146" t="n"/>
      <c r="K52" s="146" t="n"/>
      <c r="L52" s="146" t="n"/>
      <c r="M52" s="146" t="n"/>
      <c r="N52" s="146" t="n"/>
      <c r="O52" s="146" t="n"/>
      <c r="P52" s="146" t="n"/>
    </row>
    <row r="53" ht="18" customHeight="1" s="203" thickBot="1">
      <c r="A53" s="144" t="inlineStr">
        <is>
          <t>Pihak berelasi</t>
        </is>
      </c>
      <c r="B53" s="144" t="n"/>
      <c r="C53" s="104" t="n">
        <v/>
      </c>
      <c r="D53" s="104" t="n">
        <v>13.92041</v>
      </c>
      <c r="E53" s="104" t="n">
        <v>18.043833</v>
      </c>
      <c r="F53" s="104" t="n">
        <v>10.827962</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workbookViewId="0">
      <selection activeCell="C6" sqref="C6"/>
    </sheetView>
  </sheetViews>
  <sheetFormatPr baseColWidth="10" defaultColWidth="9.3984375" defaultRowHeight="15"/>
  <cols>
    <col collapsed="1" width="42.59765625" bestFit="1" customWidth="1" style="192" min="1" max="1"/>
    <col width="26" customWidth="1" style="192" min="2" max="2"/>
    <col collapsed="1" width="21" customWidth="1" style="192" min="3" max="14"/>
    <col collapsed="1" width="9.3984375" customWidth="1" style="192" min="15" max="16384"/>
  </cols>
  <sheetData>
    <row r="1" ht="34.5" customHeight="1" s="203">
      <c r="A1" s="191" t="inlineStr">
        <is>
          <t>Pergerakan penurunan nilai piutang usaha</t>
        </is>
      </c>
    </row>
    <row r="2">
      <c r="A2" s="149" t="n">
        <v>1</v>
      </c>
      <c r="B2" s="149" t="n"/>
    </row>
    <row r="3" ht="17" customHeight="1" s="203">
      <c r="A3" s="150" t="inlineStr">
        <is>
          <t>Period</t>
        </is>
      </c>
      <c r="B3" s="150" t="n"/>
      <c r="C3" s="151" t="n"/>
      <c r="D3" s="151" t="n"/>
      <c r="E3" s="151" t="n"/>
      <c r="F3" s="151" t="n"/>
      <c r="G3" s="151" t="n"/>
      <c r="H3" s="151" t="n"/>
      <c r="I3" s="151" t="n"/>
      <c r="J3" s="151" t="n"/>
      <c r="K3" s="151" t="n"/>
      <c r="L3" s="151" t="n"/>
      <c r="M3" s="151" t="n"/>
      <c r="N3" s="151" t="n"/>
    </row>
    <row r="4" ht="35" customHeight="1" s="203"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3"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3" thickBot="1">
      <c r="A6" s="154" t="inlineStr">
        <is>
          <t>Penambahan penyisihan penurunan nilai piutang usaha</t>
        </is>
      </c>
      <c r="B6" s="154" t="n"/>
      <c r="C6" s="155" t="n"/>
      <c r="D6" s="155" t="n"/>
      <c r="E6" s="155" t="n"/>
      <c r="F6" s="155" t="n"/>
      <c r="G6" s="155" t="n"/>
      <c r="H6" s="155" t="n"/>
      <c r="I6" s="155" t="n"/>
      <c r="J6" s="155" t="n"/>
      <c r="K6" s="155" t="n"/>
      <c r="L6" s="155" t="n"/>
      <c r="M6" s="155" t="n"/>
      <c r="N6" s="155" t="n"/>
    </row>
    <row r="7" ht="35" customHeight="1" s="203" thickBot="1">
      <c r="A7" s="154" t="inlineStr">
        <is>
          <t>Pengurangan mutasi penurunan nilai piutang usaha</t>
        </is>
      </c>
      <c r="B7" s="154" t="n"/>
      <c r="C7" s="156" t="n"/>
      <c r="D7" s="156" t="n"/>
      <c r="E7" s="156" t="n"/>
      <c r="F7" s="156" t="n"/>
      <c r="G7" s="156" t="n"/>
      <c r="H7" s="156" t="n"/>
      <c r="I7" s="156" t="n"/>
      <c r="J7" s="156" t="n"/>
      <c r="K7" s="156" t="n"/>
      <c r="L7" s="156" t="n"/>
      <c r="M7" s="156" t="n"/>
      <c r="N7" s="156" t="n"/>
    </row>
    <row r="8" ht="35" customHeight="1" s="203" thickBot="1">
      <c r="A8" s="154" t="inlineStr">
        <is>
          <t>Dihapusbukukannya cadangan penurunan nilai piutang usaha</t>
        </is>
      </c>
      <c r="B8" s="154" t="n"/>
      <c r="C8" s="156" t="n"/>
      <c r="D8" s="156" t="n"/>
      <c r="E8" s="156" t="n"/>
      <c r="F8" s="156" t="n"/>
      <c r="G8" s="156" t="n"/>
      <c r="H8" s="156" t="n"/>
      <c r="I8" s="156" t="n"/>
      <c r="J8" s="156" t="n"/>
      <c r="K8" s="156" t="n"/>
      <c r="L8" s="156" t="n"/>
      <c r="M8" s="156" t="n"/>
      <c r="N8" s="156" t="n"/>
    </row>
    <row r="9" ht="35" customHeight="1" s="203" thickBot="1">
      <c r="A9" s="157" t="inlineStr">
        <is>
          <t>Penyisihan penurunan nilai piutang usaha, akhir periode</t>
        </is>
      </c>
      <c r="B9" s="157" t="n"/>
      <c r="C9" s="158" t="n"/>
      <c r="D9" s="158" t="n"/>
      <c r="E9" s="158" t="n"/>
      <c r="F9" s="158" t="n"/>
      <c r="G9" s="158" t="n"/>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2" min="1" max="1"/>
    <col width="26" customWidth="1" style="192" min="2" max="2"/>
    <col collapsed="1" width="21" customWidth="1" style="192" min="3" max="14"/>
    <col collapsed="1" width="9.3984375" customWidth="1" style="192" min="15" max="15"/>
    <col collapsed="1" width="9.3984375" customWidth="1" style="192" min="16" max="16384"/>
  </cols>
  <sheetData>
    <row r="1" ht="34.5" customHeight="1" s="203">
      <c r="A1" s="191" t="inlineStr">
        <is>
          <t>Piutang usaha berdasarkan domestik atau internasional</t>
        </is>
      </c>
    </row>
    <row r="2">
      <c r="A2" s="149" t="n">
        <v>1</v>
      </c>
      <c r="B2" s="149" t="n"/>
    </row>
    <row r="3" ht="17" customHeight="1" s="203">
      <c r="A3" s="150" t="inlineStr">
        <is>
          <t>Period</t>
        </is>
      </c>
      <c r="B3" s="150" t="n"/>
      <c r="C3" s="151" t="n"/>
      <c r="D3" s="151" t="n"/>
      <c r="E3" s="151" t="n"/>
      <c r="F3" s="151" t="n"/>
      <c r="G3" s="151" t="n"/>
      <c r="H3" s="151" t="n"/>
      <c r="I3" s="151" t="n"/>
      <c r="J3" s="151" t="n"/>
      <c r="K3" s="151" t="n"/>
      <c r="L3" s="151" t="n"/>
      <c r="M3" s="151" t="n"/>
      <c r="N3" s="151" t="n"/>
    </row>
    <row r="4" ht="35" customHeight="1" s="203" thickBot="1">
      <c r="A4" s="154" t="inlineStr">
        <is>
          <t>Domestik</t>
        </is>
      </c>
      <c r="B4" s="154" t="n"/>
      <c r="C4" s="155" t="n"/>
      <c r="D4" s="155" t="n"/>
      <c r="E4" s="155" t="n"/>
      <c r="F4" s="155" t="n"/>
      <c r="G4" s="155" t="n"/>
      <c r="H4" s="155" t="n"/>
      <c r="I4" s="155" t="n"/>
      <c r="J4" s="155" t="n"/>
      <c r="K4" s="155" t="n"/>
      <c r="L4" s="155" t="n"/>
      <c r="M4" s="155" t="n"/>
      <c r="N4" s="155" t="n"/>
    </row>
    <row r="5" ht="35" customHeight="1" s="203" thickBot="1">
      <c r="A5" s="154" t="inlineStr">
        <is>
          <t>Internasional</t>
        </is>
      </c>
      <c r="B5" s="154" t="n"/>
      <c r="C5" s="155" t="n"/>
      <c r="D5" s="155" t="n"/>
      <c r="E5" s="155" t="n"/>
      <c r="F5" s="155" t="n"/>
      <c r="G5" s="155" t="n"/>
      <c r="H5" s="155" t="n"/>
      <c r="I5" s="155" t="n"/>
      <c r="J5" s="155" t="n"/>
      <c r="K5" s="155" t="n"/>
      <c r="L5" s="155" t="n"/>
      <c r="M5" s="155" t="n"/>
      <c r="N5" s="155" t="n"/>
    </row>
    <row r="6" ht="35" customHeight="1" s="203"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203"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203"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workbookViewId="0">
      <selection activeCell="C4" sqref="C4"/>
    </sheetView>
  </sheetViews>
  <sheetFormatPr baseColWidth="10" defaultColWidth="9.3984375" defaultRowHeight="15"/>
  <cols>
    <col collapsed="1" width="40.796875" customWidth="1" style="190" min="1" max="1"/>
    <col width="26" customWidth="1" style="190" min="2" max="2"/>
    <col collapsed="1" width="21" customWidth="1" style="190" min="3" max="16"/>
    <col collapsed="1" width="9.3984375" customWidth="1" style="190" min="17" max="17"/>
    <col collapsed="1" width="9.3984375" customWidth="1" style="190" min="18" max="16384"/>
  </cols>
  <sheetData>
    <row r="1" ht="18" customHeight="1" s="203">
      <c r="A1" s="189" t="inlineStr">
        <is>
          <t>Utang usaha berdasarkan mata uang</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Pihak ketiga - IDR</t>
        </is>
      </c>
      <c r="B4" s="142" t="n"/>
      <c r="C4" s="155" t="n"/>
      <c r="D4" s="155" t="n"/>
      <c r="E4" s="155" t="n"/>
      <c r="F4" s="155" t="n"/>
      <c r="G4" s="155" t="n"/>
      <c r="H4" s="155" t="n"/>
      <c r="I4" s="155" t="n"/>
      <c r="J4" s="155" t="n"/>
      <c r="K4" s="155" t="n"/>
      <c r="L4" s="155" t="n"/>
      <c r="M4" s="155" t="n"/>
      <c r="N4" s="155" t="n"/>
      <c r="O4" s="155" t="n"/>
      <c r="P4" s="155" t="n"/>
    </row>
    <row r="5" ht="18" customHeight="1" s="203" thickBot="1">
      <c r="A5" s="142" t="inlineStr">
        <is>
          <t>Pihak ketiga - AUD</t>
        </is>
      </c>
      <c r="B5" s="142" t="n"/>
      <c r="C5" s="155" t="n"/>
      <c r="D5" s="155" t="n"/>
      <c r="E5" s="155" t="n"/>
      <c r="F5" s="155" t="n"/>
      <c r="G5" s="155" t="n"/>
      <c r="H5" s="155" t="n"/>
      <c r="I5" s="155" t="n"/>
      <c r="J5" s="155" t="n"/>
      <c r="K5" s="155" t="n"/>
      <c r="L5" s="155" t="n"/>
      <c r="M5" s="155" t="n"/>
      <c r="N5" s="155" t="n"/>
      <c r="O5" s="155" t="n"/>
      <c r="P5" s="155" t="n"/>
    </row>
    <row r="6" ht="18" customHeight="1" s="203" thickBot="1">
      <c r="A6" s="142" t="inlineStr">
        <is>
          <t>Pihak ketiga - CAD</t>
        </is>
      </c>
      <c r="B6" s="142" t="n"/>
      <c r="C6" s="155" t="n"/>
      <c r="D6" s="155" t="n"/>
      <c r="E6" s="155" t="n"/>
      <c r="F6" s="155" t="n"/>
      <c r="G6" s="155" t="n"/>
      <c r="H6" s="155" t="n"/>
      <c r="I6" s="155" t="n"/>
      <c r="J6" s="155" t="n"/>
      <c r="K6" s="155" t="n"/>
      <c r="L6" s="155" t="n"/>
      <c r="M6" s="155" t="n"/>
      <c r="N6" s="155" t="n"/>
      <c r="O6" s="155" t="n"/>
      <c r="P6" s="155" t="n"/>
    </row>
    <row r="7" ht="18" customHeight="1" s="203" thickBot="1">
      <c r="A7" s="142" t="inlineStr">
        <is>
          <t>Pihak ketiga - CNY</t>
        </is>
      </c>
      <c r="B7" s="142" t="n"/>
      <c r="C7" s="155" t="n"/>
      <c r="D7" s="155" t="n"/>
      <c r="E7" s="155" t="n"/>
      <c r="F7" s="155" t="n"/>
      <c r="G7" s="155" t="n"/>
      <c r="H7" s="155" t="n"/>
      <c r="I7" s="155" t="n"/>
      <c r="J7" s="155" t="n"/>
      <c r="K7" s="155" t="n"/>
      <c r="L7" s="155" t="n"/>
      <c r="M7" s="155" t="n"/>
      <c r="N7" s="155" t="n"/>
      <c r="O7" s="155" t="n"/>
      <c r="P7" s="155" t="n"/>
    </row>
    <row r="8" ht="18" customHeight="1" s="203" thickBot="1">
      <c r="A8" s="142" t="inlineStr">
        <is>
          <t>Pihak ketiga - EUR</t>
        </is>
      </c>
      <c r="B8" s="142" t="n"/>
      <c r="C8" s="155" t="n"/>
      <c r="D8" s="155" t="n"/>
      <c r="E8" s="155" t="n"/>
      <c r="F8" s="155" t="n"/>
      <c r="G8" s="155" t="n"/>
      <c r="H8" s="155" t="n"/>
      <c r="I8" s="155" t="n"/>
      <c r="J8" s="155" t="n"/>
      <c r="K8" s="155" t="n"/>
      <c r="L8" s="155" t="n"/>
      <c r="M8" s="155" t="n"/>
      <c r="N8" s="155" t="n"/>
      <c r="O8" s="155" t="n"/>
      <c r="P8" s="155" t="n"/>
    </row>
    <row r="9" ht="18" customHeight="1" s="203" thickBot="1">
      <c r="A9" s="142" t="inlineStr">
        <is>
          <t>Pihak ketiga - HKD</t>
        </is>
      </c>
      <c r="B9" s="142" t="n"/>
      <c r="C9" s="155" t="n"/>
      <c r="D9" s="155" t="n"/>
      <c r="E9" s="155" t="n"/>
      <c r="F9" s="155" t="n"/>
      <c r="G9" s="155" t="n"/>
      <c r="H9" s="155" t="n"/>
      <c r="I9" s="155" t="n"/>
      <c r="J9" s="155" t="n"/>
      <c r="K9" s="155" t="n"/>
      <c r="L9" s="155" t="n"/>
      <c r="M9" s="155" t="n"/>
      <c r="N9" s="155" t="n"/>
      <c r="O9" s="155" t="n"/>
      <c r="P9" s="155" t="n"/>
    </row>
    <row r="10" ht="18" customHeight="1" s="203" thickBot="1">
      <c r="A10" s="142" t="inlineStr">
        <is>
          <t>Pihak ketiga - GBP</t>
        </is>
      </c>
      <c r="B10" s="142" t="n"/>
      <c r="C10" s="155" t="n"/>
      <c r="D10" s="155" t="n"/>
      <c r="E10" s="155" t="n"/>
      <c r="F10" s="155" t="n"/>
      <c r="G10" s="155" t="n"/>
      <c r="H10" s="155" t="n"/>
      <c r="I10" s="155" t="n"/>
      <c r="J10" s="155" t="n"/>
      <c r="K10" s="155" t="n"/>
      <c r="L10" s="155" t="n"/>
      <c r="M10" s="155" t="n"/>
      <c r="N10" s="155" t="n"/>
      <c r="O10" s="155" t="n"/>
      <c r="P10" s="155" t="n"/>
    </row>
    <row r="11" ht="18" customHeight="1" s="203" thickBot="1">
      <c r="A11" s="142" t="inlineStr">
        <is>
          <t>Pihak ketiga - JPY</t>
        </is>
      </c>
      <c r="B11" s="142" t="n"/>
      <c r="C11" s="155" t="n"/>
      <c r="D11" s="155" t="n"/>
      <c r="E11" s="155" t="n"/>
      <c r="F11" s="155" t="n"/>
      <c r="G11" s="155" t="n"/>
      <c r="H11" s="155" t="n"/>
      <c r="I11" s="155" t="n"/>
      <c r="J11" s="155" t="n"/>
      <c r="K11" s="155" t="n"/>
      <c r="L11" s="155" t="n"/>
      <c r="M11" s="155" t="n"/>
      <c r="N11" s="155" t="n"/>
      <c r="O11" s="155" t="n"/>
      <c r="P11" s="155" t="n"/>
    </row>
    <row r="12" ht="18" customHeight="1" s="203" thickBot="1">
      <c r="A12" s="142" t="inlineStr">
        <is>
          <t>Pihak ketiga - SGD</t>
        </is>
      </c>
      <c r="B12" s="142" t="n"/>
      <c r="C12" s="155" t="n"/>
      <c r="D12" s="155" t="n"/>
      <c r="E12" s="155" t="n"/>
      <c r="F12" s="155" t="n"/>
      <c r="G12" s="155" t="n"/>
      <c r="H12" s="155" t="n"/>
      <c r="I12" s="155" t="n"/>
      <c r="J12" s="155" t="n"/>
      <c r="K12" s="155" t="n"/>
      <c r="L12" s="155" t="n"/>
      <c r="M12" s="155" t="n"/>
      <c r="N12" s="155" t="n"/>
      <c r="O12" s="155" t="n"/>
      <c r="P12" s="155" t="n"/>
    </row>
    <row r="13" ht="18" customHeight="1" s="203" thickBot="1">
      <c r="A13" s="142" t="inlineStr">
        <is>
          <t>Pihak ketiga - THB</t>
        </is>
      </c>
      <c r="B13" s="142" t="n"/>
      <c r="C13" s="155" t="n"/>
      <c r="D13" s="155" t="n"/>
      <c r="E13" s="155" t="n"/>
      <c r="F13" s="155" t="n"/>
      <c r="G13" s="155" t="n"/>
      <c r="H13" s="155" t="n"/>
      <c r="I13" s="155" t="n"/>
      <c r="J13" s="155" t="n"/>
      <c r="K13" s="155" t="n"/>
      <c r="L13" s="155" t="n"/>
      <c r="M13" s="155" t="n"/>
      <c r="N13" s="155" t="n"/>
      <c r="O13" s="155" t="n"/>
      <c r="P13" s="155" t="n"/>
    </row>
    <row r="14" ht="18" customHeight="1" s="203" thickBot="1">
      <c r="A14" s="142" t="inlineStr">
        <is>
          <t>Pihak ketiga - USD</t>
        </is>
      </c>
      <c r="B14" s="142" t="n"/>
      <c r="C14" s="155" t="n"/>
      <c r="D14" s="155" t="n"/>
      <c r="E14" s="155" t="n"/>
      <c r="F14" s="155" t="n"/>
      <c r="G14" s="155" t="n"/>
      <c r="H14" s="155" t="n"/>
      <c r="I14" s="155" t="n"/>
      <c r="J14" s="155" t="n"/>
      <c r="K14" s="155" t="n"/>
      <c r="L14" s="155" t="n"/>
      <c r="M14" s="155" t="n"/>
      <c r="N14" s="155" t="n"/>
      <c r="O14" s="155" t="n"/>
      <c r="P14" s="155" t="n"/>
    </row>
    <row r="15" ht="18" customHeight="1" s="203" thickBot="1">
      <c r="A15" s="142" t="inlineStr">
        <is>
          <t>Pihak ketiga - Mata Uang Lainnya</t>
        </is>
      </c>
      <c r="B15" s="142" t="n"/>
      <c r="C15" s="155" t="n"/>
      <c r="D15" s="155" t="n"/>
      <c r="E15" s="155" t="n"/>
      <c r="F15" s="155" t="n"/>
      <c r="G15" s="155" t="n"/>
      <c r="H15" s="155" t="n"/>
      <c r="I15" s="155" t="n"/>
      <c r="J15" s="155" t="n"/>
      <c r="K15" s="155" t="n"/>
      <c r="L15" s="155" t="n"/>
      <c r="M15" s="155" t="n"/>
      <c r="N15" s="155" t="n"/>
      <c r="O15" s="155" t="n"/>
      <c r="P15" s="155" t="n"/>
    </row>
    <row r="16" ht="18" customHeight="1" s="203" thickBot="1">
      <c r="A16" s="144" t="inlineStr">
        <is>
          <t>Pihak ketiga</t>
        </is>
      </c>
      <c r="B16" s="144" t="n"/>
      <c r="C16" s="104" t="n"/>
      <c r="D16" s="104" t="n"/>
      <c r="E16" s="104" t="n"/>
      <c r="F16" s="104" t="n"/>
      <c r="G16" s="104" t="n"/>
      <c r="H16" s="104" t="n"/>
      <c r="I16" s="104" t="n"/>
      <c r="J16" s="104" t="n"/>
      <c r="K16" s="104" t="n"/>
      <c r="L16" s="104" t="n"/>
      <c r="M16" s="104" t="n"/>
      <c r="N16" s="104" t="n"/>
      <c r="O16" s="104" t="n"/>
      <c r="P16" s="104" t="n"/>
    </row>
    <row r="17" ht="18" customHeight="1" s="203" thickBot="1">
      <c r="A17" s="142" t="inlineStr">
        <is>
          <t>Pihak berelasi - IDR</t>
        </is>
      </c>
      <c r="B17" s="142" t="n"/>
      <c r="C17" s="155" t="n"/>
      <c r="D17" s="155" t="n"/>
      <c r="E17" s="155" t="n"/>
      <c r="F17" s="155" t="n"/>
      <c r="G17" s="155" t="n"/>
      <c r="H17" s="155" t="n"/>
      <c r="I17" s="155" t="n"/>
      <c r="J17" s="155" t="n"/>
      <c r="K17" s="155" t="n"/>
      <c r="L17" s="155" t="n"/>
      <c r="M17" s="155" t="n"/>
      <c r="N17" s="155" t="n"/>
      <c r="O17" s="155" t="n"/>
      <c r="P17" s="155" t="n"/>
    </row>
    <row r="18" ht="18" customHeight="1" s="203" thickBot="1">
      <c r="A18" s="142" t="inlineStr">
        <is>
          <t>Pihak berelasi - AUD</t>
        </is>
      </c>
      <c r="B18" s="142" t="n"/>
      <c r="C18" s="155" t="n"/>
      <c r="D18" s="155" t="n"/>
      <c r="E18" s="155" t="n"/>
      <c r="F18" s="155" t="n"/>
      <c r="G18" s="155" t="n"/>
      <c r="H18" s="155" t="n"/>
      <c r="I18" s="155" t="n"/>
      <c r="J18" s="155" t="n"/>
      <c r="K18" s="155" t="n"/>
      <c r="L18" s="155" t="n"/>
      <c r="M18" s="155" t="n"/>
      <c r="N18" s="155" t="n"/>
      <c r="O18" s="155" t="n"/>
      <c r="P18" s="155" t="n"/>
    </row>
    <row r="19" ht="18" customHeight="1" s="203" thickBot="1">
      <c r="A19" s="142" t="inlineStr">
        <is>
          <t>Pihak berelasi - CAD</t>
        </is>
      </c>
      <c r="B19" s="142" t="n"/>
      <c r="C19" s="155" t="n"/>
      <c r="D19" s="155" t="n"/>
      <c r="E19" s="155" t="n"/>
      <c r="F19" s="155" t="n"/>
      <c r="G19" s="155" t="n"/>
      <c r="H19" s="155" t="n"/>
      <c r="I19" s="155" t="n"/>
      <c r="J19" s="155" t="n"/>
      <c r="K19" s="155" t="n"/>
      <c r="L19" s="155" t="n"/>
      <c r="M19" s="155" t="n"/>
      <c r="N19" s="155" t="n"/>
      <c r="O19" s="155" t="n"/>
      <c r="P19" s="155" t="n"/>
    </row>
    <row r="20" ht="18" customHeight="1" s="203" thickBot="1">
      <c r="A20" s="142" t="inlineStr">
        <is>
          <t>Pihak berelasi - CNY</t>
        </is>
      </c>
      <c r="B20" s="142" t="n"/>
      <c r="C20" s="155" t="n"/>
      <c r="D20" s="155" t="n"/>
      <c r="E20" s="155" t="n"/>
      <c r="F20" s="155" t="n"/>
      <c r="G20" s="155" t="n"/>
      <c r="H20" s="155" t="n"/>
      <c r="I20" s="155" t="n"/>
      <c r="J20" s="155" t="n"/>
      <c r="K20" s="155" t="n"/>
      <c r="L20" s="155" t="n"/>
      <c r="M20" s="155" t="n"/>
      <c r="N20" s="155" t="n"/>
      <c r="O20" s="155" t="n"/>
      <c r="P20" s="155" t="n"/>
    </row>
    <row r="21" ht="18" customHeight="1" s="203" thickBot="1">
      <c r="A21" s="142" t="inlineStr">
        <is>
          <t>Pihak berelasi - EUR</t>
        </is>
      </c>
      <c r="B21" s="142" t="n"/>
      <c r="C21" s="155" t="n"/>
      <c r="D21" s="155" t="n"/>
      <c r="E21" s="155" t="n"/>
      <c r="F21" s="155" t="n"/>
      <c r="G21" s="155" t="n"/>
      <c r="H21" s="155" t="n"/>
      <c r="I21" s="155" t="n"/>
      <c r="J21" s="155" t="n"/>
      <c r="K21" s="155" t="n"/>
      <c r="L21" s="155" t="n"/>
      <c r="M21" s="155" t="n"/>
      <c r="N21" s="155" t="n"/>
      <c r="O21" s="155" t="n"/>
      <c r="P21" s="155" t="n"/>
    </row>
    <row r="22" ht="18" customHeight="1" s="203" thickBot="1">
      <c r="A22" s="142" t="inlineStr">
        <is>
          <t>Pihak berelasi - HKD</t>
        </is>
      </c>
      <c r="B22" s="142" t="n"/>
      <c r="C22" s="155" t="n"/>
      <c r="D22" s="155" t="n"/>
      <c r="E22" s="155" t="n"/>
      <c r="F22" s="155" t="n"/>
      <c r="G22" s="155" t="n"/>
      <c r="H22" s="155" t="n"/>
      <c r="I22" s="155" t="n"/>
      <c r="J22" s="155" t="n"/>
      <c r="K22" s="155" t="n"/>
      <c r="L22" s="155" t="n"/>
      <c r="M22" s="155" t="n"/>
      <c r="N22" s="155" t="n"/>
      <c r="O22" s="155" t="n"/>
      <c r="P22" s="155" t="n"/>
    </row>
    <row r="23" ht="18" customHeight="1" s="203" thickBot="1">
      <c r="A23" s="142" t="inlineStr">
        <is>
          <t>Pihak berelasi - GBP</t>
        </is>
      </c>
      <c r="B23" s="142" t="n"/>
      <c r="C23" s="155" t="n"/>
      <c r="D23" s="155" t="n"/>
      <c r="E23" s="155" t="n"/>
      <c r="F23" s="155" t="n"/>
      <c r="G23" s="155" t="n"/>
      <c r="H23" s="155" t="n"/>
      <c r="I23" s="155" t="n"/>
      <c r="J23" s="155" t="n"/>
      <c r="K23" s="155" t="n"/>
      <c r="L23" s="155" t="n"/>
      <c r="M23" s="155" t="n"/>
      <c r="N23" s="155" t="n"/>
      <c r="O23" s="155" t="n"/>
      <c r="P23" s="155" t="n"/>
    </row>
    <row r="24" ht="18" customHeight="1" s="203" thickBot="1">
      <c r="A24" s="142" t="inlineStr">
        <is>
          <t>Pihak berelasi - JPY</t>
        </is>
      </c>
      <c r="B24" s="142" t="n"/>
      <c r="C24" s="155" t="n"/>
      <c r="D24" s="155" t="n"/>
      <c r="E24" s="155" t="n"/>
      <c r="F24" s="155" t="n"/>
      <c r="G24" s="155" t="n"/>
      <c r="H24" s="155" t="n"/>
      <c r="I24" s="155" t="n"/>
      <c r="J24" s="155" t="n"/>
      <c r="K24" s="155" t="n"/>
      <c r="L24" s="155" t="n"/>
      <c r="M24" s="155" t="n"/>
      <c r="N24" s="155" t="n"/>
      <c r="O24" s="155" t="n"/>
      <c r="P24" s="155" t="n"/>
    </row>
    <row r="25" ht="18" customHeight="1" s="203" thickBot="1">
      <c r="A25" s="142" t="inlineStr">
        <is>
          <t>Pihak berelasi - SGD</t>
        </is>
      </c>
      <c r="B25" s="142" t="n"/>
      <c r="C25" s="155" t="n"/>
      <c r="D25" s="155" t="n"/>
      <c r="E25" s="155" t="n"/>
      <c r="F25" s="155" t="n"/>
      <c r="G25" s="155" t="n"/>
      <c r="H25" s="155" t="n"/>
      <c r="I25" s="155" t="n"/>
      <c r="J25" s="155" t="n"/>
      <c r="K25" s="155" t="n"/>
      <c r="L25" s="155" t="n"/>
      <c r="M25" s="155" t="n"/>
      <c r="N25" s="155" t="n"/>
      <c r="O25" s="155" t="n"/>
      <c r="P25" s="155" t="n"/>
    </row>
    <row r="26" ht="18" customHeight="1" s="203" thickBot="1">
      <c r="A26" s="142" t="inlineStr">
        <is>
          <t>Pihak berelasi - THB</t>
        </is>
      </c>
      <c r="B26" s="142" t="n"/>
      <c r="C26" s="155" t="n"/>
      <c r="D26" s="155" t="n"/>
      <c r="E26" s="155" t="n"/>
      <c r="F26" s="155" t="n"/>
      <c r="G26" s="155" t="n"/>
      <c r="H26" s="155" t="n"/>
      <c r="I26" s="155" t="n"/>
      <c r="J26" s="155" t="n"/>
      <c r="K26" s="155" t="n"/>
      <c r="L26" s="155" t="n"/>
      <c r="M26" s="155" t="n"/>
      <c r="N26" s="155" t="n"/>
      <c r="O26" s="155" t="n"/>
      <c r="P26" s="155" t="n"/>
    </row>
    <row r="27" ht="18" customHeight="1" s="203" thickBot="1">
      <c r="A27" s="142" t="inlineStr">
        <is>
          <t>Pihak berelasi - USD</t>
        </is>
      </c>
      <c r="B27" s="142" t="n"/>
      <c r="C27" s="155" t="n"/>
      <c r="D27" s="155" t="n"/>
      <c r="E27" s="155" t="n"/>
      <c r="F27" s="155" t="n"/>
      <c r="G27" s="155" t="n"/>
      <c r="H27" s="155" t="n"/>
      <c r="I27" s="155" t="n"/>
      <c r="J27" s="155" t="n"/>
      <c r="K27" s="155" t="n"/>
      <c r="L27" s="155" t="n"/>
      <c r="M27" s="155" t="n"/>
      <c r="N27" s="155" t="n"/>
      <c r="O27" s="155" t="n"/>
      <c r="P27" s="155" t="n"/>
    </row>
    <row r="28" ht="18" customHeight="1" s="203" thickBot="1">
      <c r="A28" s="142" t="inlineStr">
        <is>
          <t>Pihak berelasi - Mata Uang Lainnya</t>
        </is>
      </c>
      <c r="B28" s="142" t="n"/>
      <c r="C28" s="155" t="n"/>
      <c r="D28" s="155" t="n"/>
      <c r="E28" s="155" t="n"/>
      <c r="F28" s="155" t="n"/>
      <c r="G28" s="155" t="n"/>
      <c r="H28" s="155" t="n"/>
      <c r="I28" s="155" t="n"/>
      <c r="J28" s="155" t="n"/>
      <c r="K28" s="155" t="n"/>
      <c r="L28" s="155" t="n"/>
      <c r="M28" s="155" t="n"/>
      <c r="N28" s="155" t="n"/>
      <c r="O28" s="155" t="n"/>
      <c r="P28" s="155" t="n"/>
    </row>
    <row r="29" ht="18" customHeight="1" s="203" thickBot="1">
      <c r="A29" s="144" t="inlineStr">
        <is>
          <t>Pihak berelasi</t>
        </is>
      </c>
      <c r="B29" s="144" t="n"/>
      <c r="C29" s="104" t="n"/>
      <c r="D29" s="104" t="n"/>
      <c r="E29" s="104" t="n"/>
      <c r="F29" s="104" t="n"/>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90" min="1" max="1"/>
    <col width="26" customWidth="1" style="190" min="2" max="2"/>
    <col collapsed="1" width="21" customWidth="1" style="190" min="3" max="16"/>
    <col collapsed="1" width="9.3984375" customWidth="1" style="190" min="17" max="16384"/>
  </cols>
  <sheetData>
    <row r="1" ht="18" customHeight="1" s="203">
      <c r="A1" s="189" t="inlineStr">
        <is>
          <t>Utang usaha berdasarkan umur</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4" t="inlineStr">
        <is>
          <t>Belum jatuh tempo</t>
        </is>
      </c>
      <c r="B4" s="142" t="n"/>
      <c r="C4" s="104" t="n">
        <v>101.958035</v>
      </c>
      <c r="D4" s="104" t="n">
        <v>164.567071</v>
      </c>
      <c r="E4" s="104" t="n">
        <v>210.567508</v>
      </c>
      <c r="F4" s="104" t="n">
        <v>168.832067</v>
      </c>
      <c r="G4" s="104" t="n"/>
      <c r="H4" s="104" t="n"/>
      <c r="I4" s="104" t="n"/>
      <c r="J4" s="104" t="n"/>
      <c r="K4" s="104" t="n"/>
      <c r="L4" s="104" t="n"/>
      <c r="M4" s="104" t="n"/>
      <c r="N4" s="104" t="n"/>
      <c r="O4" s="104" t="n"/>
      <c r="P4" s="104" t="n"/>
    </row>
    <row r="5" ht="18" customHeight="1" s="203" thickBot="1">
      <c r="A5" s="147" t="inlineStr">
        <is>
          <t>Telah jatuh tempo 1 - 30 hari</t>
        </is>
      </c>
      <c r="B5" s="142" t="n"/>
      <c r="C5" s="102" t="n">
        <v>42.651908</v>
      </c>
      <c r="D5" s="102" t="n">
        <v>69.828974</v>
      </c>
      <c r="E5" s="102" t="n">
        <v>95.61235499999999</v>
      </c>
      <c r="F5" s="102" t="n">
        <v>60.654297</v>
      </c>
      <c r="G5" s="102" t="n"/>
      <c r="H5" s="102" t="n"/>
      <c r="I5" s="102" t="n"/>
      <c r="J5" s="102" t="n"/>
      <c r="K5" s="102" t="n"/>
      <c r="L5" s="102" t="n"/>
      <c r="M5" s="102" t="n"/>
      <c r="N5" s="102" t="n"/>
      <c r="O5" s="102" t="n"/>
      <c r="P5" s="102" t="n"/>
    </row>
    <row r="6" hidden="1" ht="18" customHeight="1" s="203"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203"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203"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203"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t="18" customHeight="1" s="203" thickBot="1">
      <c r="A10" s="147" t="inlineStr">
        <is>
          <t>Telah jatuh tempo 31 - 60 hari</t>
        </is>
      </c>
      <c r="B10" s="142" t="n"/>
      <c r="C10" s="102" t="n">
        <v>2.68734</v>
      </c>
      <c r="D10" s="102" t="n">
        <v>3.371091</v>
      </c>
      <c r="E10" s="102" t="n">
        <v>5.963512</v>
      </c>
      <c r="F10" s="102" t="n">
        <v>4.179992</v>
      </c>
      <c r="G10" s="102" t="n"/>
      <c r="H10" s="102" t="n"/>
      <c r="I10" s="102" t="n"/>
      <c r="J10" s="102" t="n"/>
      <c r="K10" s="102" t="n"/>
      <c r="L10" s="102" t="n"/>
      <c r="M10" s="102" t="n"/>
      <c r="N10" s="102" t="n"/>
      <c r="O10" s="102" t="n"/>
      <c r="P10" s="102" t="n"/>
    </row>
    <row r="11" ht="18" customHeight="1" s="203" thickBot="1">
      <c r="A11" s="147" t="inlineStr">
        <is>
          <t>Telah jatuh tempo 61 - 90 hari</t>
        </is>
      </c>
      <c r="B11" s="142" t="n"/>
      <c r="C11" s="102" t="n">
        <v>1.821145</v>
      </c>
      <c r="D11" s="102" t="n">
        <v>4.660714</v>
      </c>
      <c r="E11" s="102" t="n">
        <v>2.722692</v>
      </c>
      <c r="F11" s="102" t="n">
        <v>3.729958</v>
      </c>
      <c r="G11" s="102" t="n"/>
      <c r="H11" s="102" t="n"/>
      <c r="I11" s="102" t="n"/>
      <c r="J11" s="102" t="n"/>
      <c r="K11" s="102" t="n"/>
      <c r="L11" s="102" t="n"/>
      <c r="M11" s="102" t="n"/>
      <c r="N11" s="102" t="n"/>
      <c r="O11" s="102" t="n"/>
      <c r="P11" s="102" t="n"/>
    </row>
    <row r="12" hidden="1" ht="18" customHeight="1" s="203"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3"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3"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3"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3"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203"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3"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203"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3"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3"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3"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3"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3"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3"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203" thickBot="1">
      <c r="A27" s="147" t="inlineStr">
        <is>
          <t>Telah jatuh tempo Lebih dari 90 hari</t>
        </is>
      </c>
      <c r="B27" s="142" t="n"/>
      <c r="C27" s="102" t="n">
        <v>12.6992</v>
      </c>
      <c r="D27" s="102" t="n">
        <v>11.368011</v>
      </c>
      <c r="E27" s="102" t="n">
        <v>22.815753</v>
      </c>
      <c r="F27" s="102" t="n">
        <v>10.597314</v>
      </c>
      <c r="G27" s="102" t="n"/>
      <c r="H27" s="102" t="n"/>
      <c r="I27" s="102" t="n"/>
      <c r="J27" s="102" t="n"/>
      <c r="K27" s="102" t="n"/>
      <c r="L27" s="102" t="n"/>
      <c r="M27" s="102" t="n"/>
      <c r="N27" s="102" t="n"/>
      <c r="O27" s="102" t="n"/>
      <c r="P27" s="102" t="n"/>
    </row>
    <row r="28" hidden="1" ht="18" customHeight="1" s="203"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3"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3"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3"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203"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3"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203"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203" thickBot="1">
      <c r="A35" s="144" t="inlineStr">
        <is>
          <t>Telah jatuh tempo</t>
        </is>
      </c>
      <c r="B35" s="144" t="n"/>
      <c r="C35" s="104" t="n">
        <v>59.859593</v>
      </c>
      <c r="D35" s="104" t="n">
        <v>89.22879</v>
      </c>
      <c r="E35" s="104" t="n">
        <v>127.114312</v>
      </c>
      <c r="F35" s="104" t="n">
        <v>79.16156100000001</v>
      </c>
      <c r="G35" s="104" t="n"/>
      <c r="H35" s="104" t="n"/>
      <c r="I35" s="104" t="n"/>
      <c r="J35" s="104" t="n"/>
      <c r="K35" s="104" t="n"/>
      <c r="L35" s="104" t="n"/>
      <c r="M35" s="104" t="n"/>
      <c r="N35" s="104" t="n"/>
      <c r="O35" s="104" t="n"/>
      <c r="P35" s="104" t="n"/>
    </row>
    <row r="36" ht="18" customHeight="1" s="203" thickBot="1">
      <c r="A36" s="144" t="inlineStr">
        <is>
          <t>Utang usaha</t>
        </is>
      </c>
      <c r="B36" s="144" t="n"/>
      <c r="C36" s="104" t="n">
        <v>161.817628</v>
      </c>
      <c r="D36" s="104" t="n">
        <v>253.795861</v>
      </c>
      <c r="E36" s="104" t="n">
        <v>337.68182</v>
      </c>
      <c r="F36" s="104" t="n">
        <v>247.993628</v>
      </c>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0" min="1" max="1"/>
    <col width="26" customWidth="1" style="190" min="2" max="2"/>
    <col collapsed="1" width="21" customWidth="1" style="190" min="3" max="16"/>
    <col collapsed="1" width="9.3984375" customWidth="1" style="190" min="17" max="16384"/>
  </cols>
  <sheetData>
    <row r="1" ht="18" customHeight="1" s="203">
      <c r="A1" s="189" t="inlineStr">
        <is>
          <t>Rincian utang usaha berdasarkan rincian pihak</t>
        </is>
      </c>
    </row>
    <row r="2">
      <c r="A2" s="138" t="n">
        <v>1</v>
      </c>
    </row>
    <row r="3" ht="16" customHeight="1" s="203">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3" thickBot="1">
      <c r="A4" s="142" t="inlineStr">
        <is>
          <t>Pihak ketiga 1 - Nama</t>
        </is>
      </c>
      <c r="B4" s="142" t="n"/>
      <c r="C4" s="143" t="inlineStr">
        <is>
          <t>PT Putra Perkasa Abadi</t>
        </is>
      </c>
      <c r="D4" s="143" t="inlineStr">
        <is>
          <t>PUTRA PERKASA ABADI, PT</t>
        </is>
      </c>
      <c r="E4" s="143" t="inlineStr">
        <is>
          <t>PUTRA PERKASA ABADI, PT</t>
        </is>
      </c>
      <c r="F4" s="143" t="n"/>
      <c r="G4" s="143" t="n"/>
      <c r="H4" s="143" t="n"/>
      <c r="I4" s="143" t="n"/>
      <c r="J4" s="143" t="n"/>
      <c r="K4" s="143" t="n"/>
      <c r="L4" s="143" t="n"/>
      <c r="M4" s="143" t="n"/>
      <c r="N4" s="143" t="n"/>
      <c r="O4" s="143" t="n"/>
      <c r="P4" s="143" t="n"/>
    </row>
    <row r="5" ht="18" customHeight="1" s="203" thickBot="1">
      <c r="A5" s="142" t="inlineStr">
        <is>
          <t>Pihak ketiga 1 - Jumlah</t>
        </is>
      </c>
      <c r="B5" s="142" t="n"/>
      <c r="C5" s="102" t="n">
        <v>83.34758100000001</v>
      </c>
      <c r="D5" s="102" t="n">
        <v>102.652567</v>
      </c>
      <c r="E5" s="102" t="n">
        <v>66.43371</v>
      </c>
      <c r="F5" s="102" t="n"/>
      <c r="G5" s="102" t="n"/>
      <c r="H5" s="102" t="n"/>
      <c r="I5" s="102" t="n"/>
      <c r="J5" s="102" t="n"/>
      <c r="K5" s="102" t="n"/>
      <c r="L5" s="102" t="n"/>
      <c r="M5" s="102" t="n"/>
      <c r="N5" s="102" t="n"/>
      <c r="O5" s="102" t="n"/>
      <c r="P5" s="102" t="n"/>
    </row>
    <row r="6" ht="18" customHeight="1" s="203" thickBot="1">
      <c r="A6" s="142" t="inlineStr">
        <is>
          <t>Pihak ketiga 2 - Nama</t>
        </is>
      </c>
      <c r="B6" s="142" t="n"/>
      <c r="C6" s="143" t="inlineStr">
        <is>
          <t>PT Saptaindra Sejati</t>
        </is>
      </c>
      <c r="D6" s="143" t="inlineStr">
        <is>
          <t>SAPTA INDRA SEJATI, PT</t>
        </is>
      </c>
      <c r="E6" s="143" t="inlineStr">
        <is>
          <t>DIAN CIPTAMAS AGUNG, PT</t>
        </is>
      </c>
      <c r="F6" s="143" t="n"/>
      <c r="G6" s="143" t="n"/>
      <c r="H6" s="143" t="n"/>
      <c r="I6" s="143" t="n"/>
      <c r="J6" s="143" t="n"/>
      <c r="K6" s="143" t="n"/>
      <c r="L6" s="143" t="n"/>
      <c r="M6" s="143" t="n"/>
      <c r="N6" s="143" t="n"/>
      <c r="O6" s="143" t="n"/>
      <c r="P6" s="143" t="n"/>
    </row>
    <row r="7" ht="18" customHeight="1" s="203" thickBot="1">
      <c r="A7" s="142" t="inlineStr">
        <is>
          <t>Pihak ketiga 2 - Jumlah</t>
        </is>
      </c>
      <c r="B7" s="142" t="n"/>
      <c r="C7" s="102" t="n">
        <v>22.061723</v>
      </c>
      <c r="D7" s="102" t="n">
        <v>28.27134</v>
      </c>
      <c r="E7" s="102" t="n">
        <v>17.41158</v>
      </c>
      <c r="F7" s="102" t="n"/>
      <c r="G7" s="102" t="n"/>
      <c r="H7" s="102" t="n"/>
      <c r="I7" s="102" t="n"/>
      <c r="J7" s="102" t="n"/>
      <c r="K7" s="102" t="n"/>
      <c r="L7" s="102" t="n"/>
      <c r="M7" s="102" t="n"/>
      <c r="N7" s="102" t="n"/>
      <c r="O7" s="102" t="n"/>
      <c r="P7" s="102" t="n"/>
    </row>
    <row r="8" ht="18" customHeight="1" s="203" thickBot="1">
      <c r="A8" s="142" t="inlineStr">
        <is>
          <t>Pihak ketiga 3 - Nama</t>
        </is>
      </c>
      <c r="B8" s="142" t="n"/>
      <c r="C8" s="143" t="inlineStr">
        <is>
          <t>PT Dian Ciptamas Agung</t>
        </is>
      </c>
      <c r="D8" s="143" t="inlineStr">
        <is>
          <t>DIAN CIPTAMAS AGUNG, PT</t>
        </is>
      </c>
      <c r="E8" s="143" t="inlineStr">
        <is>
          <t>Kas Negara</t>
        </is>
      </c>
      <c r="F8" s="143" t="n"/>
      <c r="G8" s="143" t="n"/>
      <c r="H8" s="143" t="n"/>
      <c r="I8" s="143" t="n"/>
      <c r="J8" s="143" t="n"/>
      <c r="K8" s="143" t="n"/>
      <c r="L8" s="143" t="n"/>
      <c r="M8" s="143" t="n"/>
      <c r="N8" s="143" t="n"/>
      <c r="O8" s="143" t="n"/>
      <c r="P8" s="143" t="n"/>
    </row>
    <row r="9" ht="18" customHeight="1" s="203" thickBot="1">
      <c r="A9" s="142" t="inlineStr">
        <is>
          <t>Pihak ketiga 3 - Jumlah</t>
        </is>
      </c>
      <c r="B9" s="142" t="n"/>
      <c r="C9" s="102" t="n">
        <v>12.645814</v>
      </c>
      <c r="D9" s="102" t="n">
        <v>25.630287</v>
      </c>
      <c r="E9" s="102" t="n">
        <v>16.436923</v>
      </c>
      <c r="F9" s="102" t="n"/>
      <c r="G9" s="102" t="n"/>
      <c r="H9" s="102" t="n"/>
      <c r="I9" s="102" t="n"/>
      <c r="J9" s="102" t="n"/>
      <c r="K9" s="102" t="n"/>
      <c r="L9" s="102" t="n"/>
      <c r="M9" s="102" t="n"/>
      <c r="N9" s="102" t="n"/>
      <c r="O9" s="102" t="n"/>
      <c r="P9" s="102" t="n"/>
    </row>
    <row r="10" ht="18" customHeight="1" s="203" thickBot="1">
      <c r="A10" s="142" t="inlineStr">
        <is>
          <t>Pihak ketiga 4 - Nama</t>
        </is>
      </c>
      <c r="B10" s="142" t="n"/>
      <c r="C10" s="143" t="inlineStr">
        <is>
          <t>PT Gerak Bangun Utama</t>
        </is>
      </c>
      <c r="D10" s="143" t="inlineStr">
        <is>
          <t>Kas Negara</t>
        </is>
      </c>
      <c r="E10" s="143" t="inlineStr">
        <is>
          <t>ENERGI SINAR TAMBANG, PT</t>
        </is>
      </c>
      <c r="F10" s="143" t="n"/>
      <c r="G10" s="143" t="n"/>
      <c r="H10" s="143" t="n"/>
      <c r="I10" s="143" t="n"/>
      <c r="J10" s="143" t="n"/>
      <c r="K10" s="143" t="n"/>
      <c r="L10" s="143" t="n"/>
      <c r="M10" s="143" t="n"/>
      <c r="N10" s="143" t="n"/>
      <c r="O10" s="143" t="n"/>
      <c r="P10" s="143" t="n"/>
    </row>
    <row r="11" ht="18" customHeight="1" s="203" thickBot="1">
      <c r="A11" s="142" t="inlineStr">
        <is>
          <t>Pihak ketiga 4 - Jumlah</t>
        </is>
      </c>
      <c r="B11" s="142" t="n"/>
      <c r="C11" s="102" t="n">
        <v>7.264739</v>
      </c>
      <c r="D11" s="102" t="n">
        <v>17.511526</v>
      </c>
      <c r="E11" s="102" t="n">
        <v>15.573745</v>
      </c>
      <c r="F11" s="102" t="n"/>
      <c r="G11" s="102" t="n"/>
      <c r="H11" s="102" t="n"/>
      <c r="I11" s="102" t="n"/>
      <c r="J11" s="102" t="n"/>
      <c r="K11" s="102" t="n"/>
      <c r="L11" s="102" t="n"/>
      <c r="M11" s="102" t="n"/>
      <c r="N11" s="102" t="n"/>
      <c r="O11" s="102" t="n"/>
      <c r="P11" s="102" t="n"/>
    </row>
    <row r="12" ht="18" customHeight="1" s="203" thickBot="1">
      <c r="A12" s="142" t="inlineStr">
        <is>
          <t>Pihak ketiga 5 - Nama</t>
        </is>
      </c>
      <c r="B12" s="142" t="n"/>
      <c r="C12" s="143" t="inlineStr">
        <is>
          <t>PT ENERGI SINAR TAMBANG</t>
        </is>
      </c>
      <c r="D12" s="143" t="inlineStr">
        <is>
          <t>OMEGA MINERBA GAN, PT (OMG)</t>
        </is>
      </c>
      <c r="E12" s="143" t="inlineStr">
        <is>
          <t>BAHARI KARYA MAKMUR, PT</t>
        </is>
      </c>
      <c r="F12" s="143" t="n"/>
      <c r="G12" s="143" t="n"/>
      <c r="H12" s="143" t="n"/>
      <c r="I12" s="143" t="n"/>
      <c r="J12" s="143" t="n"/>
      <c r="K12" s="143" t="n"/>
      <c r="L12" s="143" t="n"/>
      <c r="M12" s="143" t="n"/>
      <c r="N12" s="143" t="n"/>
      <c r="O12" s="143" t="n"/>
      <c r="P12" s="143" t="n"/>
    </row>
    <row r="13" ht="18" customHeight="1" s="203" thickBot="1">
      <c r="A13" s="142" t="inlineStr">
        <is>
          <t>Pihak ketiga 5 - Jumlah</t>
        </is>
      </c>
      <c r="B13" s="142" t="n"/>
      <c r="C13" s="102" t="n">
        <v>8.381418999999999</v>
      </c>
      <c r="D13" s="102" t="n">
        <v>12.467764</v>
      </c>
      <c r="E13" s="102" t="n">
        <v>8.082001999999999</v>
      </c>
      <c r="F13" s="102" t="n"/>
      <c r="G13" s="102" t="n"/>
      <c r="H13" s="102" t="n"/>
      <c r="I13" s="102" t="n"/>
      <c r="J13" s="102" t="n"/>
      <c r="K13" s="102" t="n"/>
      <c r="L13" s="102" t="n"/>
      <c r="M13" s="102" t="n"/>
      <c r="N13" s="102" t="n"/>
      <c r="O13" s="102" t="n"/>
      <c r="P13" s="102" t="n"/>
    </row>
    <row r="14" ht="18" customHeight="1" s="203" thickBot="1">
      <c r="A14" s="142" t="inlineStr">
        <is>
          <t>Pihak ketiga 6 - Nama</t>
        </is>
      </c>
      <c r="B14" s="142" t="n"/>
      <c r="C14" s="143" t="inlineStr">
        <is>
          <t>Global Transit</t>
        </is>
      </c>
      <c r="D14" s="143" t="inlineStr">
        <is>
          <t>ENERGI SINAR TAMBANG, PT</t>
        </is>
      </c>
      <c r="E14" s="143" t="inlineStr">
        <is>
          <t>KARYA HALIM SAMPOERNA, PT</t>
        </is>
      </c>
      <c r="F14" s="143" t="n"/>
      <c r="G14" s="143" t="n"/>
      <c r="H14" s="143" t="n"/>
      <c r="I14" s="143" t="n"/>
      <c r="J14" s="143" t="n"/>
      <c r="K14" s="143" t="n"/>
      <c r="L14" s="143" t="n"/>
      <c r="M14" s="143" t="n"/>
      <c r="N14" s="143" t="n"/>
      <c r="O14" s="143" t="n"/>
      <c r="P14" s="143" t="n"/>
    </row>
    <row r="15" ht="18" customHeight="1" s="203" thickBot="1">
      <c r="A15" s="142" t="inlineStr">
        <is>
          <t>Pihak ketiga 6 - Jumlah</t>
        </is>
      </c>
      <c r="B15" s="142" t="n"/>
      <c r="C15" s="102" t="n">
        <v>1.89217</v>
      </c>
      <c r="D15" s="102" t="n">
        <v>11.331614</v>
      </c>
      <c r="E15" s="102" t="n">
        <v>6.231391</v>
      </c>
      <c r="F15" s="102" t="n"/>
      <c r="G15" s="102" t="n"/>
      <c r="H15" s="102" t="n"/>
      <c r="I15" s="102" t="n"/>
      <c r="J15" s="102" t="n"/>
      <c r="K15" s="102" t="n"/>
      <c r="L15" s="102" t="n"/>
      <c r="M15" s="102" t="n"/>
      <c r="N15" s="102" t="n"/>
      <c r="O15" s="102" t="n"/>
      <c r="P15" s="102" t="n"/>
    </row>
    <row r="16" ht="18" customHeight="1" s="203" thickBot="1">
      <c r="A16" s="142" t="inlineStr">
        <is>
          <t>Pihak ketiga 7 - Nama</t>
        </is>
      </c>
      <c r="B16" s="142" t="n"/>
      <c r="C16" s="143" t="inlineStr">
        <is>
          <t>PT Aman Langgeng Sentosa</t>
        </is>
      </c>
      <c r="D16" s="143" t="inlineStr">
        <is>
          <t>TOUDANO MANDIRI ABADI, PT</t>
        </is>
      </c>
      <c r="E16" s="143" t="inlineStr">
        <is>
          <t>BANGUN ARTA HUTAMA, PT</t>
        </is>
      </c>
      <c r="F16" s="143" t="n"/>
      <c r="G16" s="143" t="n"/>
      <c r="H16" s="143" t="n"/>
      <c r="I16" s="143" t="n"/>
      <c r="J16" s="143" t="n"/>
      <c r="K16" s="143" t="n"/>
      <c r="L16" s="143" t="n"/>
      <c r="M16" s="143" t="n"/>
      <c r="N16" s="143" t="n"/>
      <c r="O16" s="143" t="n"/>
      <c r="P16" s="143" t="n"/>
    </row>
    <row r="17" ht="18" customHeight="1" s="203" thickBot="1">
      <c r="A17" s="142" t="inlineStr">
        <is>
          <t>Pihak ketiga 7 - Jumlah</t>
        </is>
      </c>
      <c r="B17" s="142" t="n"/>
      <c r="C17" s="102" t="n">
        <v>7.784551</v>
      </c>
      <c r="D17" s="102" t="n">
        <v>7.217826</v>
      </c>
      <c r="E17" s="102" t="n">
        <v>5.601335</v>
      </c>
      <c r="F17" s="102" t="n"/>
      <c r="G17" s="102" t="n"/>
      <c r="H17" s="102" t="n"/>
      <c r="I17" s="102" t="n"/>
      <c r="J17" s="102" t="n"/>
      <c r="K17" s="102" t="n"/>
      <c r="L17" s="102" t="n"/>
      <c r="M17" s="102" t="n"/>
      <c r="N17" s="102" t="n"/>
      <c r="O17" s="102" t="n"/>
      <c r="P17" s="102" t="n"/>
    </row>
    <row r="18" ht="18" customHeight="1" s="203" thickBot="1">
      <c r="A18" s="142" t="inlineStr">
        <is>
          <t>Pihak ketiga 8 - Nama</t>
        </is>
      </c>
      <c r="B18" s="142" t="n"/>
      <c r="C18" s="143" t="inlineStr">
        <is>
          <t>PT Toudano Mandiri Abadi</t>
        </is>
      </c>
      <c r="D18" s="143" t="inlineStr">
        <is>
          <t>AMAN LANGGENG SENTOSA,PT</t>
        </is>
      </c>
      <c r="E18" s="143" t="inlineStr">
        <is>
          <t>TOUDANO MANDIRI ABADI, PT</t>
        </is>
      </c>
      <c r="F18" s="143" t="n"/>
      <c r="G18" s="143" t="n"/>
      <c r="H18" s="143" t="n"/>
      <c r="I18" s="143" t="n"/>
      <c r="J18" s="143" t="n"/>
      <c r="K18" s="143" t="n"/>
      <c r="L18" s="143" t="n"/>
      <c r="M18" s="143" t="n"/>
      <c r="N18" s="143" t="n"/>
      <c r="O18" s="143" t="n"/>
      <c r="P18" s="143" t="n"/>
    </row>
    <row r="19" ht="18" customHeight="1" s="203" thickBot="1">
      <c r="A19" s="142" t="inlineStr">
        <is>
          <t>Pihak ketiga 8 - Jumlah</t>
        </is>
      </c>
      <c r="B19" s="142" t="n"/>
      <c r="C19" s="102" t="n">
        <v>3.773248</v>
      </c>
      <c r="D19" s="102" t="n">
        <v>4.967172</v>
      </c>
      <c r="E19" s="102" t="n">
        <v>5.536993</v>
      </c>
      <c r="F19" s="102" t="n"/>
      <c r="G19" s="102" t="n"/>
      <c r="H19" s="102" t="n"/>
      <c r="I19" s="102" t="n"/>
      <c r="J19" s="102" t="n"/>
      <c r="K19" s="102" t="n"/>
      <c r="L19" s="102" t="n"/>
      <c r="M19" s="102" t="n"/>
      <c r="N19" s="102" t="n"/>
      <c r="O19" s="102" t="n"/>
      <c r="P19" s="102" t="n"/>
    </row>
    <row r="20" ht="18" customHeight="1" s="203" thickBot="1">
      <c r="A20" s="142" t="inlineStr">
        <is>
          <t>Pihak ketiga 9 - Nama</t>
        </is>
      </c>
      <c r="B20" s="142" t="n"/>
      <c r="C20" s="143" t="inlineStr">
        <is>
          <t>PT Bina Batulicin Usaha</t>
        </is>
      </c>
      <c r="D20" s="143" t="inlineStr">
        <is>
          <t>GERAK BANGUN UTAMA, PT</t>
        </is>
      </c>
      <c r="E20" s="143" t="inlineStr">
        <is>
          <t>AMAN LANGGENG SENTOSA,PT</t>
        </is>
      </c>
      <c r="F20" s="143" t="n"/>
      <c r="G20" s="143" t="n"/>
      <c r="H20" s="143" t="n"/>
      <c r="I20" s="143" t="n"/>
      <c r="J20" s="143" t="n"/>
      <c r="K20" s="143" t="n"/>
      <c r="L20" s="143" t="n"/>
      <c r="M20" s="143" t="n"/>
      <c r="N20" s="143" t="n"/>
      <c r="O20" s="143" t="n"/>
      <c r="P20" s="143" t="n"/>
    </row>
    <row r="21" ht="18" customHeight="1" s="203" thickBot="1">
      <c r="A21" s="142" t="inlineStr">
        <is>
          <t>Pihak ketiga 9 - Jumlah</t>
        </is>
      </c>
      <c r="B21" s="142" t="n"/>
      <c r="C21" s="102" t="n">
        <v>4.428275</v>
      </c>
      <c r="D21" s="102" t="n">
        <v>4.573732</v>
      </c>
      <c r="E21" s="102" t="n">
        <v>3.994147</v>
      </c>
      <c r="F21" s="102" t="n"/>
      <c r="G21" s="102" t="n"/>
      <c r="H21" s="102" t="n"/>
      <c r="I21" s="102" t="n"/>
      <c r="J21" s="102" t="n"/>
      <c r="K21" s="102" t="n"/>
      <c r="L21" s="102" t="n"/>
      <c r="M21" s="102" t="n"/>
      <c r="N21" s="102" t="n"/>
      <c r="O21" s="102" t="n"/>
      <c r="P21" s="102" t="n"/>
    </row>
    <row r="22" ht="18" customHeight="1" s="203" thickBot="1">
      <c r="A22" s="142" t="inlineStr">
        <is>
          <t>Pihak ketiga 10 - Nama</t>
        </is>
      </c>
      <c r="B22" s="142" t="n"/>
      <c r="C22" s="143" t="inlineStr">
        <is>
          <t>PT Pelayaran Kartika Samudra Adijaya</t>
        </is>
      </c>
      <c r="D22" s="143" t="inlineStr">
        <is>
          <t>BANGUN ARTA HUTAMA, PT</t>
        </is>
      </c>
      <c r="E22" s="143" t="inlineStr">
        <is>
          <t>BINA BATULICIN USAHA, PT</t>
        </is>
      </c>
      <c r="F22" s="143" t="n"/>
      <c r="G22" s="143" t="n"/>
      <c r="H22" s="143" t="n"/>
      <c r="I22" s="143" t="n"/>
      <c r="J22" s="143" t="n"/>
      <c r="K22" s="143" t="n"/>
      <c r="L22" s="143" t="n"/>
      <c r="M22" s="143" t="n"/>
      <c r="N22" s="143" t="n"/>
      <c r="O22" s="143" t="n"/>
      <c r="P22" s="143" t="n"/>
    </row>
    <row r="23" ht="18" customHeight="1" s="203" thickBot="1">
      <c r="A23" s="142" t="inlineStr">
        <is>
          <t>Pihak ketiga 10 - Jumlah</t>
        </is>
      </c>
      <c r="B23" s="142" t="n"/>
      <c r="C23" s="102" t="n">
        <v>1.034746</v>
      </c>
      <c r="D23" s="102" t="n">
        <v>4.499082</v>
      </c>
      <c r="E23" s="102" t="n">
        <v>3.910574</v>
      </c>
      <c r="F23" s="102" t="n"/>
      <c r="G23" s="102" t="n"/>
      <c r="H23" s="102" t="n"/>
      <c r="I23" s="102" t="n"/>
      <c r="J23" s="102" t="n"/>
      <c r="K23" s="102" t="n"/>
      <c r="L23" s="102" t="n"/>
      <c r="M23" s="102" t="n"/>
      <c r="N23" s="102" t="n"/>
      <c r="O23" s="102" t="n"/>
      <c r="P23" s="102" t="n"/>
    </row>
    <row r="24" ht="18" customHeight="1" s="203" thickBot="1">
      <c r="A24" s="142" t="inlineStr">
        <is>
          <t>Pihak ketiga lainnya - Nama</t>
        </is>
      </c>
      <c r="B24" s="142" t="n"/>
      <c r="C24" s="143" t="inlineStr">
        <is>
          <t>Vendor lainnya</t>
        </is>
      </c>
      <c r="D24" s="143" t="inlineStr">
        <is>
          <t>Vendor lainnya</t>
        </is>
      </c>
      <c r="E24" s="143" t="inlineStr">
        <is>
          <t>Vendor lainnya</t>
        </is>
      </c>
      <c r="F24" s="143" t="n"/>
      <c r="G24" s="143" t="n"/>
      <c r="H24" s="143" t="n"/>
      <c r="I24" s="143" t="n"/>
      <c r="J24" s="143" t="n"/>
      <c r="K24" s="143" t="n"/>
      <c r="L24" s="143" t="n"/>
      <c r="M24" s="143" t="n"/>
      <c r="N24" s="143" t="n"/>
      <c r="O24" s="143" t="n"/>
      <c r="P24" s="143" t="n"/>
    </row>
    <row r="25" ht="18" customHeight="1" s="203" thickBot="1">
      <c r="A25" s="142" t="inlineStr">
        <is>
          <t>Pihak ketiga lainnya - Jumlah</t>
        </is>
      </c>
      <c r="B25" s="142" t="n"/>
      <c r="C25" s="102" t="n">
        <v>72.84599900000001</v>
      </c>
      <c r="D25" s="102" t="n">
        <v>66.76641499999999</v>
      </c>
      <c r="E25" s="102" t="n">
        <v>43.14727</v>
      </c>
      <c r="F25" s="102" t="n"/>
      <c r="G25" s="102" t="n"/>
      <c r="H25" s="102" t="n"/>
      <c r="I25" s="102" t="n"/>
      <c r="J25" s="102" t="n"/>
      <c r="K25" s="102" t="n"/>
      <c r="L25" s="102" t="n"/>
      <c r="M25" s="102" t="n"/>
      <c r="N25" s="102" t="n"/>
      <c r="O25" s="102" t="n"/>
      <c r="P25" s="102" t="n"/>
    </row>
    <row r="26" ht="18" customHeight="1" s="203" thickBot="1">
      <c r="A26" s="144" t="inlineStr">
        <is>
          <t>Pihak ketiga</t>
        </is>
      </c>
      <c r="B26" s="144" t="n"/>
      <c r="C26" s="104" t="n">
        <v>225.460265</v>
      </c>
      <c r="D26" s="104" t="n">
        <v>285.889325</v>
      </c>
      <c r="E26" s="104" t="n">
        <v>192.35967</v>
      </c>
      <c r="F26" s="104" t="n"/>
      <c r="G26" s="104" t="n"/>
      <c r="H26" s="104" t="n"/>
      <c r="I26" s="104" t="n"/>
      <c r="J26" s="104" t="n"/>
      <c r="K26" s="104" t="n"/>
      <c r="L26" s="104" t="n"/>
      <c r="M26" s="104" t="n"/>
      <c r="N26" s="104" t="n"/>
      <c r="O26" s="104" t="n"/>
      <c r="P26" s="104" t="n"/>
    </row>
    <row r="27" ht="18" customHeight="1" s="203" thickBot="1">
      <c r="A27" s="142" t="inlineStr">
        <is>
          <t>Pihak berelasi 1 - Nama</t>
        </is>
      </c>
      <c r="B27" s="142" t="n"/>
      <c r="C27" s="143" t="inlineStr">
        <is>
          <t>PT Cipta Kridatama</t>
        </is>
      </c>
      <c r="D27" s="143" t="inlineStr">
        <is>
          <t>CIPTA KRIDATAMA, PT</t>
        </is>
      </c>
      <c r="E27" s="143" t="inlineStr">
        <is>
          <t>CIPTA KRIDATAMA, PT</t>
        </is>
      </c>
      <c r="F27" s="143" t="n"/>
      <c r="G27" s="143" t="n"/>
      <c r="H27" s="143" t="n"/>
      <c r="I27" s="143" t="n"/>
      <c r="J27" s="143" t="n"/>
      <c r="K27" s="143" t="n"/>
      <c r="L27" s="143" t="n"/>
      <c r="M27" s="143" t="n"/>
      <c r="N27" s="143" t="n"/>
      <c r="O27" s="143" t="n"/>
      <c r="P27" s="143" t="n"/>
    </row>
    <row r="28" ht="18" customHeight="1" s="203" thickBot="1">
      <c r="A28" s="142" t="inlineStr">
        <is>
          <t>Pihak berelasi 1 - Jumlah</t>
        </is>
      </c>
      <c r="B28" s="142" t="n"/>
      <c r="C28" s="102" t="n">
        <v>23.265273</v>
      </c>
      <c r="D28" s="102" t="n">
        <v>47.598656</v>
      </c>
      <c r="E28" s="102" t="n">
        <v>53.646974</v>
      </c>
      <c r="F28" s="102" t="n"/>
      <c r="G28" s="102" t="n"/>
      <c r="H28" s="102" t="n"/>
      <c r="I28" s="102" t="n"/>
      <c r="J28" s="102" t="n"/>
      <c r="K28" s="102" t="n"/>
      <c r="L28" s="102" t="n"/>
      <c r="M28" s="102" t="n"/>
      <c r="N28" s="102" t="n"/>
      <c r="O28" s="102" t="n"/>
      <c r="P28" s="102" t="n"/>
    </row>
    <row r="29" ht="18" customHeight="1" s="203" thickBot="1">
      <c r="A29" s="142" t="inlineStr">
        <is>
          <t>Pihak berelasi 2 - Nama</t>
        </is>
      </c>
      <c r="B29" s="142" t="n"/>
      <c r="C29" s="143" t="inlineStr">
        <is>
          <t>PT Tunas Inti Abadi</t>
        </is>
      </c>
      <c r="D29" s="143" t="inlineStr">
        <is>
          <t>TUNAS INTI ABADI, PT</t>
        </is>
      </c>
      <c r="E29" s="143" t="inlineStr">
        <is>
          <t>PT Hutan Rindang Banua</t>
        </is>
      </c>
      <c r="F29" s="143" t="n"/>
      <c r="G29" s="143" t="n"/>
      <c r="H29" s="143" t="n"/>
      <c r="I29" s="143" t="n"/>
      <c r="J29" s="143" t="n"/>
      <c r="K29" s="143" t="n"/>
      <c r="L29" s="143" t="n"/>
      <c r="M29" s="143" t="n"/>
      <c r="N29" s="143" t="n"/>
      <c r="O29" s="143" t="n"/>
      <c r="P29" s="143" t="n"/>
    </row>
    <row r="30" ht="18" customHeight="1" s="203" thickBot="1">
      <c r="A30" s="142" t="inlineStr">
        <is>
          <t>Pihak berelasi 2 - Jumlah</t>
        </is>
      </c>
      <c r="B30" s="142" t="n"/>
      <c r="C30" s="102" t="n">
        <v>3.784016</v>
      </c>
      <c r="D30" s="102" t="n">
        <v>2.662012</v>
      </c>
      <c r="E30" s="102" t="n">
        <v>0.524424</v>
      </c>
      <c r="F30" s="102" t="n"/>
      <c r="G30" s="102" t="n"/>
      <c r="H30" s="102" t="n"/>
      <c r="I30" s="102" t="n"/>
      <c r="J30" s="102" t="n"/>
      <c r="K30" s="102" t="n"/>
      <c r="L30" s="102" t="n"/>
      <c r="M30" s="102" t="n"/>
      <c r="N30" s="102" t="n"/>
      <c r="O30" s="102" t="n"/>
      <c r="P30" s="102" t="n"/>
    </row>
    <row r="31" ht="18" customHeight="1" s="203" thickBot="1">
      <c r="A31" s="142" t="inlineStr">
        <is>
          <t>Pihak berelasi 3 - Nama</t>
        </is>
      </c>
      <c r="B31" s="142" t="n"/>
      <c r="C31" s="143" t="inlineStr">
        <is>
          <t>PT Indah Kiat Pulp &amp; Paper Tbk</t>
        </is>
      </c>
      <c r="D31" s="143" t="inlineStr">
        <is>
          <t>PT Indah Kiat Pulp  Paper (IKPP)</t>
        </is>
      </c>
      <c r="E31" s="143" t="inlineStr">
        <is>
          <t>PT Indah Kiat Pulp  Paper (IKPP)</t>
        </is>
      </c>
      <c r="F31" s="143" t="n"/>
      <c r="G31" s="143" t="n"/>
      <c r="H31" s="143" t="n"/>
      <c r="I31" s="143" t="n"/>
      <c r="J31" s="143" t="n"/>
      <c r="K31" s="143" t="n"/>
      <c r="L31" s="143" t="n"/>
      <c r="M31" s="143" t="n"/>
      <c r="N31" s="143" t="n"/>
      <c r="O31" s="143" t="n"/>
      <c r="P31" s="143" t="n"/>
    </row>
    <row r="32" ht="18" customHeight="1" s="203" thickBot="1">
      <c r="A32" s="142" t="inlineStr">
        <is>
          <t>Pihak berelasi 3 - Jumlah</t>
        </is>
      </c>
      <c r="B32" s="142" t="n"/>
      <c r="C32" s="102" t="n">
        <v>0.6836719999999999</v>
      </c>
      <c r="D32" s="102" t="n">
        <v>0.690635</v>
      </c>
      <c r="E32" s="102" t="n">
        <v>0.515211</v>
      </c>
      <c r="F32" s="102" t="n"/>
      <c r="G32" s="102" t="n"/>
      <c r="H32" s="102" t="n"/>
      <c r="I32" s="102" t="n"/>
      <c r="J32" s="102" t="n"/>
      <c r="K32" s="102" t="n"/>
      <c r="L32" s="102" t="n"/>
      <c r="M32" s="102" t="n"/>
      <c r="N32" s="102" t="n"/>
      <c r="O32" s="102" t="n"/>
      <c r="P32" s="102" t="n"/>
    </row>
    <row r="33" ht="18" customHeight="1" s="203" thickBot="1">
      <c r="A33" s="142" t="inlineStr">
        <is>
          <t>Pihak berelasi 4 - Nama</t>
        </is>
      </c>
      <c r="B33" s="142" t="n"/>
      <c r="C33" s="143" t="inlineStr">
        <is>
          <t>PT Hutan Rindang Banua</t>
        </is>
      </c>
      <c r="D33" s="143" t="inlineStr">
        <is>
          <t>SMART TELECOM, PT</t>
        </is>
      </c>
      <c r="E33" s="143" t="inlineStr">
        <is>
          <t>SMARTFREN TELECOM Tbk, PT</t>
        </is>
      </c>
      <c r="F33" s="143" t="n"/>
      <c r="G33" s="143" t="n"/>
      <c r="H33" s="143" t="n"/>
      <c r="I33" s="143" t="n"/>
      <c r="J33" s="143" t="n"/>
      <c r="K33" s="143" t="n"/>
      <c r="L33" s="143" t="n"/>
      <c r="M33" s="143" t="n"/>
      <c r="N33" s="143" t="n"/>
      <c r="O33" s="143" t="n"/>
      <c r="P33" s="143" t="n"/>
    </row>
    <row r="34" ht="18" customHeight="1" s="203" thickBot="1">
      <c r="A34" s="142" t="inlineStr">
        <is>
          <t>Pihak berelasi 4 - Jumlah</t>
        </is>
      </c>
      <c r="B34" s="142" t="n"/>
      <c r="C34" s="102" t="n">
        <v>0.237808</v>
      </c>
      <c r="D34" s="102" t="n">
        <v>0.52474</v>
      </c>
      <c r="E34" s="102" t="n">
        <v>0.294178</v>
      </c>
      <c r="F34" s="102" t="n"/>
      <c r="G34" s="102" t="n"/>
      <c r="H34" s="102" t="n"/>
      <c r="I34" s="102" t="n"/>
      <c r="J34" s="102" t="n"/>
      <c r="K34" s="102" t="n"/>
      <c r="L34" s="102" t="n"/>
      <c r="M34" s="102" t="n"/>
      <c r="N34" s="102" t="n"/>
      <c r="O34" s="102" t="n"/>
      <c r="P34" s="102" t="n"/>
    </row>
    <row r="35" ht="18" customHeight="1" s="203" thickBot="1">
      <c r="A35" s="142" t="inlineStr">
        <is>
          <t>Pihak berelasi 5 - Nama</t>
        </is>
      </c>
      <c r="B35" s="142" t="n"/>
      <c r="C35" s="143" t="inlineStr">
        <is>
          <t>PT Rolimex Kimia Nusamas</t>
        </is>
      </c>
      <c r="D35" s="143" t="inlineStr">
        <is>
          <t>ROLIMEX KIMIA NUSAMAS, PT</t>
        </is>
      </c>
      <c r="E35" s="143" t="inlineStr">
        <is>
          <t>PT Royal Oriental</t>
        </is>
      </c>
      <c r="F35" s="143" t="n"/>
      <c r="G35" s="143" t="n"/>
      <c r="H35" s="143" t="n"/>
      <c r="I35" s="143" t="n"/>
      <c r="J35" s="143" t="n"/>
      <c r="K35" s="143" t="n"/>
      <c r="L35" s="143" t="n"/>
      <c r="M35" s="143" t="n"/>
      <c r="N35" s="143" t="n"/>
      <c r="O35" s="143" t="n"/>
      <c r="P35" s="143" t="n"/>
    </row>
    <row r="36" ht="18" customHeight="1" s="203" thickBot="1">
      <c r="A36" s="142" t="inlineStr">
        <is>
          <t>Pihak berelasi 5 - Jumlah</t>
        </is>
      </c>
      <c r="B36" s="142" t="n"/>
      <c r="C36" s="102" t="n">
        <v>0.213281</v>
      </c>
      <c r="D36" s="102" t="n">
        <v>0.145936</v>
      </c>
      <c r="E36" s="102" t="n">
        <v>0.257306</v>
      </c>
      <c r="F36" s="102" t="n"/>
      <c r="G36" s="102" t="n"/>
      <c r="H36" s="102" t="n"/>
      <c r="I36" s="102" t="n"/>
      <c r="J36" s="102" t="n"/>
      <c r="K36" s="102" t="n"/>
      <c r="L36" s="102" t="n"/>
      <c r="M36" s="102" t="n"/>
      <c r="N36" s="102" t="n"/>
      <c r="O36" s="102" t="n"/>
      <c r="P36" s="102" t="n"/>
    </row>
    <row r="37" ht="18" customHeight="1" s="203" thickBot="1">
      <c r="A37" s="142" t="inlineStr">
        <is>
          <t>Pihak berelasi 6 - Nama</t>
        </is>
      </c>
      <c r="B37" s="142" t="n"/>
      <c r="C37" s="143" t="inlineStr">
        <is>
          <t>PT Smart Telecom</t>
        </is>
      </c>
      <c r="D37" s="143" t="inlineStr">
        <is>
          <t>PT Hutan Rindang Banua</t>
        </is>
      </c>
      <c r="E37" s="143" t="inlineStr">
        <is>
          <t>TUNAS INTI ABADI, PT</t>
        </is>
      </c>
      <c r="F37" s="143" t="n"/>
      <c r="G37" s="143" t="n"/>
      <c r="H37" s="143" t="n"/>
      <c r="I37" s="143" t="n"/>
      <c r="J37" s="143" t="n"/>
      <c r="K37" s="143" t="n"/>
      <c r="L37" s="143" t="n"/>
      <c r="M37" s="143" t="n"/>
      <c r="N37" s="143" t="n"/>
      <c r="O37" s="143" t="n"/>
      <c r="P37" s="143" t="n"/>
    </row>
    <row r="38" ht="18" customHeight="1" s="203" thickBot="1">
      <c r="A38" s="142" t="inlineStr">
        <is>
          <t>Pihak berelasi 6 - Jumlah</t>
        </is>
      </c>
      <c r="B38" s="142" t="n"/>
      <c r="C38" s="102" t="n">
        <v>0.08609899999999999</v>
      </c>
      <c r="D38" s="102" t="n">
        <v>0.141626</v>
      </c>
      <c r="E38" s="102" t="n">
        <v>0.245887</v>
      </c>
      <c r="F38" s="102" t="n"/>
      <c r="G38" s="102" t="n"/>
      <c r="H38" s="102" t="n"/>
      <c r="I38" s="102" t="n"/>
      <c r="J38" s="102" t="n"/>
      <c r="K38" s="102" t="n"/>
      <c r="L38" s="102" t="n"/>
      <c r="M38" s="102" t="n"/>
      <c r="N38" s="102" t="n"/>
      <c r="O38" s="102" t="n"/>
      <c r="P38" s="102" t="n"/>
    </row>
    <row r="39" ht="18" customHeight="1" s="203" thickBot="1">
      <c r="A39" s="142" t="inlineStr">
        <is>
          <t>Pihak berelasi 7 - Nama</t>
        </is>
      </c>
      <c r="B39" s="142" t="n"/>
      <c r="C39" s="143" t="inlineStr">
        <is>
          <t>PT Royal Oriental</t>
        </is>
      </c>
      <c r="D39" s="143" t="inlineStr">
        <is>
          <t>TRAKINDO UTAMA, PT</t>
        </is>
      </c>
      <c r="E39" s="143" t="inlineStr">
        <is>
          <t>ROLIMEX KIMIA NUSAMAS, PT</t>
        </is>
      </c>
      <c r="F39" s="143" t="n"/>
      <c r="G39" s="143" t="n"/>
      <c r="H39" s="143" t="n"/>
      <c r="I39" s="143" t="n"/>
      <c r="J39" s="143" t="n"/>
      <c r="K39" s="143" t="n"/>
      <c r="L39" s="143" t="n"/>
      <c r="M39" s="143" t="n"/>
      <c r="N39" s="143" t="n"/>
      <c r="O39" s="143" t="n"/>
      <c r="P39" s="143" t="n"/>
    </row>
    <row r="40" ht="18" customHeight="1" s="203" thickBot="1">
      <c r="A40" s="142" t="inlineStr">
        <is>
          <t>Pihak berelasi 7 - Jumlah</t>
        </is>
      </c>
      <c r="B40" s="142" t="n"/>
      <c r="C40" s="102" t="n">
        <v>0.060203</v>
      </c>
      <c r="D40" s="102" t="n">
        <v>0.020933</v>
      </c>
      <c r="E40" s="102" t="n">
        <v>0.135881</v>
      </c>
      <c r="F40" s="102" t="n"/>
      <c r="G40" s="102" t="n"/>
      <c r="H40" s="102" t="n"/>
      <c r="I40" s="102" t="n"/>
      <c r="J40" s="102" t="n"/>
      <c r="K40" s="102" t="n"/>
      <c r="L40" s="102" t="n"/>
      <c r="M40" s="102" t="n"/>
      <c r="N40" s="102" t="n"/>
      <c r="O40" s="102" t="n"/>
      <c r="P40" s="102" t="n"/>
    </row>
    <row r="41" ht="18" customHeight="1" s="203" thickBot="1">
      <c r="A41" s="142" t="inlineStr">
        <is>
          <t>Pihak berelasi 8 - Nama</t>
        </is>
      </c>
      <c r="B41" s="142" t="n"/>
      <c r="C41" s="143" t="inlineStr">
        <is>
          <t>PT Ivo Mas Tunggal</t>
        </is>
      </c>
      <c r="D41" s="143" t="inlineStr">
        <is>
          <t>PT Ivo Mas Tunggal</t>
        </is>
      </c>
      <c r="E41" s="143" t="inlineStr">
        <is>
          <t>PT Lontar Papyrus Pulp  Paper Indonesia (LPPPI)</t>
        </is>
      </c>
      <c r="F41" s="143" t="n"/>
      <c r="G41" s="143" t="n"/>
      <c r="H41" s="143" t="n"/>
      <c r="I41" s="143" t="n"/>
      <c r="J41" s="143" t="n"/>
      <c r="K41" s="143" t="n"/>
      <c r="L41" s="143" t="n"/>
      <c r="M41" s="143" t="n"/>
      <c r="N41" s="143" t="n"/>
      <c r="O41" s="143" t="n"/>
      <c r="P41" s="143" t="n"/>
    </row>
    <row r="42" ht="18" customHeight="1" s="203" thickBot="1">
      <c r="A42" s="142" t="inlineStr">
        <is>
          <t>Pihak berelasi 8 - Jumlah</t>
        </is>
      </c>
      <c r="B42" s="142" t="n"/>
      <c r="C42" s="102" t="n">
        <v>0.005172</v>
      </c>
      <c r="D42" s="102" t="n">
        <v>0.005278</v>
      </c>
      <c r="E42" s="102" t="n">
        <v>0.007979</v>
      </c>
      <c r="F42" s="102" t="n"/>
      <c r="G42" s="102" t="n"/>
      <c r="H42" s="102" t="n"/>
      <c r="I42" s="102" t="n"/>
      <c r="J42" s="102" t="n"/>
      <c r="K42" s="102" t="n"/>
      <c r="L42" s="102" t="n"/>
      <c r="M42" s="102" t="n"/>
      <c r="N42" s="102" t="n"/>
      <c r="O42" s="102" t="n"/>
      <c r="P42" s="102" t="n"/>
    </row>
    <row r="43" ht="18" customHeight="1" s="203" thickBot="1">
      <c r="A43" s="142" t="inlineStr">
        <is>
          <t>Pihak berelasi 9 - Nama</t>
        </is>
      </c>
      <c r="B43" s="142" t="n"/>
      <c r="C43" s="143" t="inlineStr">
        <is>
          <t>PT Sinarmas Teladan</t>
        </is>
      </c>
      <c r="D43" s="143" t="inlineStr">
        <is>
          <t>PT Royal Oriental</t>
        </is>
      </c>
      <c r="E43" s="143" t="inlineStr">
        <is>
          <t>PT Ivo Mas Tunggal</t>
        </is>
      </c>
      <c r="F43" s="143" t="n"/>
      <c r="G43" s="143" t="n"/>
      <c r="H43" s="143" t="n"/>
      <c r="I43" s="143" t="n"/>
      <c r="J43" s="143" t="n"/>
      <c r="K43" s="143" t="n"/>
      <c r="L43" s="143" t="n"/>
      <c r="M43" s="143" t="n"/>
      <c r="N43" s="143" t="n"/>
      <c r="O43" s="143" t="n"/>
      <c r="P43" s="143" t="n"/>
    </row>
    <row r="44" ht="18" customHeight="1" s="203" thickBot="1">
      <c r="A44" s="142" t="inlineStr">
        <is>
          <t>Pihak berelasi 9 - Jumlah</t>
        </is>
      </c>
      <c r="B44" s="142" t="n"/>
      <c r="C44" s="102" t="n">
        <v>7.2e-05</v>
      </c>
      <c r="D44" s="102" t="n">
        <v>0.002676</v>
      </c>
      <c r="E44" s="102" t="n">
        <v>0.005034</v>
      </c>
      <c r="F44" s="102" t="n"/>
      <c r="G44" s="102" t="n"/>
      <c r="H44" s="102" t="n"/>
      <c r="I44" s="102" t="n"/>
      <c r="J44" s="102" t="n"/>
      <c r="K44" s="102" t="n"/>
      <c r="L44" s="102" t="n"/>
      <c r="M44" s="102" t="n"/>
      <c r="N44" s="102" t="n"/>
      <c r="O44" s="102" t="n"/>
      <c r="P44" s="102" t="n"/>
    </row>
    <row r="45" ht="18" customHeight="1" s="203" thickBot="1">
      <c r="A45" s="142" t="inlineStr">
        <is>
          <t>Pihak berelasi 10 - Nama</t>
        </is>
      </c>
      <c r="B45" s="142" t="n"/>
      <c r="C45" s="143" t="n">
        <v/>
      </c>
      <c r="D45" s="143" t="n">
        <v/>
      </c>
      <c r="E45" s="143" t="inlineStr">
        <is>
          <t>SMART TELECOM, PT</t>
        </is>
      </c>
      <c r="F45" s="143" t="n"/>
      <c r="G45" s="143" t="n"/>
      <c r="H45" s="143" t="n"/>
      <c r="I45" s="143" t="n"/>
      <c r="J45" s="143" t="n"/>
      <c r="K45" s="143" t="n"/>
      <c r="L45" s="143" t="n"/>
      <c r="M45" s="143" t="n"/>
      <c r="N45" s="143" t="n"/>
      <c r="O45" s="143" t="n"/>
      <c r="P45" s="143" t="n"/>
    </row>
    <row r="46" ht="18" customHeight="1" s="203" thickBot="1">
      <c r="A46" s="142" t="inlineStr">
        <is>
          <t>Pihak berelasi 10 - Jumlah</t>
        </is>
      </c>
      <c r="B46" s="142" t="n"/>
      <c r="C46" s="102" t="n">
        <v/>
      </c>
      <c r="D46" s="102" t="n">
        <v/>
      </c>
      <c r="E46" s="102" t="n">
        <v>0.000969</v>
      </c>
      <c r="F46" s="102" t="n"/>
      <c r="G46" s="102" t="n"/>
      <c r="H46" s="102" t="n"/>
      <c r="I46" s="102" t="n"/>
      <c r="J46" s="102" t="n"/>
      <c r="K46" s="102" t="n"/>
      <c r="L46" s="102" t="n"/>
      <c r="M46" s="102" t="n"/>
      <c r="N46" s="102" t="n"/>
      <c r="O46" s="102" t="n"/>
      <c r="P46" s="102" t="n"/>
    </row>
    <row r="47" ht="18" customHeight="1" s="203" thickBot="1">
      <c r="A47" s="142" t="inlineStr">
        <is>
          <t>Pihak berelasi lainnya - Nama</t>
        </is>
      </c>
      <c r="B47" s="142" t="n"/>
      <c r="C47" s="143" t="n">
        <v/>
      </c>
      <c r="D47" s="143" t="n">
        <v/>
      </c>
      <c r="E47" s="143" t="inlineStr">
        <is>
          <t>Vendor lainnya</t>
        </is>
      </c>
      <c r="F47" s="143" t="n"/>
      <c r="G47" s="143" t="n"/>
      <c r="H47" s="143" t="n"/>
      <c r="I47" s="143" t="n"/>
      <c r="J47" s="143" t="n"/>
      <c r="K47" s="143" t="n"/>
      <c r="L47" s="143" t="n"/>
      <c r="M47" s="143" t="n"/>
      <c r="N47" s="143" t="n"/>
      <c r="O47" s="143" t="n"/>
      <c r="P47" s="143" t="n"/>
    </row>
    <row r="48" ht="18" customHeight="1" s="203" thickBot="1">
      <c r="A48" s="142" t="inlineStr">
        <is>
          <t>Pihak berelasi lainnya - Jumlah</t>
        </is>
      </c>
      <c r="B48" s="142" t="n"/>
      <c r="C48" s="102" t="n">
        <v/>
      </c>
      <c r="D48" s="102" t="n">
        <v/>
      </c>
      <c r="E48" s="102" t="n">
        <v>0.000115</v>
      </c>
      <c r="F48" s="102" t="n"/>
      <c r="G48" s="102" t="n"/>
      <c r="H48" s="102" t="n"/>
      <c r="I48" s="102" t="n"/>
      <c r="J48" s="102" t="n"/>
      <c r="K48" s="102" t="n"/>
      <c r="L48" s="102" t="n"/>
      <c r="M48" s="102" t="n"/>
      <c r="N48" s="102" t="n"/>
      <c r="O48" s="102" t="n"/>
      <c r="P48" s="102" t="n"/>
    </row>
    <row r="49" ht="18" customHeight="1" s="203" thickBot="1">
      <c r="A49" s="144" t="inlineStr">
        <is>
          <t>Pihak berelasi</t>
        </is>
      </c>
      <c r="B49" s="144" t="n"/>
      <c r="C49" s="104" t="n">
        <v>28.335596</v>
      </c>
      <c r="D49" s="104" t="n">
        <v>51.792492</v>
      </c>
      <c r="E49" s="104" t="n">
        <v>55.633958</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0" min="3" max="16"/>
    <col collapsed="1" width="9.3984375" customWidth="1" style="190" min="17" max="16384"/>
  </cols>
  <sheetData>
    <row r="1" ht="18" customHeight="1" s="203">
      <c r="A1" s="189" t="inlineStr">
        <is>
          <t>Catatan untuk utang bank jangka panjang</t>
        </is>
      </c>
    </row>
    <row r="2">
      <c r="A2" s="167" t="n">
        <v>1</v>
      </c>
    </row>
    <row r="3" ht="16" customHeight="1" s="203">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3" thickBot="1">
      <c r="A4" s="171" t="inlineStr">
        <is>
          <t>Jumlah utang bank, kotor</t>
        </is>
      </c>
      <c r="B4" s="164" t="n"/>
      <c r="C4" s="104" t="n">
        <v/>
      </c>
      <c r="D4" s="104" t="n">
        <v/>
      </c>
      <c r="E4" s="104" t="n">
        <v/>
      </c>
      <c r="F4" s="104" t="n">
        <v>73.10373300000001</v>
      </c>
      <c r="G4" s="104" t="n">
        <v>96.32883200000001</v>
      </c>
      <c r="H4" s="104" t="n">
        <v/>
      </c>
      <c r="I4" s="104" t="n">
        <v>40</v>
      </c>
      <c r="J4" s="104" t="n"/>
      <c r="K4" s="104" t="n"/>
      <c r="L4" s="104" t="n"/>
      <c r="M4" s="104" t="n"/>
      <c r="N4" s="104" t="n"/>
      <c r="O4" s="104" t="n"/>
      <c r="P4" s="104" t="n"/>
    </row>
    <row r="5" ht="35" customHeight="1" s="203" thickBot="1">
      <c r="A5" s="172" t="inlineStr">
        <is>
          <t>Biaya penerbitan utang bank yang belum diamortisasi</t>
        </is>
      </c>
      <c r="B5" s="164" t="n"/>
      <c r="C5" s="102" t="n">
        <v/>
      </c>
      <c r="D5" s="102" t="n">
        <v/>
      </c>
      <c r="E5" s="102" t="n">
        <v/>
      </c>
      <c r="F5" s="102" t="n">
        <v>0.343124</v>
      </c>
      <c r="G5" s="102" t="n">
        <v>0.228746</v>
      </c>
      <c r="H5" s="102" t="n">
        <v/>
      </c>
      <c r="I5" s="102" t="n">
        <v/>
      </c>
      <c r="J5" s="102" t="n"/>
      <c r="K5" s="102" t="n"/>
      <c r="L5" s="102" t="n"/>
      <c r="M5" s="102" t="n"/>
      <c r="N5" s="102" t="n"/>
      <c r="O5" s="102" t="n"/>
      <c r="P5" s="102" t="n"/>
    </row>
    <row r="6" ht="18" customHeight="1" s="203" thickBot="1">
      <c r="A6" s="173" t="inlineStr">
        <is>
          <t>Jumlah utang bank, bersih</t>
        </is>
      </c>
      <c r="B6" s="164" t="n"/>
      <c r="C6" s="104" t="n">
        <v/>
      </c>
      <c r="D6" s="104" t="n">
        <v/>
      </c>
      <c r="E6" s="104" t="n">
        <v/>
      </c>
      <c r="F6" s="104" t="n">
        <v>72.760609</v>
      </c>
      <c r="G6" s="104" t="n">
        <v>96.100086</v>
      </c>
      <c r="H6" s="104" t="n">
        <v/>
      </c>
      <c r="I6" s="104" t="n">
        <v>40</v>
      </c>
      <c r="J6" s="104" t="n"/>
      <c r="K6" s="104" t="n"/>
      <c r="L6" s="104" t="n"/>
      <c r="M6" s="104" t="n"/>
      <c r="N6" s="104" t="n"/>
      <c r="O6" s="104" t="n"/>
      <c r="P6" s="104" t="n"/>
    </row>
    <row r="7" ht="52" customHeight="1" s="203" thickBot="1">
      <c r="A7" s="174" t="inlineStr">
        <is>
          <t>Liabilitas jangka panjang yang jatuh tempo dalam satu tahun atas utang bank</t>
        </is>
      </c>
      <c r="B7" s="164" t="n"/>
      <c r="C7" s="102" t="n">
        <v>9.183960000000001</v>
      </c>
      <c r="D7" s="102" t="n">
        <v>12.117456</v>
      </c>
      <c r="E7" s="102" t="n">
        <v>16.477226</v>
      </c>
      <c r="F7" s="102" t="n">
        <v>20.660526</v>
      </c>
      <c r="G7" s="102" t="n">
        <v>31.343828</v>
      </c>
      <c r="H7" s="102" t="n">
        <v/>
      </c>
      <c r="I7" s="102" t="n">
        <v>10</v>
      </c>
      <c r="J7" s="102" t="n"/>
      <c r="K7" s="102" t="n"/>
      <c r="L7" s="102" t="n"/>
      <c r="M7" s="102" t="n"/>
      <c r="N7" s="102" t="n"/>
      <c r="O7" s="102" t="n"/>
      <c r="P7" s="102" t="n"/>
    </row>
    <row r="8" ht="35" customHeight="1" s="203" thickBot="1">
      <c r="A8" s="174" t="inlineStr">
        <is>
          <t>Liabilitas jangka panjang atas utang bank</t>
        </is>
      </c>
      <c r="B8" s="164" t="n"/>
      <c r="C8" s="102" t="n">
        <v>74.660777</v>
      </c>
      <c r="D8" s="102" t="n">
        <v>85.98747299999999</v>
      </c>
      <c r="E8" s="102" t="n">
        <v>72.76061199999999</v>
      </c>
      <c r="F8" s="102" t="n">
        <v>52.100083</v>
      </c>
      <c r="G8" s="102" t="n">
        <v>64.756258</v>
      </c>
      <c r="H8" s="102" t="n">
        <v/>
      </c>
      <c r="I8" s="102" t="n">
        <v>30</v>
      </c>
      <c r="J8" s="102" t="n"/>
      <c r="K8" s="102" t="n"/>
      <c r="L8" s="102" t="n"/>
      <c r="M8" s="102" t="n"/>
      <c r="N8" s="102" t="n"/>
      <c r="O8" s="102" t="n"/>
      <c r="P8" s="102" t="n"/>
    </row>
    <row r="9" ht="18" customHeight="1" s="203"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3"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3"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3"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3"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3"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3"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3"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3"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3"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3"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3"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3"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3"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3"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3"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3"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3"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3"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3"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3"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3"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3"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3"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3"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203"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203"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203"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3"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3"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3"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3"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3"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3"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3"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3"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3"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3"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3"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3"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3"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3"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3"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3"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3"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3"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203"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203"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3"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203"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203"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203"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3"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3"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3"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3"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3"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3"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3"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3"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3"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3"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3"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3"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3"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3"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3"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3"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3"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t="52" customHeight="1" s="203" thickBot="1">
      <c r="A80" s="175" t="inlineStr">
        <is>
          <t>Bank Mandiri (Persero) Tbk - USD - Utang bank, nilai dalam mata uang asing</t>
        </is>
      </c>
      <c r="B80" s="164" t="n"/>
      <c r="C80" s="102" t="n">
        <v/>
      </c>
      <c r="D80" s="102" t="n">
        <v/>
      </c>
      <c r="E80" s="102" t="n">
        <v/>
      </c>
      <c r="F80" s="102" t="n">
        <v>73.10373300000001</v>
      </c>
      <c r="G80" s="102" t="n">
        <v>96.32883200000001</v>
      </c>
      <c r="H80" s="102" t="n">
        <v/>
      </c>
      <c r="I80" s="102" t="n">
        <v>40</v>
      </c>
      <c r="J80" s="102" t="n"/>
      <c r="K80" s="102" t="n"/>
      <c r="L80" s="102" t="n"/>
      <c r="M80" s="102" t="n"/>
      <c r="N80" s="102" t="n"/>
      <c r="O80" s="102" t="n"/>
      <c r="P80" s="102" t="n"/>
    </row>
    <row r="81" ht="35" customHeight="1" s="203" thickBot="1">
      <c r="A81" s="175" t="inlineStr">
        <is>
          <t>Bank Mandiri (Persero) Tbk - USD - Jumlah utang bank, kotor</t>
        </is>
      </c>
      <c r="B81" s="164" t="n"/>
      <c r="C81" s="102" t="n">
        <v/>
      </c>
      <c r="D81" s="102" t="n">
        <v/>
      </c>
      <c r="E81" s="102" t="n">
        <v/>
      </c>
      <c r="F81" s="102" t="n">
        <v>73.10373300000001</v>
      </c>
      <c r="G81" s="102" t="n">
        <v>96.32883200000001</v>
      </c>
      <c r="H81" s="102" t="n">
        <v/>
      </c>
      <c r="I81" s="102" t="n">
        <v>40</v>
      </c>
      <c r="J81" s="102" t="n"/>
      <c r="K81" s="102" t="n"/>
      <c r="L81" s="102" t="n"/>
      <c r="M81" s="102" t="n"/>
      <c r="N81" s="102" t="n"/>
      <c r="O81" s="102" t="n"/>
      <c r="P81" s="102" t="n"/>
    </row>
    <row r="82" hidden="1" ht="52" customHeight="1" s="203"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3"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73.10373300000001</v>
      </c>
      <c r="G84" s="104" t="n">
        <v>96.32883200000001</v>
      </c>
      <c r="H84" s="104" t="n">
        <v/>
      </c>
      <c r="I84" s="104" t="n">
        <v>40</v>
      </c>
      <c r="J84" s="104" t="n"/>
      <c r="K84" s="104" t="n"/>
      <c r="L84" s="104" t="n"/>
      <c r="M84" s="104" t="n"/>
      <c r="N84" s="104" t="n"/>
      <c r="O84" s="104" t="n"/>
      <c r="P84" s="104" t="n"/>
    </row>
    <row r="85" hidden="1" ht="52" customHeight="1" s="203"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3"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3"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3"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3"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3"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3"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3"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3"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3"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3"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3"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3"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3"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3"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3"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3"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3"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3"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3"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3"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3"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3"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3"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203"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203"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203"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3"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3"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3"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3"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3"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3"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3"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3"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3"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3"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3"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3"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3"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3"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3"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3"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3"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3"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203"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203"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3"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203"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3"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3"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3"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3"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3"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3"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3"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3"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3"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3"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3"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3"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3"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3"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3"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3"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3"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3"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3"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3"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3"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3"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3"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3"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3"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3"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3"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3"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3"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3"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3"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3"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3"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3"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3"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3"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3"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3"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3"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3"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3"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3"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3"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3"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3"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3"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3"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3"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3"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3"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3"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3"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3"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3"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3"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3"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3"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3"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3"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3"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3"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3"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3"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3"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3"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3"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3"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3"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3"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3"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3"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3"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3"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3"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3"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3"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3"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3"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3"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3"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3"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3"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3"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3"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3"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3"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3"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3"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3"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3"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3"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3"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3"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3"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3"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3"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3"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3"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3"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3"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3"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3"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3"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3"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3"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3"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3"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3"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3"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3"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3"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3"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3"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3"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3"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3"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3"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3"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3"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3"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3"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3"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3"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3"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3"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3"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3"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3"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3"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3"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3"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3"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3"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3"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3"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3"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3"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3"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3"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3"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3"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3"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3"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3"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3"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3"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3"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3"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3"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3"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3"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3"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3"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3"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3"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3"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3"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3"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3"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3"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3"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3"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3"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3"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3"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3"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3"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3"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3"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3"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3"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3"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3"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3"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3"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3"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3"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3"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3"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3"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3"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3"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3"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3"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3"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3"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3"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3"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3"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3"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3"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3"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3"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3"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3"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3"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3"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3"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3"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3"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3"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3"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3"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3"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3"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3"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3"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3"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3"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3"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3"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3"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3"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3"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3"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3"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3"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3"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3"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3"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3"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3"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3"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3"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3"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3"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3"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3"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3"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3"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3"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3"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3"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3"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3"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3"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3"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3"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3"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3"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3"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3"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3"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3"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3"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3"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3"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3"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3"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3"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3"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3"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3"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3"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3"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3"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3"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3"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3"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3"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3"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3"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3"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3"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3"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3"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3"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3"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3"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3"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3"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3"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3"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3"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3"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3"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3"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3"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3"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3"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3"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3"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3"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3"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3"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3"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3"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3"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3"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3"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3"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3"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3"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3"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3"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3"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3"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3"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3"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3"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3"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3"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3"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3"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3"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3"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3"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3"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3"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3"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3"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3"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3"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3"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3"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3"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3"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3"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3"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3"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3"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3"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3"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3"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3"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3"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3"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3"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3"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3"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3"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3"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3"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3"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3"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3"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3"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3"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3"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3"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3"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3"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3"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3"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3"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3"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3"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3"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3"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3"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3"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3"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3"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3"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3"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3"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3"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3"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3"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3"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3"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3"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3"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3"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3"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3"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3"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3"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3"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3"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3"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3"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3"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3"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3"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3"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3"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3"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3"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203"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203"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203"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3"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idden="1" ht="35" customHeight="1" s="203"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203"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203"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3"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3"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3"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3"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3"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3"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3"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3"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3"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3"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3"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3"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3"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3"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3"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3"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3"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203"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203"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idden="1" ht="52" customHeight="1" s="203"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3"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c r="K559" s="160" t="n"/>
      <c r="L559" s="160" t="n"/>
      <c r="M559" s="160" t="n"/>
      <c r="N559" s="160" t="n"/>
      <c r="O559" s="160" t="n"/>
      <c r="P559" s="160" t="n"/>
    </row>
    <row r="560" hidden="1" ht="35" customHeight="1" s="203"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3"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3"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3"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3"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3"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3"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3"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3"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3"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3"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3"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3"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3"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3"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3"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3"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3"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3"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3"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203"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203"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203"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3"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Utang bank jangka panjang</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utang bank jangka panjang</t>
        </is>
      </c>
      <c r="B5" s="116" t="n"/>
      <c r="C5" s="117" t="inlineStr">
        <is>
          <t>Bank Mandiri
Sesuai dengan ketentuan dalam perjanjian fasilitas kredit, para peminjam diharuskan untuk memenuhi beberapa persyaratan serta ketentuan mengenai Anggaran Dasar, kegiatan usaha, aksi korporasi, kegiatan pembiayaan, dan lainnya. Para peminjam juga diharuskan untuk menjaga beberapa rasio keuangan:
a. Rasio total utang terhadap ekuitas maksimal 150 persen, dan
b. Rasio pendapatan operasi bersih terhadap utang minimal 150 persen.
Berdasarkan perjanjian fasilitas kredit, Perusahaan harus mendapatkan persetujuan tertulis dari bank terkait kondisi berikut:
a. Menjaminkan aset bergerak maupun tidak bergerak yang telah ada maupun yang akan ada milik masing-masing Debitur kecuali untuk menjaminkan sampai dengan 10 persen dari ekuitas Perusahaan konsolidasi untuk keseluruhan
transaksi dalam satu tahun buku;
b. Memperoleh fasilitas kredit atau pinjaman lain dari bank atau lembaga keuangan lain, kecuali:
(1) Fasilitas kredit atau pinjaman dari bank tersebut tidak dijamin dengan aset dari suatu Debitur.
(2) Fasilitas leasing dengan nilai yang tidak material, sepanjang dampak dari fasilitas kredit tersebut tidak melanggar financial covenant di bank.
c. Terkait dengan ketentuan b di atas, apabila suatu Debitur mendapatkan penawaran untuk fasilitas yang sama dari bank atau lembaga keuangan yang lain dengan syarat dan ketentuan yang lebih baik dengan yang diberikan oleh bank, maka Debitur tersebut akan meminta bank untuk memberikan fasilitas dengan syarat dan ketentuan yang sama dengan syarat dan ketentuan yang diperoleh Debitur tersebut dari bank atau lembaga keuangan lain tersebut;
d. Mengajukan permohonan dan/atau menyeluruh pihak lain mengajukan permohonan kepada Pengadilan untuk dinyatakan pailit atau meminta penundaan pembayaran hutang kepada instansi yang berwenang;
e. Membagikan dividen BORNEO atau KIM kepada pemegang saham BORNEO atau KIM kecuali pembagian dividen BORNEO atau KIM tersebut tidak mengakibatkan pelanggaran financial covenant oleh BORNEO atau KIM;
f. Melakukan investasi atau penyertaan (akuisisi) pada perusahaan lain, kecuali:
(1) Seluruh financial covenant terpenuhi baik sebelum maupun setelah dilakukannya investasi atau penyertaan (akuisisi);
(2) Investasi atau penyertaan (akuisisi) berada pada bidang usaha pertambangan batubara atau terkait dengan pertambangan; dan
(3) Nilai akuisisi tidak melebihi 50 persen ekuitas Perusahaan.
g. Menurunkan modal dasar atau modal disetor.
Pada tanggal 31 Desember 2022 dan 31 Desember 2021, para peminjam telah memenuhi persyaratan dan ketentuan tersebut.</t>
        </is>
      </c>
      <c r="D5" s="117" t="inlineStr">
        <is>
          <t>Bank Mandiri
Sesuai dengan ketentuan dalam perjanjian fasilitas kredit, para peminjam diharuskan untuk memenuhi beberapa persyaratan serta ketentuan mengenai Anggaran Dasar, kegiatan usaha, aksi korporasi, kegiatan pembiayaan, dan lainnya. Para peminjam juga diharuskan untuk menjaga beberapa rasio keuangan:
a. Rasio total utang terhadap ekuitas maksimal 150 persen, dan
b. Rasio pendapatan operasi bersih terhadap utang minimal 150 persen.
Berdasarkan perjanjian fasilitas kredit, Perusahaan harus mendapatkan persetujuan tertulis dari bank terkait kondisi berikut:
a. Menjaminkan aset bergerak maupun tidak bergerak yang telah ada maupun yang akan ada milik masing-masing Debitur kecuali untuk menjaminkan sampai dengan 10 persen dari ekuitas Perusahaan konsolidasi untuk keseluruhan
transaksi dalam satu tahun buku;
b. Memperoleh fasilitas kredit atau pinjaman lain dari bank atau lembaga keuangan lain, kecuali:
(1) Fasilitas kredit atau pinjaman dari bank tersebut tidak dijamin dengan aset dari suatu Debitur.
(2) Fasilitas leasing dengan nilai yang tidak material, sepanjang dampak dari fasilitas kredit tersebut tidak melanggar financial covenant di bank.
c. Terkait dengan ketentuan b di atas, apabila suatu Debitur mendapatkan penawaran untuk fasilitas yang sama dari bank atau lembaga keuangan yang lain dengan syarat dan ketentuan yang lebih baik dengan yang diberikan oleh bank, maka Debitur tersebut akan meminta bank untuk memberikan fasilitas dengan syarat dan ketentuan yang sama dengan syarat dan ketentuan yang diperoleh Debitur tersebut dari bank atau lembaga keuangan lain tersebut;
d. Mengajukan permohonan dan/atau menyeluruh pihak lain mengajukan permohonan kepada Pengadilan untuk dinyatakan pailit atau meminta penundaan pembayaran hutang kepada instansi yang berwenang;
e. Membagikan dividen BORNEO atau KIM kepada pemegang saham BORNEO atau KIM kecuali pembagian dividen BORNEO atau KIM tersebut tidak mengakibatkan pelanggaran financial covenant oleh BORNEO atau KIM;
f. Melakukan investasi atau penyertaan (akuisisi) pada perusahaan lain, kecuali:
(1) Seluruh financial covenant terpenuhi baik sebelum maupun setelah dilakukannya investasi atau penyertaan (akuisisi);
(2) Investasi atau penyertaan (akuisisi) berada pada bidang usaha pertambangan batubara atau terkait dengan pertambangan; dan
(3) Nilai akuisisi tidak melebihi 50 persen ekuitas Perusahaan.
g. Menurunkan modal dasar atau modal disetor.
Pada tanggal 31 Desember 2022, para peminjam telah memenuhi persyaratan dan ketentuan tersebut.</t>
        </is>
      </c>
      <c r="E5" s="117" t="inlineStr">
        <is>
          <t>Bank Mandiri
Sesuai dengan ketentuan dalam perjanjian fasilitas kredit, para peminjam diharuskan untuk memenuhi beberapa persyaratan serta ketentuan mengenai Anggaran Dasar, kegiatan usaha, aksi korporasi, kegiatan pembiayaan, dan lainnya. Para peminjam juga diharuskan untuk menjaga beberapa rasio keuangan:
a. Rasio total utang terhadap ekuitas maksimal 150 persen, dan
b. Rasio pendapatan operasi bersih terhadap utang minimal 150 persen.
Berdasarkan perjanjian fasilitas kredit, Perusahaan harus mendapatkan persetujuan tertulis dari bank terkait kondisi berikut:
a. Menjaminkan aset bergerak maupun tidak bergerak yang telah ada maupun yang akan ada milik masing-masing Debitur kecuali untuk menjaminkan sampai dengan 10 persen dari ekuitas Perusahaan konsolidasi untuk keseluruhan
transaksi dalam satu tahun buku;
b. Memperoleh fasilitas kredit atau pinjaman lain dari bank atau lembaga keuangan lain, kecuali:
(1) Fasilitas kredit atau pinjaman dari bank tersebut tidak dijamin dengan aset dari suatu Debitur.
(2) Fasilitas leasing dengan nilai yang tidak material, sepanjang dampak dari fasilitas kredit tersebut tidak melanggar financial covenant di bank.
c. Terkait dengan ketentuan b di atas, apabila suatu Debitur mendapatkan penawaran untuk fasilitas yang sama dari bank atau lembaga keuangan yang lain dengan syarat dan ketentuan yang lebih baik dengan yang diberikan oleh bank, maka Debitur tersebut akan meminta bank untuk memberikan fasilitas dengan syarat dan ketentuan yang sama dengan syarat dan ketentuan yang diperoleh Debitur tersebut dari bank atau lembaga keuangan lain tersebut;
d. Mengajukan permohonan dan/atau menyeluruh pihak lain mengajukan permohonan kepada Pengadilan untuk dinyatakan pailit atau meminta penundaan pembayaran hutang kepada instansi yang berwenang;
e. Membagikan dividen BORNEO atau KIM kepada pemegang saham BORNEO atau KIM kecuali pembagian dividen BORNEO atau KIM tersebut tidak mengakibatkan pelanggaran financial covenant oleh BORNEO atau KIM;
f. Melakukan investasi atau penyertaan (akuisisi) pada perusahaan lain, kecuali:
(1) Seluruh financial covenant terpenuhi baik sebelum maupun setelah dilakukannya investasi atau penyertaan (akuisisi);
(2) Investasi atau penyertaan (akuisisi) berada pada bidang usaha pertambangan batubara atau terkait dengan pertambangan; dan
(3) Nilai akuisisi tidak melebihi 50 persen ekuitas Perusahaan.
g. Menurunkan modal dasar atau modal disetor.</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Catatan untuk utang bank jangka panjang</t>
        </is>
      </c>
      <c r="B1" s="111" t="n"/>
    </row>
    <row r="2">
      <c r="A2" s="110" t="n">
        <v>1</v>
      </c>
      <c r="B2" s="110" t="n"/>
    </row>
    <row r="3" ht="17" customHeight="1" s="203">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3"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3"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3"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3"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3"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3"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3"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3"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3"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3"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3"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3"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3"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3"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3"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3"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3"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3"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3"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3"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3"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3"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3"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3"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3"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3"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3"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3"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3"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3"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3"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3"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3"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3"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3"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3"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3"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3"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3"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3"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3"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3"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3"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3"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3"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3"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3"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3"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3"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3"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3"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3"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3"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3"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3"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3"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3"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3"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3"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3"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3"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3"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3"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3"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3"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3"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3"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3"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3"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3"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3"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3"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3"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3"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3"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3"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3"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3"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3"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3"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3"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3"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3"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3"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3"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3"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3"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3"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3"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3"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3"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3"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3"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3"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3"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3"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3"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3"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3"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3"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3"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3"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3"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3"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3"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3"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3"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3"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3"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3"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3"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3"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3"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3"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3"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3"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3"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3"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3"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3"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3"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3"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3"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3"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3"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3"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3"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3"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3"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3"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3"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3"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3"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3"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3"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3"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3"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3"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3"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t="52" customHeight="1" s="203" thickBot="1">
      <c r="A143" s="116" t="inlineStr">
        <is>
          <t>Bank Mandiri (Persero) Tbk - USD - Utang bank, nilai dalam mata uang asing</t>
        </is>
      </c>
      <c r="B143" s="116" t="n"/>
      <c r="C143" s="117" t="inlineStr">
        <is>
          <t>73103733</t>
        </is>
      </c>
      <c r="D143" s="117" t="inlineStr">
        <is>
          <t>96328832</t>
        </is>
      </c>
      <c r="E143" s="117" t="n">
        <v/>
      </c>
      <c r="F143" s="117" t="inlineStr">
        <is>
          <t>40000000</t>
        </is>
      </c>
      <c r="G143" s="117" t="n"/>
      <c r="H143" s="117" t="n"/>
      <c r="I143" s="117" t="n"/>
      <c r="J143" s="117" t="n"/>
      <c r="K143" s="117" t="n"/>
      <c r="L143" s="117" t="n"/>
      <c r="M143" s="117" t="n"/>
      <c r="N143" s="117" t="n"/>
    </row>
    <row r="144" ht="52" customHeight="1" s="203" thickBot="1">
      <c r="A144" s="116" t="inlineStr">
        <is>
          <t>Bank Mandiri (Persero) Tbk - USD - Jatuh tempo utang bank jangka panjang</t>
        </is>
      </c>
      <c r="B144" s="116" t="n"/>
      <c r="C144" s="117" t="inlineStr">
        <is>
          <t>Few types / facilities of loan with  differences in maturity date</t>
        </is>
      </c>
      <c r="D144" s="117" t="inlineStr">
        <is>
          <t>Few types / facilities of loan with installments and difference in due date.</t>
        </is>
      </c>
      <c r="E144" s="117" t="n">
        <v/>
      </c>
      <c r="F144" s="117" t="inlineStr">
        <is>
          <t>2028-12-01</t>
        </is>
      </c>
      <c r="G144" s="117" t="n"/>
      <c r="H144" s="117" t="n"/>
      <c r="I144" s="117" t="n"/>
      <c r="J144" s="117" t="n"/>
      <c r="K144" s="117" t="n"/>
      <c r="L144" s="117" t="n"/>
      <c r="M144" s="117" t="n"/>
      <c r="N144" s="117" t="n"/>
    </row>
    <row r="145" ht="52" customHeight="1" s="203" thickBot="1">
      <c r="A145" s="116" t="inlineStr">
        <is>
          <t>Bank Mandiri (Persero) Tbk - USD - Bunga utang bank jangka panjang</t>
        </is>
      </c>
      <c r="B145" s="116" t="n"/>
      <c r="C145" s="117" t="inlineStr">
        <is>
          <t>4,75% - 5,25% ; 3M LIBOR + 4,25%</t>
        </is>
      </c>
      <c r="D145" s="117" t="inlineStr">
        <is>
          <t>4,75% - 6,25% ; 3M LIBOR + 4,25%</t>
        </is>
      </c>
      <c r="E145" s="117" t="n">
        <v/>
      </c>
      <c r="F145" s="117" t="inlineStr">
        <is>
          <t>0.07</t>
        </is>
      </c>
      <c r="G145" s="117" t="n"/>
      <c r="H145" s="117" t="n"/>
      <c r="I145" s="117" t="n"/>
      <c r="J145" s="117" t="n"/>
      <c r="K145" s="117" t="n"/>
      <c r="L145" s="117" t="n"/>
      <c r="M145" s="117" t="n"/>
      <c r="N145" s="117" t="n"/>
    </row>
    <row r="146" ht="52" customHeight="1" s="203" thickBot="1">
      <c r="A146" s="116" t="inlineStr">
        <is>
          <t>Bank Mandiri (Persero) Tbk - USD - Jenis bunga utang bank jangka panjang</t>
        </is>
      </c>
      <c r="B146" s="116" t="n"/>
      <c r="C146" s="117" t="inlineStr">
        <is>
          <t>Fixed</t>
        </is>
      </c>
      <c r="D146" s="117" t="inlineStr">
        <is>
          <t>Fixed</t>
        </is>
      </c>
      <c r="E146" s="117" t="n">
        <v/>
      </c>
      <c r="F146" s="117" t="inlineStr">
        <is>
          <t>Fixed</t>
        </is>
      </c>
      <c r="G146" s="117" t="n"/>
      <c r="H146" s="117" t="n"/>
      <c r="I146" s="117" t="n"/>
      <c r="J146" s="117" t="n"/>
      <c r="K146" s="117" t="n"/>
      <c r="L146" s="117" t="n"/>
      <c r="M146" s="117" t="n"/>
      <c r="N146" s="117" t="n"/>
    </row>
    <row r="147" hidden="1" ht="52" customHeight="1" s="203"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3"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3"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3"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3"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3"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3"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3"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3"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3"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3"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3"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3"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3"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3"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3"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3"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3"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3"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3"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3"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3"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3"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3"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3"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3"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3"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3"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3"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3"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3"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3"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3"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3"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3"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3"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3"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3"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3"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3"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3"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3"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3"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3"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3"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3"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3"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3"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3"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3"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3"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3"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3"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3"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3"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3"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3"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3"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3"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3"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3"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3"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3"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3"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3"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3"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3"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3"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3"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3"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3"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3"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3"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3"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3"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3"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3"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3"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3"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3"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3"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3"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3"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3"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3"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3"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3"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3"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3"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3"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3"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3"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3"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3"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3"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3"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3"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3"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3"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3"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3"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3"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3"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3"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3"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3"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3"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3"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3"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3"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3"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3"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3"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3"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3"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3"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3"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3"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3"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3"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3"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3"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3"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3"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3"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3"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3"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3"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3"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3"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3"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3"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3"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3"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3"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3"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3"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3"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3"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3"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3"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3"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3"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3"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3"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3"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3"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3"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3"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3"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3"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3"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3"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3"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3"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3"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3"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3"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3"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3"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3"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3"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3"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3"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3"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3"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3"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3"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3"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3"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3"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3"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3"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3"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3"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3"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3"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3"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3"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3"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3"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3"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3"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3"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3"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3"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3"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3"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3"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3"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3"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3"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3"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3"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3"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3"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3"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3"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3"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3"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3"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3"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3"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3"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3"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3"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3"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3"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3"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3"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3"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3"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3"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3"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3"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3"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3"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3"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3"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3"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3"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3"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3"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3"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3"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3"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3"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3"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3"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3"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3"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3"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3"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3"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3"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3"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3"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3"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3"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3"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3"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3"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3"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3"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3"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3"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3"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3"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3"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3"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3"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3"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3"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3"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3"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3"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3"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3"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3"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3"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3"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3"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3"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3"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3"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3"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3"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3"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3"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3"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3"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3"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3"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3"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3"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3"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3"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3"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3"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3"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3"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3"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3"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3"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3"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3"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3"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3"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3"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3"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3"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3"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3"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3"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3"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3"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3"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3"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3"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3"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3"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3"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3"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3"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3"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3"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3"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3"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3"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3"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3"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3"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3"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3"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3"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3"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3"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3"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3"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3"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3"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3"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3"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3"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3"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3"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3"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3"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3"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3"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3"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3"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3"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3"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3"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3"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3"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3"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3"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3"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3"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3"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3"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3"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3"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3"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3"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3"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3"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3"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3"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3"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3"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3"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3"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3"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3"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3"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3"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3"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3"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3"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3"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3"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3"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3"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3"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3"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3"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3"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3"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3"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3"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3"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3"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3"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3"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3"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3"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3"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3"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3"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3"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3"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3"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3"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3"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3"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3"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3"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3"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3"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3"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3"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3"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3"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3"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3"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3"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3"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3"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3"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3"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3"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3"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3"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3"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3"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3"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3"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3"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3"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3"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3"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3"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3"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3"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3"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3"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3"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3"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3"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3"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3"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3"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3"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3"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3"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3"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3"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3"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3"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3"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3"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3"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3"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3"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3"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3"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3"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3"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3"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3"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3"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3"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3"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3"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3"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3"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3"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3"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3"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3"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3"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3"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3"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3"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3"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3"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3"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3"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3"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3"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3"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3"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3"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3"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3"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3"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3"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3"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3"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3"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3"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3"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3"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3"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3"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3"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3"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3"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3"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3"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3"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3"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3"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3"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3"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3"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3"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3"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3"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3"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3"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3"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3"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3"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3"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3"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3"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3"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3"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3"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3"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3"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3"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3"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3"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3"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3"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3"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3"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3"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3"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3"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3"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3"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3"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3"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3"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3"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3"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3"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3"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3"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3"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3"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3"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3"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3"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3"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3"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3"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3"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3"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3"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3"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3"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3"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3"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3"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3"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3"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3"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3"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3"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3"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3"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3"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3"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3"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3"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3"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3"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3"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3"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3"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3"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3"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3"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3"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3"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3"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3"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3"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3"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3"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3"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3"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3"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3"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3"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3"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3"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3"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3"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3"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3"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3"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3"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3"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3"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3"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3"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3"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3"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3"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3"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3"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3"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3"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3"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3"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3"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3"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3"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3"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3"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3"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3"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3"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3"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3"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3"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3"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3"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3"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3"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3"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3"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3"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3"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3"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3"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3"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3"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3"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3"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3"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3"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3"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3"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3"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3"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3"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3"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3"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3"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3"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3"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3"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3"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3"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3"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3"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3"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3"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3"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3"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3"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3"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3"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3"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3"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3"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3"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3"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3"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3"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3"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3"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3"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3"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3"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3"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3"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3"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3"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3"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3"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3"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3"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3"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3"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3"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3"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3"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3"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3"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3"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3"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3"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3"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3"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3"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3"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3"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3"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3"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3"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3"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3"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3"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3"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3"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3"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3"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3"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3"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3"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3"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3"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3"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3"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3"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3"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3"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3"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3"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3"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3"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3"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3"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3"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3"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3"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3"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3"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3"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3"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3"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3"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3"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3"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3"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3"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3"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3"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3"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3"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3"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3"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3"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3"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3"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3"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3"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3"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3"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3"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3"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3"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3"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3"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3"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3"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3"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3"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3"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3"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3"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3"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3"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3"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3"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3"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3"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3"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3"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3"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3"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3"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3"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3"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3"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3"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3"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3"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3"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3"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3"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3"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3"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3"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3"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3"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3"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3"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3"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3"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3"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3"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3"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3"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3"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3"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3"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3"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3"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3"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3"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3"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3"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3"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3"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3"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3"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3"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3"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3"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3"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3"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3"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3"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3"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3"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3"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3"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3"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3"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3"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3"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3"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3"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3"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3"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3"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3"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3"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3"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3"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3"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3"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3"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3"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3"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3"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3"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3"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3"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3"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3"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3"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3"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3"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3"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3"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3"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3"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3"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3"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3"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3"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3"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3"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3"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3"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3"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3"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3"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3"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3"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3"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3"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3"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3"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3"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3"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3"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3"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3"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3"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3"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3"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3"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3"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3"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3"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3"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3"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3"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3"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3"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3"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3"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3"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3"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3"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3"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3"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3"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3"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3"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3"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3"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3"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3"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3"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3"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3"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3"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3"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3"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3"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3"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3"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3"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3"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3"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3"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3"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3"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3"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3"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3"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3"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3"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3"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3"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3"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3"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3"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3"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3"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3"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3"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3"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3"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3"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3"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3"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3"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3"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3"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3"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3"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3"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3"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3"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3"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3"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3"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3"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3"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3"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3"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3"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3"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3"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3"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3"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3"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3"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3"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3"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3"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3"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3"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3"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3"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3"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3"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3"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3"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3"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3"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3"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3"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3"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3"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3"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3"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3"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3"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3"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3"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3"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3"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3"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3"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3"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3"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3"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3"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3"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3"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3"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3"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3"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3"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3"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3"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3"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3"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3"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3"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3"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3"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3"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3"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3"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3"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3"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3"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0" min="3" max="16"/>
    <col collapsed="1" width="9.3984375" customWidth="1" style="190" min="17" max="16384"/>
  </cols>
  <sheetData>
    <row r="1" ht="18" customHeight="1" s="203">
      <c r="A1" s="189" t="inlineStr">
        <is>
          <t>Catatan untuk utang bank jangka pendek</t>
        </is>
      </c>
    </row>
    <row r="2">
      <c r="A2" s="167" t="n">
        <v>1</v>
      </c>
    </row>
    <row r="3" ht="16" customHeight="1" s="203">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71" t="inlineStr">
        <is>
          <t>Utang bank jangka pendek</t>
        </is>
      </c>
      <c r="B4" s="164" t="n"/>
      <c r="C4" s="104" t="n">
        <v>38.364691</v>
      </c>
      <c r="D4" s="104" t="n">
        <v>34.326626</v>
      </c>
      <c r="E4" s="104" t="n">
        <v>251.786567</v>
      </c>
      <c r="F4" s="104" t="n">
        <v>242.060169</v>
      </c>
      <c r="G4" s="104" t="n"/>
      <c r="H4" s="104" t="n"/>
      <c r="I4" s="104" t="n"/>
      <c r="J4" s="104" t="n"/>
      <c r="K4" s="104" t="n"/>
      <c r="L4" s="104" t="n"/>
      <c r="M4" s="104" t="n"/>
      <c r="N4" s="104" t="n"/>
      <c r="O4" s="104" t="n"/>
      <c r="P4" s="104" t="n"/>
    </row>
    <row r="5" ht="18" customHeight="1" s="203"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3"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3"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3"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3"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3"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3"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3"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3"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3"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3"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3"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3"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3"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3"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3"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3"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3"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3"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3"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3"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3"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3"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3"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3"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t="52" customHeight="1" s="203" thickBot="1">
      <c r="A31" s="175" t="inlineStr">
        <is>
          <t>Bank Rakyat Indonesia (Persero) Tbk - IDR - Utang bank, nilai dalam mata uang asing</t>
        </is>
      </c>
      <c r="B31" s="164" t="n"/>
      <c r="C31" s="102" t="n">
        <v/>
      </c>
      <c r="D31" s="102" t="n">
        <v/>
      </c>
      <c r="E31" s="102" t="n">
        <v>897500.000014</v>
      </c>
      <c r="F31" s="102" t="n">
        <v>1259339.936896</v>
      </c>
      <c r="G31" s="102" t="n"/>
      <c r="H31" s="102" t="n"/>
      <c r="I31" s="102" t="n"/>
      <c r="J31" s="102" t="n"/>
      <c r="K31" s="102" t="n"/>
      <c r="L31" s="102" t="n"/>
      <c r="M31" s="102" t="n"/>
      <c r="N31" s="102" t="n"/>
      <c r="O31" s="102" t="n"/>
      <c r="P31" s="102" t="n"/>
    </row>
    <row r="32" ht="35" customHeight="1" s="203" thickBot="1">
      <c r="A32" s="175" t="inlineStr">
        <is>
          <t>Bank Rakyat Indonesia (Persero) Tbk - IDR - Jumlah utang bank, kotor</t>
        </is>
      </c>
      <c r="B32" s="164" t="n"/>
      <c r="C32" s="102" t="n">
        <v/>
      </c>
      <c r="D32" s="102" t="n">
        <v/>
      </c>
      <c r="E32" s="102" t="n">
        <v>58.218734</v>
      </c>
      <c r="F32" s="102" t="n">
        <v>77.919808</v>
      </c>
      <c r="G32" s="102" t="n"/>
      <c r="H32" s="102" t="n"/>
      <c r="I32" s="102" t="n"/>
      <c r="J32" s="102" t="n"/>
      <c r="K32" s="102" t="n"/>
      <c r="L32" s="102" t="n"/>
      <c r="M32" s="102" t="n"/>
      <c r="N32" s="102" t="n"/>
      <c r="O32" s="102" t="n"/>
      <c r="P32" s="102" t="n"/>
    </row>
    <row r="33" hidden="1" ht="52" customHeight="1" s="203"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3"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3"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3"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3"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3"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3"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3"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3"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3"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3"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3"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3"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3"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3"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3"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3"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3"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3"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3"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3"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3"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58.218734</v>
      </c>
      <c r="F55" s="104" t="n">
        <v>77.919808</v>
      </c>
      <c r="G55" s="104" t="n"/>
      <c r="H55" s="104" t="n"/>
      <c r="I55" s="104" t="n"/>
      <c r="J55" s="104" t="n"/>
      <c r="K55" s="104" t="n"/>
      <c r="L55" s="104" t="n"/>
      <c r="M55" s="104" t="n"/>
      <c r="N55" s="104" t="n"/>
      <c r="O55" s="104" t="n"/>
      <c r="P55" s="104" t="n"/>
    </row>
    <row r="56" ht="52" customHeight="1" s="203" thickBot="1">
      <c r="A56" s="175" t="inlineStr">
        <is>
          <t>Bank Mandiri (Persero) Tbk - IDR - Utang bank, nilai dalam mata uang asing</t>
        </is>
      </c>
      <c r="B56" s="164" t="n"/>
      <c r="C56" s="102" t="n">
        <v/>
      </c>
      <c r="D56" s="102" t="n">
        <v/>
      </c>
      <c r="E56" s="102" t="n">
        <v>638488.338227</v>
      </c>
      <c r="F56" s="102" t="n">
        <v>31705.253992</v>
      </c>
      <c r="G56" s="102" t="n"/>
      <c r="H56" s="102" t="n"/>
      <c r="I56" s="102" t="n"/>
      <c r="J56" s="102" t="n"/>
      <c r="K56" s="102" t="n"/>
      <c r="L56" s="102" t="n"/>
      <c r="M56" s="102" t="n"/>
      <c r="N56" s="102" t="n"/>
      <c r="O56" s="102" t="n"/>
      <c r="P56" s="102" t="n"/>
    </row>
    <row r="57" ht="35" customHeight="1" s="203" thickBot="1">
      <c r="A57" s="175" t="inlineStr">
        <is>
          <t>Bank Mandiri (Persero) Tbk - IDR - Jumlah utang bank, kotor</t>
        </is>
      </c>
      <c r="B57" s="164" t="n"/>
      <c r="C57" s="102" t="n">
        <v/>
      </c>
      <c r="D57" s="102" t="n">
        <v/>
      </c>
      <c r="E57" s="102" t="n">
        <v>41.417251</v>
      </c>
      <c r="F57" s="102" t="n">
        <v>1.961717</v>
      </c>
      <c r="G57" s="102" t="n"/>
      <c r="H57" s="102" t="n"/>
      <c r="I57" s="102" t="n"/>
      <c r="J57" s="102" t="n"/>
      <c r="K57" s="102" t="n"/>
      <c r="L57" s="102" t="n"/>
      <c r="M57" s="102" t="n"/>
      <c r="N57" s="102" t="n"/>
      <c r="O57" s="102" t="n"/>
      <c r="P57" s="102" t="n"/>
    </row>
    <row r="58" hidden="1" ht="52" customHeight="1" s="203"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3"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3"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3"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3"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3"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3"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3"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3"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3"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3"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3"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3"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3"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3"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3"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3"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3"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t="52" customHeight="1" s="203" thickBot="1">
      <c r="A76" s="175" t="inlineStr">
        <is>
          <t>Bank Mandiri (Persero) Tbk - USD - Utang bank, nilai dalam mata uang asing</t>
        </is>
      </c>
      <c r="B76" s="164" t="n"/>
      <c r="C76" s="102" t="n">
        <v>35</v>
      </c>
      <c r="D76" s="102" t="n">
        <v>31</v>
      </c>
      <c r="E76" s="102" t="n">
        <v>110</v>
      </c>
      <c r="F76" s="102" t="n">
        <v>105</v>
      </c>
      <c r="G76" s="102" t="n"/>
      <c r="H76" s="102" t="n"/>
      <c r="I76" s="102" t="n"/>
      <c r="J76" s="102" t="n"/>
      <c r="K76" s="102" t="n"/>
      <c r="L76" s="102" t="n"/>
      <c r="M76" s="102" t="n"/>
      <c r="N76" s="102" t="n"/>
      <c r="O76" s="102" t="n"/>
      <c r="P76" s="102" t="n"/>
    </row>
    <row r="77" ht="35" customHeight="1" s="203" thickBot="1">
      <c r="A77" s="175" t="inlineStr">
        <is>
          <t>Bank Mandiri (Persero) Tbk - USD - Jumlah utang bank, kotor</t>
        </is>
      </c>
      <c r="B77" s="164" t="n"/>
      <c r="C77" s="102" t="n">
        <v>35</v>
      </c>
      <c r="D77" s="102" t="n">
        <v>31</v>
      </c>
      <c r="E77" s="102" t="n">
        <v>110</v>
      </c>
      <c r="F77" s="102" t="n">
        <v>105</v>
      </c>
      <c r="G77" s="102" t="n"/>
      <c r="H77" s="102" t="n"/>
      <c r="I77" s="102" t="n"/>
      <c r="J77" s="102" t="n"/>
      <c r="K77" s="102" t="n"/>
      <c r="L77" s="102" t="n"/>
      <c r="M77" s="102" t="n"/>
      <c r="N77" s="102" t="n"/>
      <c r="O77" s="102" t="n"/>
      <c r="P77" s="102" t="n"/>
    </row>
    <row r="78" hidden="1" ht="52" customHeight="1" s="203"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3"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35</v>
      </c>
      <c r="D80" s="104" t="n">
        <v>31</v>
      </c>
      <c r="E80" s="104" t="n">
        <v>151.417251</v>
      </c>
      <c r="F80" s="104" t="n">
        <v>106.961717</v>
      </c>
      <c r="G80" s="104" t="n"/>
      <c r="H80" s="104" t="n"/>
      <c r="I80" s="104" t="n"/>
      <c r="J80" s="104" t="n"/>
      <c r="K80" s="104" t="n"/>
      <c r="L80" s="104" t="n"/>
      <c r="M80" s="104" t="n"/>
      <c r="N80" s="104" t="n"/>
      <c r="O80" s="104" t="n"/>
      <c r="P80" s="104" t="n"/>
    </row>
    <row r="81" hidden="1" ht="52" customHeight="1" s="203"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3"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3"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3"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3"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3"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3"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3"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3"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3"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3"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3"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3"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3"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3"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3"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3"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3"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3"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3"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3"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3"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3"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3"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t="52" customHeight="1" s="203" thickBot="1">
      <c r="A106" s="175" t="inlineStr">
        <is>
          <t>Bank Negara Indonesia (Persero) Tbk - IDR - Utang bank, nilai dalam mata uang asing</t>
        </is>
      </c>
      <c r="B106" s="164" t="n"/>
      <c r="C106" s="102" t="n">
        <v/>
      </c>
      <c r="D106" s="102" t="n">
        <v/>
      </c>
      <c r="E106" s="102" t="n">
        <v>598542.212114</v>
      </c>
      <c r="F106" s="102" t="n">
        <v>924121.244328</v>
      </c>
      <c r="G106" s="102" t="n"/>
      <c r="H106" s="102" t="n"/>
      <c r="I106" s="102" t="n"/>
      <c r="J106" s="102" t="n"/>
      <c r="K106" s="102" t="n"/>
      <c r="L106" s="102" t="n"/>
      <c r="M106" s="102" t="n"/>
      <c r="N106" s="102" t="n"/>
      <c r="O106" s="102" t="n"/>
      <c r="P106" s="102" t="n"/>
    </row>
    <row r="107" ht="35" customHeight="1" s="203" thickBot="1">
      <c r="A107" s="175" t="inlineStr">
        <is>
          <t>Bank Negara Indonesia (Persero) Tbk - IDR - Jumlah utang bank, kotor</t>
        </is>
      </c>
      <c r="B107" s="164" t="n"/>
      <c r="C107" s="102" t="n">
        <v/>
      </c>
      <c r="D107" s="102" t="n">
        <v/>
      </c>
      <c r="E107" s="102" t="n">
        <v>38.826039</v>
      </c>
      <c r="F107" s="102" t="n">
        <v>57.178644</v>
      </c>
      <c r="G107" s="102" t="n"/>
      <c r="H107" s="102" t="n"/>
      <c r="I107" s="102" t="n"/>
      <c r="J107" s="102" t="n"/>
      <c r="K107" s="102" t="n"/>
      <c r="L107" s="102" t="n"/>
      <c r="M107" s="102" t="n"/>
      <c r="N107" s="102" t="n"/>
      <c r="O107" s="102" t="n"/>
      <c r="P107" s="102" t="n"/>
    </row>
    <row r="108" hidden="1" ht="52" customHeight="1" s="203"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3"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3"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3"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3"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3"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3"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3"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3"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3"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3"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3"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3"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3"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3"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3"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3"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3"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3"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3"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3"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3"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38.826039</v>
      </c>
      <c r="F130" s="104" t="n">
        <v>57.178644</v>
      </c>
      <c r="G130" s="104" t="n"/>
      <c r="H130" s="104" t="n"/>
      <c r="I130" s="104" t="n"/>
      <c r="J130" s="104" t="n"/>
      <c r="K130" s="104" t="n"/>
      <c r="L130" s="104" t="n"/>
      <c r="M130" s="104" t="n"/>
      <c r="N130" s="104" t="n"/>
      <c r="O130" s="104" t="n"/>
      <c r="P130" s="104" t="n"/>
    </row>
    <row r="131" hidden="1" ht="35" customHeight="1" s="203"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3"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3"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3"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3"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3"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3"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3"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3"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3"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3"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3"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3"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3"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3"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3"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3"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3"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3"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3"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3"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3"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3"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3"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3"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3"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3"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3"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3"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3"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3"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3"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3"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3"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3"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3"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3"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3"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3"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3"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3"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3"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3"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3"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3"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3"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3"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3"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3"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3"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3"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3"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3"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3"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3"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3"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3"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3"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3"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3"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3"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3"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3"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3"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3"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3"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3"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3"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3"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3"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3"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3"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3"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3"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3"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3"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3"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3"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3"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3"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3"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3"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3"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3"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3"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3"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3"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3"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3"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3"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3"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3"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3"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3"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3"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3"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t="52" customHeight="1" s="203" thickBot="1">
      <c r="A231" s="175" t="inlineStr">
        <is>
          <t>Bank Danamon Indonesia Tbk - IDR - Utang bank, nilai dalam mata uang asing</t>
        </is>
      </c>
      <c r="B231" s="164" t="n"/>
      <c r="C231" s="102" t="n">
        <v/>
      </c>
      <c r="D231" s="102" t="n">
        <v/>
      </c>
      <c r="E231" s="102" t="n">
        <v>51251.159887</v>
      </c>
      <c r="F231" s="102" t="n">
        <v/>
      </c>
      <c r="G231" s="102" t="n"/>
      <c r="H231" s="102" t="n"/>
      <c r="I231" s="102" t="n"/>
      <c r="J231" s="102" t="n"/>
      <c r="K231" s="102" t="n"/>
      <c r="L231" s="102" t="n"/>
      <c r="M231" s="102" t="n"/>
      <c r="N231" s="102" t="n"/>
      <c r="O231" s="102" t="n"/>
      <c r="P231" s="102" t="n"/>
    </row>
    <row r="232" ht="35" customHeight="1" s="203" thickBot="1">
      <c r="A232" s="175" t="inlineStr">
        <is>
          <t>Bank Danamon Indonesia Tbk - IDR - Jumlah utang bank, kotor</t>
        </is>
      </c>
      <c r="B232" s="164" t="n"/>
      <c r="C232" s="102" t="n">
        <v/>
      </c>
      <c r="D232" s="102" t="n">
        <v/>
      </c>
      <c r="E232" s="102" t="n">
        <v>3.324543</v>
      </c>
      <c r="F232" s="102" t="n">
        <v/>
      </c>
      <c r="G232" s="102" t="n"/>
      <c r="H232" s="102" t="n"/>
      <c r="I232" s="102" t="n"/>
      <c r="J232" s="102" t="n"/>
      <c r="K232" s="102" t="n"/>
      <c r="L232" s="102" t="n"/>
      <c r="M232" s="102" t="n"/>
      <c r="N232" s="102" t="n"/>
      <c r="O232" s="102" t="n"/>
      <c r="P232" s="102" t="n"/>
    </row>
    <row r="233" hidden="1" ht="52" customHeight="1" s="203"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3"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3"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3"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3"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3"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3"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3"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3"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3"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3"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3"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3"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3"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3"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3"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3"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3"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t="52" customHeight="1" s="203" thickBot="1">
      <c r="A251" s="175" t="inlineStr">
        <is>
          <t>Bank Danamon Indonesia Tbk - USD - Utang bank, nilai dalam mata uang asing</t>
        </is>
      </c>
      <c r="B251" s="164" t="n"/>
      <c r="C251" s="102" t="n">
        <v>3.364691</v>
      </c>
      <c r="D251" s="102" t="n">
        <v>3.326626</v>
      </c>
      <c r="E251" s="102" t="n">
        <v/>
      </c>
      <c r="F251" s="102" t="n">
        <v/>
      </c>
      <c r="G251" s="102" t="n"/>
      <c r="H251" s="102" t="n"/>
      <c r="I251" s="102" t="n"/>
      <c r="J251" s="102" t="n"/>
      <c r="K251" s="102" t="n"/>
      <c r="L251" s="102" t="n"/>
      <c r="M251" s="102" t="n"/>
      <c r="N251" s="102" t="n"/>
      <c r="O251" s="102" t="n"/>
      <c r="P251" s="102" t="n"/>
    </row>
    <row r="252" ht="35" customHeight="1" s="203" thickBot="1">
      <c r="A252" s="175" t="inlineStr">
        <is>
          <t>Bank Danamon Indonesia Tbk - USD - Jumlah utang bank, kotor</t>
        </is>
      </c>
      <c r="B252" s="164" t="n"/>
      <c r="C252" s="102" t="n">
        <v>3.364691</v>
      </c>
      <c r="D252" s="102" t="n">
        <v>3.326626</v>
      </c>
      <c r="E252" s="102" t="n">
        <v/>
      </c>
      <c r="F252" s="102" t="n">
        <v/>
      </c>
      <c r="G252" s="102" t="n"/>
      <c r="H252" s="102" t="n"/>
      <c r="I252" s="102" t="n"/>
      <c r="J252" s="102" t="n"/>
      <c r="K252" s="102" t="n"/>
      <c r="L252" s="102" t="n"/>
      <c r="M252" s="102" t="n"/>
      <c r="N252" s="102" t="n"/>
      <c r="O252" s="102" t="n"/>
      <c r="P252" s="102" t="n"/>
    </row>
    <row r="253" hidden="1" ht="52" customHeight="1" s="203"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3"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3.364691</v>
      </c>
      <c r="D255" s="160" t="n">
        <v>3.326626</v>
      </c>
      <c r="E255" s="160" t="n">
        <v>3.324543</v>
      </c>
      <c r="F255" s="160" t="n">
        <v/>
      </c>
      <c r="G255" s="160" t="n"/>
      <c r="H255" s="160" t="n"/>
      <c r="I255" s="160" t="n"/>
      <c r="J255" s="160" t="n"/>
      <c r="K255" s="160" t="n"/>
      <c r="L255" s="160" t="n"/>
      <c r="M255" s="160" t="n"/>
      <c r="N255" s="160" t="n"/>
      <c r="O255" s="160" t="n"/>
      <c r="P255" s="160" t="n"/>
    </row>
    <row r="256" hidden="1" ht="52" customHeight="1" s="203"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3"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3"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3"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3"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3"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3"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3"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3"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3"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3"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3"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3"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3"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3"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3"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3"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3"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3"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3"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3"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3"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3"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3"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3"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3"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3"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3"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3"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3"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3"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3"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3"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3"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3"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3"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3"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3"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3"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3"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3"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3"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3"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3"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3"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3"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3"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3"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3"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3"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3"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3"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3"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3"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3"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3"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3"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3"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3"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3"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3"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3"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3"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3"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3"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3"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3"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3"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3"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3"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3"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3"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3"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3"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3"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3"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3"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3"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3"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3"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3"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3"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3"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3"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3"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3"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3"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3"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3"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3"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3"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3"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3"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3"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3"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3"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3"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3"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3"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3"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3"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3"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3"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3"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3"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3"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3"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3"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3"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3"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3"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3"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3"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3"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3"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3"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3"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3"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3"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3"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3"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3"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3"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3"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3"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3"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3"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3"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3"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3"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3"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3"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3"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3"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3"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3"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3"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3"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3"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3"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3"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3"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3"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3"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3"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3"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3"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3"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3"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3"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3"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3"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3"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3"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3"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3"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3"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3"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3"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3"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3"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3"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3"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3"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3"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3"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3"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3"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3"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3"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3"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3"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3"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3"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3"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3"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3"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3"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3"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3"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3"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3"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3"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3"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3"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3"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3"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3"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3"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3"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3"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3"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3"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3"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3"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3"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3"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3"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3"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3"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3"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3"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3"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3"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3"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3"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3"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3"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3"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3"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3"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3"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3"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3"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3"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3"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3"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3"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3"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3"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3"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3"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3"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3"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3"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3"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3"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3"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3"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3"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3"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3"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3"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3"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3"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3"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3"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3"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3"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3"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3"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3"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3"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3"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3"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3"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3"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3"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3"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3"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3"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3"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3"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3"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3"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3"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3"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3"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3"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3"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3"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3"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3"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3"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3"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3"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3"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3"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3"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3"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3"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3"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3"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3"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3"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3"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3"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3"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3"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3"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3"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3"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3"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3"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3"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3"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3"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3"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3"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3"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3"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3"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3"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3"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3"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3"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3"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3"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3"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3"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3"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3"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3"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3"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3"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3"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3"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3"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3"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3"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3"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3"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Catatan untuk utang bank jangka panjang</t>
        </is>
      </c>
      <c r="B1" s="111" t="n"/>
    </row>
    <row r="2">
      <c r="A2" s="110" t="n">
        <v>1</v>
      </c>
      <c r="B2" s="110" t="n"/>
    </row>
    <row r="3" ht="17" customHeight="1" s="203">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3"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3"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3"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3"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3"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3"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3"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3"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3"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3"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3"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3"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3"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3"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3"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3"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3"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3"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3"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3"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3"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3"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3"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3"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3"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3"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3"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3"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3"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3"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3"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3"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3"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3"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3"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3"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3"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3"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3"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3"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3"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3"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3"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3"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3"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3"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3"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3"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3"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3"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t="52" customHeight="1" s="203" thickBot="1">
      <c r="A54" s="116" t="inlineStr">
        <is>
          <t>Bank Rakyat Indonesia (Persero) Tbk - IDR - Utang bank, nilai dalam mata uang asing</t>
        </is>
      </c>
      <c r="B54" s="116" t="n"/>
      <c r="C54" s="117" t="n">
        <v/>
      </c>
      <c r="D54" s="117" t="n">
        <v/>
      </c>
      <c r="E54" s="117" t="inlineStr">
        <is>
          <t>58218734</t>
        </is>
      </c>
      <c r="F54" s="117" t="inlineStr">
        <is>
          <t>77919808</t>
        </is>
      </c>
      <c r="G54" s="117" t="n"/>
      <c r="H54" s="117" t="n"/>
      <c r="I54" s="117" t="n"/>
      <c r="J54" s="117" t="n"/>
      <c r="K54" s="117" t="n"/>
      <c r="L54" s="117" t="n"/>
      <c r="M54" s="117" t="n"/>
      <c r="N54" s="117" t="n"/>
    </row>
    <row r="55" ht="52" customHeight="1" s="203" thickBot="1">
      <c r="A55" s="116" t="inlineStr">
        <is>
          <t>Bank Rakyat Indonesia (Persero) Tbk - IDR - Jatuh tempo utang bank jangka panjang</t>
        </is>
      </c>
      <c r="B55" s="116" t="n"/>
      <c r="C55" s="117" t="n">
        <v/>
      </c>
      <c r="D55" s="117" t="n">
        <v/>
      </c>
      <c r="E55" s="117" t="n">
        <v/>
      </c>
      <c r="F55" s="117" t="inlineStr">
        <is>
          <t>Following the maturity date of loan facility agreement.</t>
        </is>
      </c>
      <c r="G55" s="117" t="n"/>
      <c r="H55" s="117" t="n"/>
      <c r="I55" s="117" t="n"/>
      <c r="J55" s="117" t="n"/>
      <c r="K55" s="117" t="n"/>
      <c r="L55" s="117" t="n"/>
      <c r="M55" s="117" t="n"/>
      <c r="N55" s="117" t="n"/>
    </row>
    <row r="56" ht="52" customHeight="1" s="203" thickBot="1">
      <c r="A56" s="116" t="inlineStr">
        <is>
          <t>Bank Rakyat Indonesia (Persero) Tbk - IDR - Bunga utang bank jangka panjang</t>
        </is>
      </c>
      <c r="B56" s="116" t="n"/>
      <c r="C56" s="117" t="n">
        <v/>
      </c>
      <c r="D56" s="117" t="n">
        <v/>
      </c>
      <c r="E56" s="117" t="n">
        <v/>
      </c>
      <c r="F56" s="117" t="inlineStr">
        <is>
          <t>0.0047</t>
        </is>
      </c>
      <c r="G56" s="117" t="n"/>
      <c r="H56" s="117" t="n"/>
      <c r="I56" s="117" t="n"/>
      <c r="J56" s="117" t="n"/>
      <c r="K56" s="117" t="n"/>
      <c r="L56" s="117" t="n"/>
      <c r="M56" s="117" t="n"/>
      <c r="N56" s="117" t="n"/>
    </row>
    <row r="57" ht="52" customHeight="1" s="203" thickBot="1">
      <c r="A57" s="116" t="inlineStr">
        <is>
          <t>Bank Rakyat Indonesia (Persero) Tbk - IDR - Jenis bunga utang bank jangka panjang</t>
        </is>
      </c>
      <c r="B57" s="116" t="n"/>
      <c r="C57" s="117" t="n">
        <v/>
      </c>
      <c r="D57" s="117" t="n">
        <v/>
      </c>
      <c r="E57" s="117" t="n">
        <v/>
      </c>
      <c r="F57" s="117" t="inlineStr">
        <is>
          <t>Fixed</t>
        </is>
      </c>
      <c r="G57" s="117" t="n"/>
      <c r="H57" s="117" t="n"/>
      <c r="I57" s="117" t="n"/>
      <c r="J57" s="117" t="n"/>
      <c r="K57" s="117" t="n"/>
      <c r="L57" s="117" t="n"/>
      <c r="M57" s="117" t="n"/>
      <c r="N57" s="117" t="n"/>
    </row>
    <row r="58" hidden="1" ht="52" customHeight="1" s="203"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3"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3"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3"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3"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3"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3"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3"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3"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3"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3"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3"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3"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3"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3"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3"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3"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3"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3"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3"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3"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3"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3"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3"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3"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3"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3"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3"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3"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3"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3"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3"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3"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3"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3"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3"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3"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3"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3"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3"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3"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3"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3"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3"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3"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t="52" customHeight="1" s="203" thickBot="1">
      <c r="A103" s="116" t="inlineStr">
        <is>
          <t>Bank Mandiri (Persero) Tbk - IDR - Utang bank, nilai dalam mata uang asing</t>
        </is>
      </c>
      <c r="B103" s="116" t="n"/>
      <c r="C103" s="117" t="n">
        <v/>
      </c>
      <c r="D103" s="117" t="n">
        <v/>
      </c>
      <c r="E103" s="117" t="inlineStr">
        <is>
          <t>41417251</t>
        </is>
      </c>
      <c r="F103" s="117" t="inlineStr">
        <is>
          <t>1961716</t>
        </is>
      </c>
      <c r="G103" s="117" t="n"/>
      <c r="H103" s="117" t="n"/>
      <c r="I103" s="117" t="n"/>
      <c r="J103" s="117" t="n"/>
      <c r="K103" s="117" t="n"/>
      <c r="L103" s="117" t="n"/>
      <c r="M103" s="117" t="n"/>
      <c r="N103" s="117" t="n"/>
    </row>
    <row r="104" ht="52" customHeight="1" s="203" thickBot="1">
      <c r="A104" s="116" t="inlineStr">
        <is>
          <t>Bank Mandiri (Persero) Tbk - IDR - Jatuh tempo utang bank jangka panjang</t>
        </is>
      </c>
      <c r="B104" s="116" t="n"/>
      <c r="C104" s="117" t="n">
        <v/>
      </c>
      <c r="D104" s="117" t="n">
        <v/>
      </c>
      <c r="E104" s="117" t="n">
        <v/>
      </c>
      <c r="F104" s="117" t="inlineStr">
        <is>
          <t>Following the maturity date of loan facility agreement.</t>
        </is>
      </c>
      <c r="G104" s="117" t="n"/>
      <c r="H104" s="117" t="n"/>
      <c r="I104" s="117" t="n"/>
      <c r="J104" s="117" t="n"/>
      <c r="K104" s="117" t="n"/>
      <c r="L104" s="117" t="n"/>
      <c r="M104" s="117" t="n"/>
      <c r="N104" s="117" t="n"/>
    </row>
    <row r="105" ht="35" customHeight="1" s="203" thickBot="1">
      <c r="A105" s="116" t="inlineStr">
        <is>
          <t>Bank Mandiri (Persero) Tbk - IDR - Bunga utang bank jangka panjang</t>
        </is>
      </c>
      <c r="B105" s="116" t="n"/>
      <c r="C105" s="117" t="n">
        <v/>
      </c>
      <c r="D105" s="117" t="n">
        <v/>
      </c>
      <c r="E105" s="117" t="n">
        <v/>
      </c>
      <c r="F105" s="117" t="inlineStr">
        <is>
          <t>0.004</t>
        </is>
      </c>
      <c r="G105" s="117" t="n"/>
      <c r="H105" s="117" t="n"/>
      <c r="I105" s="117" t="n"/>
      <c r="J105" s="117" t="n"/>
      <c r="K105" s="117" t="n"/>
      <c r="L105" s="117" t="n"/>
      <c r="M105" s="117" t="n"/>
      <c r="N105" s="117" t="n"/>
    </row>
    <row r="106" ht="52" customHeight="1" s="203" thickBot="1">
      <c r="A106" s="116" t="inlineStr">
        <is>
          <t>Bank Mandiri (Persero) Tbk - IDR - Jenis bunga utang bank jangka panjang</t>
        </is>
      </c>
      <c r="B106" s="116" t="n"/>
      <c r="C106" s="117" t="n">
        <v/>
      </c>
      <c r="D106" s="117" t="n">
        <v/>
      </c>
      <c r="E106" s="117" t="n">
        <v/>
      </c>
      <c r="F106" s="117" t="inlineStr">
        <is>
          <t>Fixed</t>
        </is>
      </c>
      <c r="G106" s="117" t="n"/>
      <c r="H106" s="117" t="n"/>
      <c r="I106" s="117" t="n"/>
      <c r="J106" s="117" t="n"/>
      <c r="K106" s="117" t="n"/>
      <c r="L106" s="117" t="n"/>
      <c r="M106" s="117" t="n"/>
      <c r="N106" s="117" t="n"/>
    </row>
    <row r="107" hidden="1" ht="52" customHeight="1" s="203"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3"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3"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3"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3"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3"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3"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3"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3"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3"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3"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3"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3"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3"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3"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3"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3"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3"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3"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3"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3"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3"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3"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3"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3"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3"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3"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3"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3"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3"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3"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3"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3"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3"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3"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3"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t="52" customHeight="1" s="203" thickBot="1">
      <c r="A143" s="116" t="inlineStr">
        <is>
          <t>Bank Mandiri (Persero) Tbk - USD - Utang bank, nilai dalam mata uang asing</t>
        </is>
      </c>
      <c r="B143" s="116" t="n"/>
      <c r="C143" s="117" t="inlineStr">
        <is>
          <t>35000000</t>
        </is>
      </c>
      <c r="D143" s="117" t="inlineStr">
        <is>
          <t>31000000</t>
        </is>
      </c>
      <c r="E143" s="117" t="inlineStr">
        <is>
          <t>110000000</t>
        </is>
      </c>
      <c r="F143" s="117" t="inlineStr">
        <is>
          <t>105000000</t>
        </is>
      </c>
      <c r="G143" s="117" t="n"/>
      <c r="H143" s="117" t="n"/>
      <c r="I143" s="117" t="n"/>
      <c r="J143" s="117" t="n"/>
      <c r="K143" s="117" t="n"/>
      <c r="L143" s="117" t="n"/>
      <c r="M143" s="117" t="n"/>
      <c r="N143" s="117" t="n"/>
    </row>
    <row r="144" ht="52" customHeight="1" s="203" thickBot="1">
      <c r="A144" s="116" t="inlineStr">
        <is>
          <t>Bank Mandiri (Persero) Tbk - USD - Jatuh tempo utang bank jangka panjang</t>
        </is>
      </c>
      <c r="B144" s="116" t="n"/>
      <c r="C144" s="117" t="inlineStr">
        <is>
          <t>Following the maturity date of loan facility agreement.</t>
        </is>
      </c>
      <c r="D144" s="117" t="inlineStr">
        <is>
          <t>Following the maturity date of loan facility agreement.</t>
        </is>
      </c>
      <c r="E144" s="117" t="n">
        <v/>
      </c>
      <c r="F144" s="117" t="inlineStr">
        <is>
          <t>Following the maturity date of loan facility agreement.</t>
        </is>
      </c>
      <c r="G144" s="117" t="n"/>
      <c r="H144" s="117" t="n"/>
      <c r="I144" s="117" t="n"/>
      <c r="J144" s="117" t="n"/>
      <c r="K144" s="117" t="n"/>
      <c r="L144" s="117" t="n"/>
      <c r="M144" s="117" t="n"/>
      <c r="N144" s="117" t="n"/>
    </row>
    <row r="145" ht="52" customHeight="1" s="203" thickBot="1">
      <c r="A145" s="116" t="inlineStr">
        <is>
          <t>Bank Mandiri (Persero) Tbk - USD - Bunga utang bank jangka panjang</t>
        </is>
      </c>
      <c r="B145" s="116" t="n"/>
      <c r="C145" s="117" t="inlineStr">
        <is>
          <t>4,75% - 5,25%</t>
        </is>
      </c>
      <c r="D145" s="117" t="inlineStr">
        <is>
          <t>0.075</t>
        </is>
      </c>
      <c r="E145" s="117" t="n">
        <v/>
      </c>
      <c r="F145" s="117" t="inlineStr">
        <is>
          <t>0.07</t>
        </is>
      </c>
      <c r="G145" s="117" t="n"/>
      <c r="H145" s="117" t="n"/>
      <c r="I145" s="117" t="n"/>
      <c r="J145" s="117" t="n"/>
      <c r="K145" s="117" t="n"/>
      <c r="L145" s="117" t="n"/>
      <c r="M145" s="117" t="n"/>
      <c r="N145" s="117" t="n"/>
    </row>
    <row r="146" ht="52" customHeight="1" s="203" thickBot="1">
      <c r="A146" s="116" t="inlineStr">
        <is>
          <t>Bank Mandiri (Persero) Tbk - USD - Jenis bunga utang bank jangka panjang</t>
        </is>
      </c>
      <c r="B146" s="116" t="n"/>
      <c r="C146" s="117" t="inlineStr">
        <is>
          <t>Fixed</t>
        </is>
      </c>
      <c r="D146" s="117" t="inlineStr">
        <is>
          <t>Fixed</t>
        </is>
      </c>
      <c r="E146" s="117" t="n">
        <v/>
      </c>
      <c r="F146" s="117" t="inlineStr">
        <is>
          <t>Fixed</t>
        </is>
      </c>
      <c r="G146" s="117" t="n"/>
      <c r="H146" s="117" t="n"/>
      <c r="I146" s="117" t="n"/>
      <c r="J146" s="117" t="n"/>
      <c r="K146" s="117" t="n"/>
      <c r="L146" s="117" t="n"/>
      <c r="M146" s="117" t="n"/>
      <c r="N146" s="117" t="n"/>
    </row>
    <row r="147" hidden="1" ht="52" customHeight="1" s="203"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3"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3"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3"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3"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3"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3"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3"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3"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3"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3"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3"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3"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3"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3"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3"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3"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3"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3"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3"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3"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3"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3"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3"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3"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3"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3"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3"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3"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3"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3"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3"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3"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3"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3"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3"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3"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3"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3"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3"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3"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3"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3"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3"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3"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3"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3"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3"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3"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3"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3"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3"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3"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3"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t="52" customHeight="1" s="203" thickBot="1">
      <c r="A201" s="116" t="inlineStr">
        <is>
          <t>Bank Negara Indonesia (Persero) Tbk - IDR - Utang bank, nilai dalam mata uang asing</t>
        </is>
      </c>
      <c r="B201" s="116" t="n"/>
      <c r="C201" s="117" t="n">
        <v/>
      </c>
      <c r="D201" s="117" t="n">
        <v/>
      </c>
      <c r="E201" s="117" t="inlineStr">
        <is>
          <t>38826039</t>
        </is>
      </c>
      <c r="F201" s="117" t="inlineStr">
        <is>
          <t>57178644</t>
        </is>
      </c>
      <c r="G201" s="117" t="n"/>
      <c r="H201" s="117" t="n"/>
      <c r="I201" s="117" t="n"/>
      <c r="J201" s="117" t="n"/>
      <c r="K201" s="117" t="n"/>
      <c r="L201" s="117" t="n"/>
      <c r="M201" s="117" t="n"/>
      <c r="N201" s="117" t="n"/>
    </row>
    <row r="202" ht="52" customHeight="1" s="203" thickBot="1">
      <c r="A202" s="116" t="inlineStr">
        <is>
          <t>Bank Negara Indonesia (Persero) Tbk - IDR - Jatuh tempo utang bank jangka panjang</t>
        </is>
      </c>
      <c r="B202" s="116" t="n"/>
      <c r="C202" s="117" t="n">
        <v/>
      </c>
      <c r="D202" s="117" t="n">
        <v/>
      </c>
      <c r="E202" s="117" t="n">
        <v/>
      </c>
      <c r="F202" s="117" t="inlineStr">
        <is>
          <t>Following the maturity date of loan facility agreement.</t>
        </is>
      </c>
      <c r="G202" s="117" t="n"/>
      <c r="H202" s="117" t="n"/>
      <c r="I202" s="117" t="n"/>
      <c r="J202" s="117" t="n"/>
      <c r="K202" s="117" t="n"/>
      <c r="L202" s="117" t="n"/>
      <c r="M202" s="117" t="n"/>
      <c r="N202" s="117" t="n"/>
    </row>
    <row r="203" ht="52" customHeight="1" s="203" thickBot="1">
      <c r="A203" s="116" t="inlineStr">
        <is>
          <t>Bank Negara Indonesia (Persero) Tbk - IDR - Bunga utang bank jangka panjang</t>
        </is>
      </c>
      <c r="B203" s="116" t="n"/>
      <c r="C203" s="117" t="n">
        <v/>
      </c>
      <c r="D203" s="117" t="n">
        <v/>
      </c>
      <c r="E203" s="117" t="n">
        <v/>
      </c>
      <c r="F203" s="117" t="inlineStr">
        <is>
          <t>0.0035</t>
        </is>
      </c>
      <c r="G203" s="117" t="n"/>
      <c r="H203" s="117" t="n"/>
      <c r="I203" s="117" t="n"/>
      <c r="J203" s="117" t="n"/>
      <c r="K203" s="117" t="n"/>
      <c r="L203" s="117" t="n"/>
      <c r="M203" s="117" t="n"/>
      <c r="N203" s="117" t="n"/>
    </row>
    <row r="204" ht="52" customHeight="1" s="203" thickBot="1">
      <c r="A204" s="116" t="inlineStr">
        <is>
          <t>Bank Negara Indonesia (Persero) Tbk - IDR - Jenis bunga utang bank jangka panjang</t>
        </is>
      </c>
      <c r="B204" s="116" t="n"/>
      <c r="C204" s="117" t="n">
        <v/>
      </c>
      <c r="D204" s="117" t="n">
        <v/>
      </c>
      <c r="E204" s="117" t="n">
        <v/>
      </c>
      <c r="F204" s="117" t="inlineStr">
        <is>
          <t>Fixed</t>
        </is>
      </c>
      <c r="G204" s="117" t="n"/>
      <c r="H204" s="117" t="n"/>
      <c r="I204" s="117" t="n"/>
      <c r="J204" s="117" t="n"/>
      <c r="K204" s="117" t="n"/>
      <c r="L204" s="117" t="n"/>
      <c r="M204" s="117" t="n"/>
      <c r="N204" s="117" t="n"/>
    </row>
    <row r="205" hidden="1" ht="52" customHeight="1" s="203"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3"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3"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3"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3"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3"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3"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3"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3"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3"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3"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3"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3"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3"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3"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3"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3"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3"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3"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3"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3"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3"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3"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3"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3"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3"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3"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3"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3"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3"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3"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3"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3"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3"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3"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3"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3"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3"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3"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3"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3"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3"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3"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3"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3"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3"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3"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3"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3"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3"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3"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3"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3"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3"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3"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3"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3"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3"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3"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3"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3"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3"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3"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3"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3"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3"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3"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3"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3"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3"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3"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3"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3"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3"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3"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3"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3"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3"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3"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3"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3"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3"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3"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3"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3"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3"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3"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3"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3"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3"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3"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3"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3"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3"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3"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3"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3"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3"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3"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3"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3"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3"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3"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3"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3"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3"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3"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3"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3"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3"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3"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3"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3"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3"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3"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3"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3"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3"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3"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3"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3"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3"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3"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3"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3"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3"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3"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3"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3"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3"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3"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3"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3"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3"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3"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3"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3"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3"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3"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3"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3"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3"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3"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3"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3"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3"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3"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3"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3"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3"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3"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3"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3"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3"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3"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3"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3"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3"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3"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3"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3"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3"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3"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3"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3"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3"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3"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3"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3"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3"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3"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3"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3"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3"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3"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3"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3"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3"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3"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3"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3"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3"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3"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3"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3"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3"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3"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3"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3"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3"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3"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3"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3"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3"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3"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3"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3"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3"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3"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3"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3"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3"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3"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3"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3"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3"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3"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3"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3"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3"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3"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3"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3"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3"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3"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3"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3"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3"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3"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3"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3"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3"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3"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3"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3"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3"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3"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3"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3"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3"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3"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3"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3"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3"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3"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3"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3"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3"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3"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3"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3"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t="52" customHeight="1" s="203" thickBot="1">
      <c r="A446" s="116" t="inlineStr">
        <is>
          <t>Bank Danamon Indonesia Tbk - IDR - Utang bank, nilai dalam mata uang asing</t>
        </is>
      </c>
      <c r="B446" s="116" t="n"/>
      <c r="C446" s="117" t="n">
        <v/>
      </c>
      <c r="D446" s="117" t="n">
        <v/>
      </c>
      <c r="E446" s="117" t="inlineStr">
        <is>
          <t>3324543</t>
        </is>
      </c>
      <c r="F446" s="117" t="n">
        <v/>
      </c>
      <c r="G446" s="117" t="n"/>
      <c r="H446" s="117" t="n"/>
      <c r="I446" s="117" t="n"/>
      <c r="J446" s="117" t="n"/>
      <c r="K446" s="117" t="n"/>
      <c r="L446" s="117" t="n"/>
      <c r="M446" s="117" t="n"/>
      <c r="N446" s="117" t="n"/>
    </row>
    <row r="447" hidden="1" ht="52" customHeight="1" s="203"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3"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3"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3"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3"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3"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3"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3"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3"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3"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3"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3"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3"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3"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3"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3"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3"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3"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3"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3"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3"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3"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3"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3"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3"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3"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3"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3"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3"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3"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3"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3"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3"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3"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3"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3"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3"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3"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3"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t="52" customHeight="1" s="203" thickBot="1">
      <c r="A486" s="116" t="inlineStr">
        <is>
          <t>Bank Danamon Indonesia Tbk - USD - Utang bank, nilai dalam mata uang asing</t>
        </is>
      </c>
      <c r="B486" s="116" t="n"/>
      <c r="C486" s="117" t="inlineStr">
        <is>
          <t>3364691</t>
        </is>
      </c>
      <c r="D486" s="117" t="inlineStr">
        <is>
          <t>3326626</t>
        </is>
      </c>
      <c r="E486" s="117" t="n">
        <v/>
      </c>
      <c r="F486" s="117" t="n">
        <v/>
      </c>
      <c r="G486" s="117" t="n"/>
      <c r="H486" s="117" t="n"/>
      <c r="I486" s="117" t="n"/>
      <c r="J486" s="117" t="n"/>
      <c r="K486" s="117" t="n"/>
      <c r="L486" s="117" t="n"/>
      <c r="M486" s="117" t="n"/>
      <c r="N486" s="117" t="n"/>
    </row>
    <row r="487" ht="52" customHeight="1" s="203" thickBot="1">
      <c r="A487" s="116" t="inlineStr">
        <is>
          <t>Bank Danamon Indonesia Tbk - USD - Jatuh tempo utang bank jangka panjang</t>
        </is>
      </c>
      <c r="B487" s="116" t="n"/>
      <c r="C487" s="117" t="inlineStr">
        <is>
          <t>Following the maturity date of loan facility agreement.</t>
        </is>
      </c>
      <c r="D487" s="117" t="inlineStr">
        <is>
          <t>Following the maturity date of loan facility's agreement.</t>
        </is>
      </c>
      <c r="E487" s="117" t="n">
        <v/>
      </c>
      <c r="F487" s="117" t="n">
        <v/>
      </c>
      <c r="G487" s="117" t="n"/>
      <c r="H487" s="117" t="n"/>
      <c r="I487" s="117" t="n"/>
      <c r="J487" s="117" t="n"/>
      <c r="K487" s="117" t="n"/>
      <c r="L487" s="117" t="n"/>
      <c r="M487" s="117" t="n"/>
      <c r="N487" s="117" t="n"/>
    </row>
    <row r="488" ht="52" customHeight="1" s="203" thickBot="1">
      <c r="A488" s="116" t="inlineStr">
        <is>
          <t>Bank Danamon Indonesia Tbk - USD - Bunga utang bank jangka panjang</t>
        </is>
      </c>
      <c r="B488" s="116" t="n"/>
      <c r="C488" s="117" t="inlineStr">
        <is>
          <t>5,25% - 5,5%</t>
        </is>
      </c>
      <c r="D488" s="117" t="inlineStr">
        <is>
          <t>5,25% - 5,5%</t>
        </is>
      </c>
      <c r="E488" s="117" t="n">
        <v/>
      </c>
      <c r="F488" s="117" t="n">
        <v/>
      </c>
      <c r="G488" s="117" t="n"/>
      <c r="H488" s="117" t="n"/>
      <c r="I488" s="117" t="n"/>
      <c r="J488" s="117" t="n"/>
      <c r="K488" s="117" t="n"/>
      <c r="L488" s="117" t="n"/>
      <c r="M488" s="117" t="n"/>
      <c r="N488" s="117" t="n"/>
    </row>
    <row r="489" ht="52" customHeight="1" s="203" thickBot="1">
      <c r="A489" s="116" t="inlineStr">
        <is>
          <t>Bank Danamon Indonesia Tbk - USD - Jenis bunga utang bank jangka panjang</t>
        </is>
      </c>
      <c r="B489" s="116" t="n"/>
      <c r="C489" s="117" t="inlineStr">
        <is>
          <t>Fixed</t>
        </is>
      </c>
      <c r="D489" s="117" t="inlineStr">
        <is>
          <t>Fixed</t>
        </is>
      </c>
      <c r="E489" s="117" t="n">
        <v/>
      </c>
      <c r="F489" s="117" t="n">
        <v/>
      </c>
      <c r="G489" s="117" t="n"/>
      <c r="H489" s="117" t="n"/>
      <c r="I489" s="117" t="n"/>
      <c r="J489" s="117" t="n"/>
      <c r="K489" s="117" t="n"/>
      <c r="L489" s="117" t="n"/>
      <c r="M489" s="117" t="n"/>
      <c r="N489" s="117" t="n"/>
    </row>
    <row r="490" hidden="1" ht="52" customHeight="1" s="203"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3"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3"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3"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3"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3"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3"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3"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3"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3"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3"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3"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3"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3"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3"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3"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3"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3"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3"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3"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3"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3"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3"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3"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3"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3"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3"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3"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3"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3"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3"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3"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3"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3"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3"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3"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3"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3"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3"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3"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3"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3"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3"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3"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3"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3"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3"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3"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3"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3"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3"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3"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3"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3"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3"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3"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3"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3"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3"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3"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3"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3"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3"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3"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3"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3"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3"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3"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3"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3"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3"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3"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3"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3"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3"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3"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3"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3"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3"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3"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3"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3"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3"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3"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3"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3"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3"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3"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3"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3"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3"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3"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3"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3"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3"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3"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3"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3"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3"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3"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3"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3"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3"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3"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3"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3"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3"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3"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3"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3"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3"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3"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3"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3"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3"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3"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3"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3"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3"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3"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3"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3"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3"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3"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3"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3"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3"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3"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3"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3"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3"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3"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3"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3"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3"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3"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3"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3"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3"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3"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3"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3"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3"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3"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3"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3"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3"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3"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3"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3"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3"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3"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3"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3"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3"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3"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3"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3"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3"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3"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3"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3"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3"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3"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3"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3"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3"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3"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3"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3"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3"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3"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3"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3"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3"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3"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3"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3"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3"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3"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3"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3"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3"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3"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3"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3"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3"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3"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3"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3"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3"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3"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3"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3"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3"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3"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3"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3"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3"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3"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3"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3"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3"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3"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3"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3"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3"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3"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3"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3"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3"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3"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3"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3"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3"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3"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3"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3"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3"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3"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3"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3"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3"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3"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3"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3"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3"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3"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3"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3"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3"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3"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3"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3"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3"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3"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3"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3"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3"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3"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3"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3"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3"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3"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3"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3"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3"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3"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3"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3"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3"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3"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3"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3"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3"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3"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3"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3"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3"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3"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3"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3"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3"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3"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3"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3"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3"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3"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3"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3"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3"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3"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3"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3"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3"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3"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3"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3"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3"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3"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3"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3"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3"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3"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3"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3"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3"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3"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3"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3"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3"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3"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3"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3"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3"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3"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3"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3"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3"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3"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3"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3"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3"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3"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3"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3"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3"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3"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3"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3"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3"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3"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3"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3"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3"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3"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3"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3"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3"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3"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3"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3"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3"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3"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3"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3"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3"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3"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3"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3"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3"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3"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3"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3"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3"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3"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3"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3"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3"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3"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3"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3"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3"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3"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3"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3"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3"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3"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3"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3"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3"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3"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3"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3"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3"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3"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3"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3"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3"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3"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3"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3"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3"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3"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3"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3"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3"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3"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3"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3"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3"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3"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3"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3"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3"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3"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3"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3"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3"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3"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3"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3"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3"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3"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3"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3"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3"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3"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3"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3"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3"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3"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3"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3"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3"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3"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3"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3"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3"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3"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3"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3"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3"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3"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3"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3"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3"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3"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3"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3"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3"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3"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3"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3"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3"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3"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3"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3"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3"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3"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3"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3"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3"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3"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3"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3"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3"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3"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3"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3"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3"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3"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3"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3"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3"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3"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3"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3"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3"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3"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3"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3"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3"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3"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3"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3"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3"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3"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3"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3"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3"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3"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3"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3"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3"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3"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3"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3"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3"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3"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3"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3"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3"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3"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3"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3"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3"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3"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3"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3"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3"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3"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3"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3"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3"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3"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3"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3"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3"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3"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3"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3"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3"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3"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3"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3"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3"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3"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3"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3"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3"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3"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3"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3"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3"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3"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3"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3"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3"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3"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3"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3"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3"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3"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3"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3"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3"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3"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3"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3"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3"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3"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3"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3"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3"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3"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3"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3"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3"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3"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3"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3"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3"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3"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3"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3"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3"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3"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3"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3"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3"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3"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3"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3"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3"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3"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3"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3"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3"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3"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3"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3"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3"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3"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3"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3"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3"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3"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3"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3"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3"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3"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3"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3"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3"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3"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3"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3"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3"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3"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3"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3"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3"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3"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3"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3"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3"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3"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3"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3"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3"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3"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3"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3"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3"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3"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3"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3"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3"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3"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3"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3"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3"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3"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3"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3"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3"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3"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3"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3"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3"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3"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3"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3"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3"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3"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3"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3"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3"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3"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3"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3"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3"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3"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3"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3"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3"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3"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3"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3"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3"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3"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3"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3"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3"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3"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3"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3"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3"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3"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3"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3"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3"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3"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3"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3"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3"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3"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3"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3"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3"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3"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3"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3"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3"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3"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3"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3"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3"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3"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3"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Utang bank jangka pendek</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utang bank jangka pendek</t>
        </is>
      </c>
      <c r="B5" s="116" t="n"/>
      <c r="C5" s="117" t="inlineStr">
        <is>
          <t>Bank Danamon
Sesuai dengan ketentuan dalam perjanjian, para peminjam diharuskan untuk menjaga beberapa rasio keuangan:
a. Rasio bunga minimal 2x, dan
b. Rasio pendapatan operasi bersih terhadap utang minimal 1,2x.
Berdasarkan perjanjian fasilitas kredit, Perusahaan harus mendapatkan persetujuan tertulis dari bank terkait kondisi berikut:
a. Mengambil langkah untuk atau membubarkan Perusahaan;
b. Menjual atau dengan cara lain mengalihkan hak atau menyewakan atau menyerahkan pemakaian seluruh atau sebagian besar kekayaan atau aset Perusahaan, baik barang- barang bergerak maupun tidak bergerak milik Perusahaan, kecuali dalam rangka menjalankan usaha Perusahaan sehari-hari;
c. Mengadakan perubahan dari sifat dan kegiatan usaha Perusahaan seperti yang sedang dijalankan saat ini; dan
d. Membayar atau membayar kembali pinjaman/tagihan/piutang-piutang berupa apapun juga yang sekarang dan/atau dikemudian hari akan diberikan oleh para Pemegang Saham Perusahaan baik berupa jumlah pokok, bunga dan lain-lain jumlah uang yang wajib dibayar.
Berdasarkan perjanjian fasilitas kredit, Perusahaan harus melakukan pemberitahuan terlebih dahulu kepada bank terkait kondisi berikut:
a. Menjaminkan atau mengagunkan dengan cara bagaimanapun kekayaan Perusahaan kepada orang atau pihak lain, kecuali menjaminkan atau mengagunkan kekayaan kepada bank;
b. Menjamin langsung maupun tidak langsung pihak ketiga lainnya, kecuali melakukan endorsemen atas surat-surat yang dapat diperdagangkan untuk keperluan pembayaran atau penagihan transaksi- transaksi lain yang lazim dilakukan dalam menjalankan usaha;
c. Menimbulkan suatu kewajiban atau hutang baru atau memberikan atau mengizinkan adanya suatu beban atau kepentingan jaminan atas aset yang telah atau akan ada, menerbitkan guarantee atau penjaminan atas hutang pihak lain;
d. Merubah Anggaran Dasar (termasuk kewenangan Direksi, struktur modal, korum rapat atau bidang usaha) atau mengizinkan adanya perubahan susunan Direksi dan Dewan Komisaris ataupun pemegang saham Perusahaan; dan
e. Melakukan atau mengizinkan terjadinya merger atau konsolidasi, akuisisi atau mengambil alih seluruh atau sebagian besar dari harta kekayaan atau saham perusahaan lain, sepanjang Perusahaan sebagai survival entity.
Pada tanggal 31 Desember 2022 dan 31 Desember 2021, para peminjam telah memenuhi persyaratan dan ketentuan tersebut.
Bank Mandiri
Sesuai dengan ketentuan dalam perjanjian fasilitas kredit, para peminjam diharuskan untuk memenuhi beberapa persyaratan serta ketentuan mengenai Anggaran Dasar, kegiatan usaha, aksi korporasi, kegiatan pembiayaan, dan lainnya. Para peminjam juga diharuskan untuk menjaga beberapa rasio keuangan:
a. Rasio total utang terhadap ekuitas maksimal 150 persen, dan
b. Rasio pendapatan operasi bersih terhadap utang minimal 150 persen.
Berdasarkan perjanjian fasilitas kredit, Perusahaan harus mendapatkan persetujuan tertulis dari bank terkait kondisi berikut:
a. Menjaminkan aset bergerak maupun tidak bergerak yang telah ada maupun yang akan ada milik masing-masing Debitur kecuali untuk menjaminkan sampai dengan 10 persen dari ekuitas Perusahaan konsolidasi untuk keseluruhan transaksi dalam satu tahun buku;
b. Memperoleh fasilitas kredit atau pinjaman lain dari bank atau lembaga keuangan lain, kecuali:
(1) Fasilitas kredit atau pinjaman dari bank tersebut tidak dijamin dengan aset dari suatu Debitur.
(2) Fasilitas leasing dengan nilai yang tidak material, sepanjang dampak dari fasilitas kredit tersebut tidak melanggar financial covenant di bank.
c. Terkait dengan ketentuan b di atas, apabila suatu Debitur mendapatkan penawaran untuk fasilitas yang sama dari bank atau lembaga keuangan yang lain dengan syarat dan ketentuan yang lebih baik dengan yang diberikan oleh bank, maka Debitur tersebut akan meminta bank untuk memberikan fasilitas dengan syarat dan ketentuan yang sama dengan syarat dan ketentuan yang diperoleh Debitur tersebut dari bank atau lembaga keuangan lain tersebut;
d. Mengajukan permohonan dan/atau menyeluruh pihak lain mengajukan permohonan kepada Pengadilan untuk dinyatakan pailit atau meminta penundaan pembayaran hutang kepada instansi yang berwenang;
e. Membagikan dividen BORNEO atau KIM kepada pemegang saham BORNEO atau KIM kecuali pembagian dividen BORNEO atau KIM tersebut tidak mengakibatkan pelanggaran financial covenant oleh BORNEO atau KIM;
f. Melakukan investasi atau penyertaan (akuisisi) pada perusahaan lain, kecuali:
(1) Seluruh financial covenant terpenuhi baik sebelum maupun setelah dilakukannya investasi atau penyertaan (akuisisi);
(2) Investasi atau penyertaan (akuisisi) berada pada bidang usaha pertambangan batubara atau terkait dengan pertambangan; dan
(3) Nilai akuisisi tidak melebihi 50 persen ekuitas Perusahaan.
g. Menurunkan modal dasar atau modal disetor.
Pada tanggal 31 Desember 2022 dan 31 Desember 2021, para peminjam telah memenuhi persyaratan dan ketentuan tersebut.</t>
        </is>
      </c>
      <c r="D5" s="117" t="inlineStr">
        <is>
          <t>Bank Danamon
Sesuai dengan ketentuan dalam perjanjian, para peminjam diharuskan untuk menjaga beberapa rasio keuangan:
a. Rasio bunga minimal 2x, dan
b. Rasio pendapatan operasi bersih terhadap utang minimal 1,2x.
Berdasarkan perjanjian fasilitas kredit, Perusahaan harus mendapatkan persetujuan tertulis dari bank terkait kondisi berikut:
a. Mengambil langkah untuk atau membubarkan Perusahaan;
b. Menjual atau dengan cara lain mengalihkan hak atau menyewakan atau menyerahkan pemakaian seluruh atau sebagian besar kekayaan atau aset Perusahaan, baik barang- barang bergerak maupun tidak bergerak milik Perusahaan, kecuali dalam rangka menjalankan usaha Perusahaan sehari-hari;
c. Mengadakan perubahan dari sifat dan kegiatan usaha Perusahaan seperti yang sedang dijalankan saat ini; dan
d. Membayar atau membayar kembali pinjaman/tagihan/piutang-piutang berupa apapun juga yang sekarang dan/atau dikemudian hari akan diberikan oleh para Pemegang Saham Perusahaan baik berupa jumlah pokok, bunga dan lain-lain jumlah uang yang wajib dibayar.
Berdasarkan perjanjian fasilitas kredit, Perusahaan harus melakukan pemberitahuan terlebih dahulu kepada bank terkait kondisi berikut:
a. Menjaminkan atau mengagunkan dengan cara bagaimanapun kekayaan Perusahaan kepada orang atau pihak lain, kecuali menjaminkan atau mengagunkan kekayaan kepada bank;
b. Menjamin langsung maupun tidak langsung pihak ketiga lainnya, kecuali melakukan endorsemen atas surat-surat yang dapat diperdagangkan untuk keperluan pembayaran atau penagihan transaksi- transaksi lain yang lazim dilakukan dalam menjalankan usaha;
c. Menimbulkan suatu kewajiban atau hutang baru atau memberikan atau mengizinkan adanya suatu beban atau kepentingan jaminan atas aset yang telah atau akan ada, menerbitkan guarantee atau penjaminan atas hutang pihak lain;
d. Merubah Anggaran Dasar (termasuk kewenangan Direksi, struktur modal, korum rapat atau bidang usaha) atau mengizinkan adanya perubahan susunan Direksi dan Dewan Komisaris ataupun pemegang saham Perusahaan; dan
e. Melakukan atau mengizinkan terjadinya merger atau konsolidasi, akuisisi atau mengambil alih seluruh atau sebagian besar dari harta kekayaan atau saham perusahaan lain, sepanjang Perusahaan sebagai survival entity.
Pada tanggal 30 Sept 2023 dan 31 Desember 2022, para peminjam telah memenuhi persyaratan dan ketentuan tersebut.
Bank Mandiri
Sesuai dengan ketentuan dalam perjanjian fasilitas kredit, para peminjam diharuskan untuk memenuhi beberapa persyaratan serta ketentuan mengenai Anggaran Dasar, kegiatan usaha, aksi korporasi, kegiatan pembiayaan, dan lainnya. Para peminjam juga diharuskan untuk menjaga beberapa rasio keuangan:
a. Rasio total utang terhadap ekuitas maksimal 150 persen, dan
b. Rasio pendapatan operasi bersih terhadap utang minimal 150 persen.
Berdasarkan perjanjian fasilitas kredit, Perusahaan harus mendapatkan persetujuan tertulis dari bank terkait kondisi berikut:
a. Menjaminkan aset bergerak maupun tidak bergerak yang telah ada maupun yang akan ada milik masing-masing Debitur kecuali untuk menjaminkan sampai dengan 10 persen dari ekuitas Perusahaan konsolidasi untuk keseluruhan transaksi dalam satu tahun buku;
b. Memperoleh fasilitas kredit atau pinjaman lain dari bank atau lembaga keuangan lain, kecuali:
(1) Fasilitas kredit atau pinjaman dari bank tersebut tidak dijamin dengan aset dari suatu Debitur.
(2) Fasilitas leasing dengan nilai yang tidak material, sepanjang dampak dari fasilitas kredit tersebut tidak melanggar financial covenant di bank.
c. Terkait dengan ketentuan b di atas, apabila suatu Debitur mendapatkan penawaran untuk fasilitas yang sama dari bank atau lembaga keuangan yang lain dengan syarat dan ketentuan yang lebih baik dengan yang diberikan oleh bank, maka Debitur tersebut akan meminta bank untuk memberikan fasilitas dengan syarat dan ketentuan yang sama dengan syarat dan ketentuan yang diperoleh Debitur tersebut dari bank atau lembaga keuangan lain tersebut;
d. Mengajukan permohonan dan/atau menyeluruh pihak lain mengajukan permohonan kepada Pengadilan untuk dinyatakan pailit atau meminta penundaan pembayaran hutang kepada instansi yang berwenang;
e. Membagikan dividen BORNEO atau KIM kepada pemegang saham BORNEO atau KIM kecuali pembagian dividen BORNEO atau KIM tersebut tidak mengakibatkan pelanggaran financial covenant oleh BORNEO atau KIM;
f. Melakukan investasi atau penyertaan (akuisisi) pada perusahaan lain, kecuali:
(1) Seluruh financial covenant terpenuhi baik sebelum maupun setelah dilakukannya investasi atau penyertaan (akuisisi);
(2) Investasi atau penyertaan (akuisisi) berada pada bidang usaha pertambangan batubara atau terkait dengan pertambangan; dan
(3) Nilai akuisisi tidak melebihi 50 persen ekuitas Perusahaan.
g. Menurunkan modal dasar atau modal disetor.
Pada tanggal 30 Sept 2023 dan 31 Desember 2022, para peminjam telah memenuhi persyaratan dan ketentuan tersebut.</t>
        </is>
      </c>
      <c r="E5" s="117" t="inlineStr">
        <is>
          <t>Bank BRI
Kredit Modal Kerja
25 September 2025 dan pembayaran pinjaman maksimal 3 bulan sejak pencairan kredit dilakukan
Blokir saldo simpanan dalam mata uang Dolar Amerika Serikat yang mengcover setiap pencairan dalam mata uang Rupiah
Bank BNI
Kredit Modal Kerja
23 November 2025 dan pembayaran pinjaman maksimal 3 bulan sejak pencairan kredit dilakukan
Blokir saldo simpanan dalam mata uang Dolar Amerika Serikat yang mengcover setiap pencairan dalam mata uang Rupiah
Bank Mandiri
Kredit Modal Kerja
19 Oktober 2025 dan pelunasan pinjaman maksimal 3 bulan sejak pencairan kredit dilakukan
Blokir saldo simpanan dalam mata uang Dolar Amerika Serikat yang mengcover setiap pencairan dalam mata uang Rupiah
Tranche B  Revolving Term Loan
a.	Gadai atas 99,0701% saham BORNEO (yang dimiliki oleh RCI)/Pledge of 99.0701% of BORNEO shares (owned by RCI);
b.	Gadai atas 99,01% saham RCI (yang dimiliki oleh GEMS)/Pledge of 99.01% of RCI shares (owned by GEMS);
c.	Gadai atas 99,9998% saham KIM (yang dimiliki oleh GEMS)/Pledge of 99.9998% of KIM shares (owned by GEMS);
d.	Gadai 100% saham BSL (yang dimiliki oleh GEMS, UNSOCO, dan DSI)/Pledge of 100% of BSL shares (owned by GEMS, UNSOCO and DSI);
e.	Tanah, bangunan, mesin dan peralatan atas nama BORNEO/Land, buildings, machinery and equipment and vehicles on behalf of BORNEO;
f.	Tanah, bangunan, mesin dan peralatan atas nama KIM, TBBU, KCP, GEMS dan BNP/Land, buildings, machinery and equipment on behalf of KIM, TBBU, KCP, GEMS and BNP;
g.	Gadai rekening atas nama Para Debitur di Bank (rekening yang ditujukan untuk penerimaan, operasional dan pembayaran kewajiban)/Pledge of accounts in the name of the Debtors in the Bank (accounts intended for the receipt, operation and payment of obligations);
h.	Aset tetap, berupa mesin dan peralatan dari BSL/Fixed assets, in the form of machinery and equipment from BSL;
i.	Jaminan fidusia atas klaim asuransi atas nama BORNEO, KIM dan BSL/Fiduciary guarantees on insurance claims on behalf of BORNEO, KIM and BSL;
j.	Jaminan fidusia atas piutang atas nama BORNEO, KIM dan BSL/Fiduciary guarantees on BORNEO, KIM and BSL receivables</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0" min="1" max="1"/>
    <col width="26" customWidth="1" style="190" min="2" max="2"/>
    <col collapsed="1" width="21" customWidth="1" style="190" min="3" max="16"/>
    <col collapsed="1" width="9.3984375" customWidth="1" style="190" min="17" max="16384"/>
  </cols>
  <sheetData>
    <row r="1" ht="18" customHeight="1" s="203">
      <c r="A1" s="189" t="inlineStr">
        <is>
          <t>Catatan untuk pendapatan berdasarkan pihak</t>
        </is>
      </c>
    </row>
    <row r="2">
      <c r="A2" s="138" t="n">
        <v>1</v>
      </c>
    </row>
    <row r="3" ht="16" customHeight="1" s="203">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3" thickBot="1">
      <c r="A4" s="142" t="inlineStr">
        <is>
          <t>Pihak berelasi 1 - Nama</t>
        </is>
      </c>
      <c r="B4" s="142" t="n"/>
      <c r="C4" s="143" t="n">
        <v/>
      </c>
      <c r="D4" s="143" t="n">
        <v/>
      </c>
      <c r="E4" s="143" t="n">
        <v/>
      </c>
      <c r="F4" s="143" t="inlineStr">
        <is>
          <t>PT Indah Kiat Pulp &amp; Paper Tbk</t>
        </is>
      </c>
      <c r="G4" s="143" t="inlineStr">
        <is>
          <t>PT Indah Kiat Pulp  Paper Tbk</t>
        </is>
      </c>
      <c r="H4" s="143" t="inlineStr">
        <is>
          <t>PT Indah Kiat Pulp  Paper Tbk</t>
        </is>
      </c>
      <c r="I4" s="143" t="n"/>
      <c r="J4" s="143" t="n"/>
      <c r="K4" s="143" t="n"/>
      <c r="L4" s="143" t="n"/>
      <c r="M4" s="143" t="n"/>
      <c r="N4" s="143" t="n"/>
      <c r="O4" s="143" t="n"/>
      <c r="P4" s="143" t="n"/>
    </row>
    <row r="5" ht="18" customHeight="1" s="203" thickBot="1">
      <c r="A5" s="142" t="inlineStr">
        <is>
          <t>Pihak berelasi 1 - Jumlah</t>
        </is>
      </c>
      <c r="B5" s="142" t="n"/>
      <c r="C5" s="102" t="n">
        <v/>
      </c>
      <c r="D5" s="102" t="n">
        <v/>
      </c>
      <c r="E5" s="102" t="n">
        <v>104.644818</v>
      </c>
      <c r="F5" s="102" t="n">
        <v>114.04378</v>
      </c>
      <c r="G5" s="102" t="n">
        <v>146.922495</v>
      </c>
      <c r="H5" s="102" t="n">
        <v>144.68674</v>
      </c>
      <c r="I5" s="102" t="n"/>
      <c r="J5" s="102" t="n"/>
      <c r="K5" s="102" t="n"/>
      <c r="L5" s="102" t="n"/>
      <c r="M5" s="102" t="n"/>
      <c r="N5" s="102" t="n"/>
      <c r="O5" s="102" t="n"/>
      <c r="P5" s="102" t="n"/>
    </row>
    <row r="6" ht="18" customHeight="1" s="203" thickBot="1">
      <c r="A6" s="142" t="inlineStr">
        <is>
          <t>Pihak berelasi 2 - Nama</t>
        </is>
      </c>
      <c r="B6" s="142" t="n"/>
      <c r="C6" s="143" t="n">
        <v/>
      </c>
      <c r="D6" s="143" t="n">
        <v/>
      </c>
      <c r="E6" s="143" t="n">
        <v/>
      </c>
      <c r="F6" s="143" t="inlineStr">
        <is>
          <t>PT Lontar Papyrus Pulp and Paper Industry</t>
        </is>
      </c>
      <c r="G6" s="143" t="inlineStr">
        <is>
          <t>PT Lontar Papyrus Pulp and Paper Industry</t>
        </is>
      </c>
      <c r="H6" s="143" t="inlineStr">
        <is>
          <t>PT Lontar Papyrus Pulp and Paper Industry</t>
        </is>
      </c>
      <c r="I6" s="143" t="n"/>
      <c r="J6" s="143" t="n"/>
      <c r="K6" s="143" t="n"/>
      <c r="L6" s="143" t="n"/>
      <c r="M6" s="143" t="n"/>
      <c r="N6" s="143" t="n"/>
      <c r="O6" s="143" t="n"/>
      <c r="P6" s="143" t="n"/>
    </row>
    <row r="7" ht="18" customHeight="1" s="203" thickBot="1">
      <c r="A7" s="142" t="inlineStr">
        <is>
          <t>Pihak berelasi 2 - Jumlah</t>
        </is>
      </c>
      <c r="B7" s="142" t="n"/>
      <c r="C7" s="102" t="n">
        <v/>
      </c>
      <c r="D7" s="102" t="n">
        <v/>
      </c>
      <c r="E7" s="102" t="n">
        <v>20.062273</v>
      </c>
      <c r="F7" s="102" t="n">
        <v>24.578723</v>
      </c>
      <c r="G7" s="102" t="n">
        <v>36.823785</v>
      </c>
      <c r="H7" s="102" t="n">
        <v>37.817352</v>
      </c>
      <c r="I7" s="102" t="n"/>
      <c r="J7" s="102" t="n"/>
      <c r="K7" s="102" t="n"/>
      <c r="L7" s="102" t="n"/>
      <c r="M7" s="102" t="n"/>
      <c r="N7" s="102" t="n"/>
      <c r="O7" s="102" t="n"/>
      <c r="P7" s="102" t="n"/>
    </row>
    <row r="8" ht="18" customHeight="1" s="203" thickBot="1">
      <c r="A8" s="142" t="inlineStr">
        <is>
          <t>Pihak berelasi 3 - Nama</t>
        </is>
      </c>
      <c r="B8" s="142" t="n"/>
      <c r="C8" s="143" t="n">
        <v/>
      </c>
      <c r="D8" s="143" t="n">
        <v/>
      </c>
      <c r="E8" s="143" t="n">
        <v/>
      </c>
      <c r="F8" s="143" t="inlineStr">
        <is>
          <t>PT. DSSP Power Kendari</t>
        </is>
      </c>
      <c r="G8" s="143" t="inlineStr">
        <is>
          <t>PT. DSSP Power Kendari</t>
        </is>
      </c>
      <c r="H8" s="143" t="inlineStr">
        <is>
          <t>PT. DSSP Power Kendari</t>
        </is>
      </c>
      <c r="I8" s="143" t="n"/>
      <c r="J8" s="143" t="n"/>
      <c r="K8" s="143" t="n"/>
      <c r="L8" s="143" t="n"/>
      <c r="M8" s="143" t="n"/>
      <c r="N8" s="143" t="n"/>
      <c r="O8" s="143" t="n"/>
      <c r="P8" s="143" t="n"/>
    </row>
    <row r="9" ht="18" customHeight="1" s="203" thickBot="1">
      <c r="A9" s="142" t="inlineStr">
        <is>
          <t>Pihak berelasi 3 - Jumlah</t>
        </is>
      </c>
      <c r="B9" s="142" t="n"/>
      <c r="C9" s="102" t="n">
        <v/>
      </c>
      <c r="D9" s="102" t="n">
        <v/>
      </c>
      <c r="E9" s="102" t="n">
        <v>22.996107</v>
      </c>
      <c r="F9" s="102" t="n">
        <v>23.362057</v>
      </c>
      <c r="G9" s="102" t="n">
        <v>29.593205</v>
      </c>
      <c r="H9" s="102" t="n">
        <v>29.051028</v>
      </c>
      <c r="I9" s="102" t="n"/>
      <c r="J9" s="102" t="n"/>
      <c r="K9" s="102" t="n"/>
      <c r="L9" s="102" t="n"/>
      <c r="M9" s="102" t="n"/>
      <c r="N9" s="102" t="n"/>
      <c r="O9" s="102" t="n"/>
      <c r="P9" s="102" t="n"/>
    </row>
    <row r="10" ht="18" customHeight="1" s="203" thickBot="1">
      <c r="A10" s="142" t="inlineStr">
        <is>
          <t>Pihak berelasi 4 - Nama</t>
        </is>
      </c>
      <c r="B10" s="142" t="n"/>
      <c r="C10" s="143" t="n">
        <v/>
      </c>
      <c r="D10" s="143" t="n">
        <v/>
      </c>
      <c r="E10" s="143" t="n">
        <v/>
      </c>
      <c r="F10" s="143" t="inlineStr">
        <is>
          <t>PT Sinar Mas Agro Resources &amp; Technology Tbk</t>
        </is>
      </c>
      <c r="G10" s="143" t="inlineStr">
        <is>
          <t>PT Sinar Mas Agro Resources  Technology Tbk</t>
        </is>
      </c>
      <c r="H10" s="143" t="inlineStr">
        <is>
          <t>PT Sinar Mas Agro Resources  Technology Tbk</t>
        </is>
      </c>
      <c r="I10" s="143" t="n"/>
      <c r="J10" s="143" t="n"/>
      <c r="K10" s="143" t="n"/>
      <c r="L10" s="143" t="n"/>
      <c r="M10" s="143" t="n"/>
      <c r="N10" s="143" t="n"/>
      <c r="O10" s="143" t="n"/>
      <c r="P10" s="143" t="n"/>
    </row>
    <row r="11" ht="18" customHeight="1" s="203" thickBot="1">
      <c r="A11" s="142" t="inlineStr">
        <is>
          <t>Pihak berelasi 4 - Jumlah</t>
        </is>
      </c>
      <c r="B11" s="142" t="n"/>
      <c r="C11" s="102" t="n">
        <v/>
      </c>
      <c r="D11" s="102" t="n">
        <v/>
      </c>
      <c r="E11" s="102" t="n">
        <v>8.119142</v>
      </c>
      <c r="F11" s="102" t="n">
        <v>15.608038</v>
      </c>
      <c r="G11" s="102" t="n">
        <v>14.061713</v>
      </c>
      <c r="H11" s="102" t="n">
        <v>11.853345</v>
      </c>
      <c r="I11" s="102" t="n"/>
      <c r="J11" s="102" t="n"/>
      <c r="K11" s="102" t="n"/>
      <c r="L11" s="102" t="n"/>
      <c r="M11" s="102" t="n"/>
      <c r="N11" s="102" t="n"/>
      <c r="O11" s="102" t="n"/>
      <c r="P11" s="102" t="n"/>
    </row>
    <row r="12" ht="18" customHeight="1" s="203" thickBot="1">
      <c r="A12" s="142" t="inlineStr">
        <is>
          <t>Pihak berelasi 5 - Nama</t>
        </is>
      </c>
      <c r="B12" s="142" t="n"/>
      <c r="C12" s="143" t="n">
        <v/>
      </c>
      <c r="D12" s="143" t="n">
        <v/>
      </c>
      <c r="E12" s="143" t="n">
        <v/>
      </c>
      <c r="F12" s="143" t="inlineStr">
        <is>
          <t>PT Pabrik Kertas Tjiwi Kimia Tbk</t>
        </is>
      </c>
      <c r="G12" s="143" t="inlineStr">
        <is>
          <t>PT Sinarmas Bio Energy</t>
        </is>
      </c>
      <c r="H12" s="143" t="inlineStr">
        <is>
          <t>PT Ivomas Tunggal</t>
        </is>
      </c>
      <c r="I12" s="143" t="n"/>
      <c r="J12" s="143" t="n"/>
      <c r="K12" s="143" t="n"/>
      <c r="L12" s="143" t="n"/>
      <c r="M12" s="143" t="n"/>
      <c r="N12" s="143" t="n"/>
      <c r="O12" s="143" t="n"/>
      <c r="P12" s="143" t="n"/>
    </row>
    <row r="13" ht="18" customHeight="1" s="203" thickBot="1">
      <c r="A13" s="142" t="inlineStr">
        <is>
          <t>Pihak berelasi 5 - Jumlah</t>
        </is>
      </c>
      <c r="B13" s="142" t="n"/>
      <c r="C13" s="102" t="n">
        <v/>
      </c>
      <c r="D13" s="102" t="n">
        <v/>
      </c>
      <c r="E13" s="102" t="n">
        <v>29.595456</v>
      </c>
      <c r="F13" s="102" t="n">
        <v>9.675198999999999</v>
      </c>
      <c r="G13" s="102" t="n">
        <v>5.875653</v>
      </c>
      <c r="H13" s="102" t="n">
        <v>4.143541</v>
      </c>
      <c r="I13" s="102" t="n"/>
      <c r="J13" s="102" t="n"/>
      <c r="K13" s="102" t="n"/>
      <c r="L13" s="102" t="n"/>
      <c r="M13" s="102" t="n"/>
      <c r="N13" s="102" t="n"/>
      <c r="O13" s="102" t="n"/>
      <c r="P13" s="102" t="n"/>
    </row>
    <row r="14" ht="18" customHeight="1" s="203" thickBot="1">
      <c r="A14" s="142" t="inlineStr">
        <is>
          <t>Pihak berelasi 6 - Nama</t>
        </is>
      </c>
      <c r="B14" s="142" t="n"/>
      <c r="C14" s="143" t="n">
        <v/>
      </c>
      <c r="D14" s="143" t="n">
        <v/>
      </c>
      <c r="E14" s="143" t="n">
        <v/>
      </c>
      <c r="F14" s="143" t="inlineStr">
        <is>
          <t>PT Soci Mas</t>
        </is>
      </c>
      <c r="G14" s="143" t="inlineStr">
        <is>
          <t>PT Soci Mas</t>
        </is>
      </c>
      <c r="H14" s="143" t="inlineStr">
        <is>
          <t>PT Sinarmas Bio Energy</t>
        </is>
      </c>
      <c r="I14" s="143" t="n"/>
      <c r="J14" s="143" t="n"/>
      <c r="K14" s="143" t="n"/>
      <c r="L14" s="143" t="n"/>
      <c r="M14" s="143" t="n"/>
      <c r="N14" s="143" t="n"/>
      <c r="O14" s="143" t="n"/>
      <c r="P14" s="143" t="n"/>
    </row>
    <row r="15" ht="18" customHeight="1" s="203" thickBot="1">
      <c r="A15" s="142" t="inlineStr">
        <is>
          <t>Pihak berelasi 6 - Jumlah</t>
        </is>
      </c>
      <c r="B15" s="142" t="n"/>
      <c r="C15" s="102" t="n">
        <v/>
      </c>
      <c r="D15" s="102" t="n">
        <v/>
      </c>
      <c r="E15" s="102" t="n">
        <v>4.151288</v>
      </c>
      <c r="F15" s="102" t="n">
        <v>8.260456</v>
      </c>
      <c r="G15" s="102" t="n">
        <v>4.386988</v>
      </c>
      <c r="H15" s="102" t="n">
        <v>2.903327</v>
      </c>
      <c r="I15" s="102" t="n"/>
      <c r="J15" s="102" t="n"/>
      <c r="K15" s="102" t="n"/>
      <c r="L15" s="102" t="n"/>
      <c r="M15" s="102" t="n"/>
      <c r="N15" s="102" t="n"/>
      <c r="O15" s="102" t="n"/>
      <c r="P15" s="102" t="n"/>
    </row>
    <row r="16" ht="18" customHeight="1" s="203" thickBot="1">
      <c r="A16" s="142" t="inlineStr">
        <is>
          <t>Pihak berelasi 7 - Nama</t>
        </is>
      </c>
      <c r="B16" s="142" t="n"/>
      <c r="C16" s="143" t="n">
        <v/>
      </c>
      <c r="D16" s="143" t="n">
        <v/>
      </c>
      <c r="E16" s="143" t="n">
        <v/>
      </c>
      <c r="F16" s="143" t="inlineStr">
        <is>
          <t>PT Ivo Mas Tunggal</t>
        </is>
      </c>
      <c r="G16" s="143" t="inlineStr">
        <is>
          <t>PT Ivo Mas Tunggal</t>
        </is>
      </c>
      <c r="H16" s="143" t="inlineStr">
        <is>
          <t>PT Socimas</t>
        </is>
      </c>
      <c r="I16" s="143" t="n"/>
      <c r="J16" s="143" t="n"/>
      <c r="K16" s="143" t="n"/>
      <c r="L16" s="143" t="n"/>
      <c r="M16" s="143" t="n"/>
      <c r="N16" s="143" t="n"/>
      <c r="O16" s="143" t="n"/>
      <c r="P16" s="143" t="n"/>
    </row>
    <row r="17" ht="18" customHeight="1" s="203" thickBot="1">
      <c r="A17" s="142" t="inlineStr">
        <is>
          <t>Pihak berelasi 7 - Jumlah</t>
        </is>
      </c>
      <c r="B17" s="142" t="n"/>
      <c r="C17" s="102" t="n">
        <v/>
      </c>
      <c r="D17" s="102" t="n">
        <v/>
      </c>
      <c r="E17" s="102" t="n">
        <v>2.406373</v>
      </c>
      <c r="F17" s="102" t="n">
        <v>4.072832</v>
      </c>
      <c r="G17" s="102" t="n">
        <v>2.321488</v>
      </c>
      <c r="H17" s="102" t="n">
        <v>2.664853</v>
      </c>
      <c r="I17" s="102" t="n"/>
      <c r="J17" s="102" t="n"/>
      <c r="K17" s="102" t="n"/>
      <c r="L17" s="102" t="n"/>
      <c r="M17" s="102" t="n"/>
      <c r="N17" s="102" t="n"/>
      <c r="O17" s="102" t="n"/>
      <c r="P17" s="102" t="n"/>
    </row>
    <row r="18" ht="18" customHeight="1" s="203" thickBot="1">
      <c r="A18" s="142" t="inlineStr">
        <is>
          <t>Pihak berelasi 8 - Nama</t>
        </is>
      </c>
      <c r="B18" s="142" t="n"/>
      <c r="C18" s="143" t="n">
        <v/>
      </c>
      <c r="D18" s="143" t="n">
        <v/>
      </c>
      <c r="E18" s="143" t="n">
        <v/>
      </c>
      <c r="F18" s="143" t="inlineStr">
        <is>
          <t>PT Sinarmas Bio Energy</t>
        </is>
      </c>
      <c r="G18" s="143" t="n">
        <v/>
      </c>
      <c r="H18" s="143" t="n">
        <v/>
      </c>
      <c r="I18" s="143" t="n"/>
      <c r="J18" s="143" t="n"/>
      <c r="K18" s="143" t="n"/>
      <c r="L18" s="143" t="n"/>
      <c r="M18" s="143" t="n"/>
      <c r="N18" s="143" t="n"/>
      <c r="O18" s="143" t="n"/>
      <c r="P18" s="143" t="n"/>
    </row>
    <row r="19" ht="18" customHeight="1" s="203" thickBot="1">
      <c r="A19" s="142" t="inlineStr">
        <is>
          <t>Pihak berelasi 8 - Jumlah</t>
        </is>
      </c>
      <c r="B19" s="142" t="n"/>
      <c r="C19" s="102" t="n">
        <v/>
      </c>
      <c r="D19" s="102" t="n">
        <v/>
      </c>
      <c r="E19" s="102" t="n">
        <v>4.297869</v>
      </c>
      <c r="F19" s="102" t="n">
        <v>4.012824</v>
      </c>
      <c r="G19" s="102" t="n">
        <v/>
      </c>
      <c r="H19" s="102" t="n">
        <v/>
      </c>
      <c r="I19" s="102" t="n"/>
      <c r="J19" s="102" t="n"/>
      <c r="K19" s="102" t="n"/>
      <c r="L19" s="102" t="n"/>
      <c r="M19" s="102" t="n"/>
      <c r="N19" s="102" t="n"/>
      <c r="O19" s="102" t="n"/>
      <c r="P19" s="102" t="n"/>
    </row>
    <row r="20" hidden="1" ht="18" customHeight="1" s="203" thickBot="1">
      <c r="A20" s="142" t="inlineStr">
        <is>
          <t>Pihak berelasi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3" thickBot="1">
      <c r="A21" s="142" t="inlineStr">
        <is>
          <t>Pihak berelasi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3" thickBot="1">
      <c r="A22" s="142" t="inlineStr">
        <is>
          <t>Pihak berelasi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3" thickBot="1">
      <c r="A23" s="142" t="inlineStr">
        <is>
          <t>Pihak berelasi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18" customHeight="1" s="203" thickBot="1">
      <c r="A24" s="142" t="inlineStr">
        <is>
          <t>Pihak berelasi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t="18" customHeight="1" s="203" thickBot="1">
      <c r="A25" s="142" t="inlineStr">
        <is>
          <t>Pihak berelasi lainnya - Jumlah</t>
        </is>
      </c>
      <c r="B25" s="142" t="n"/>
      <c r="C25" s="102" t="n">
        <v/>
      </c>
      <c r="D25" s="102" t="n">
        <v/>
      </c>
      <c r="E25" s="102" t="n">
        <v>11.652414</v>
      </c>
      <c r="F25" s="102" t="n">
        <v/>
      </c>
      <c r="G25" s="102" t="n">
        <v/>
      </c>
      <c r="H25" s="102" t="n">
        <v/>
      </c>
      <c r="I25" s="102" t="n"/>
      <c r="J25" s="102" t="n"/>
      <c r="K25" s="102" t="n"/>
      <c r="L25" s="102" t="n"/>
      <c r="M25" s="102" t="n"/>
      <c r="N25" s="102" t="n"/>
      <c r="O25" s="102" t="n"/>
      <c r="P25" s="102" t="n"/>
    </row>
    <row r="26" ht="18" customHeight="1" s="203" thickBot="1">
      <c r="A26" s="144" t="inlineStr">
        <is>
          <t>Pihak berelasi</t>
        </is>
      </c>
      <c r="B26" s="144" t="n"/>
      <c r="C26" s="104" t="n">
        <v/>
      </c>
      <c r="D26" s="104" t="n">
        <v/>
      </c>
      <c r="E26" s="104" t="n">
        <v>207.92574</v>
      </c>
      <c r="F26" s="104" t="n">
        <v>203.613909</v>
      </c>
      <c r="G26" s="104" t="n">
        <v>239.985327</v>
      </c>
      <c r="H26" s="104" t="n">
        <v>233.120186</v>
      </c>
      <c r="I26" s="104" t="n"/>
      <c r="J26" s="104" t="n"/>
      <c r="K26" s="104" t="n"/>
      <c r="L26" s="104" t="n"/>
      <c r="M26" s="104" t="n"/>
      <c r="N26" s="104" t="n"/>
      <c r="O26" s="104" t="n"/>
      <c r="P26" s="104" t="n"/>
    </row>
    <row r="27" ht="18" customHeight="1" s="203" thickBot="1">
      <c r="A27" s="142" t="inlineStr">
        <is>
          <t>Pihak ketiga 1 - Nama</t>
        </is>
      </c>
      <c r="B27" s="142" t="n"/>
      <c r="C27" s="143" t="n">
        <v/>
      </c>
      <c r="D27" s="143" t="n">
        <v/>
      </c>
      <c r="E27" s="143" t="n">
        <v/>
      </c>
      <c r="F27" s="143" t="inlineStr">
        <is>
          <t>Adani Global FZE</t>
        </is>
      </c>
      <c r="G27" s="143" t="inlineStr">
        <is>
          <t>KITAI Resources Limited</t>
        </is>
      </c>
      <c r="H27" s="143" t="inlineStr">
        <is>
          <t>China Bai Gui International Trade</t>
        </is>
      </c>
      <c r="I27" s="143" t="n"/>
      <c r="J27" s="143" t="n"/>
      <c r="K27" s="143" t="n"/>
      <c r="L27" s="143" t="n"/>
      <c r="M27" s="143" t="n"/>
      <c r="N27" s="143" t="n"/>
      <c r="O27" s="143" t="n"/>
      <c r="P27" s="143" t="n"/>
    </row>
    <row r="28" ht="18" customHeight="1" s="203" thickBot="1">
      <c r="A28" s="142" t="inlineStr">
        <is>
          <t>Pihak ketiga 1 - Jumlah</t>
        </is>
      </c>
      <c r="B28" s="142" t="n"/>
      <c r="C28" s="102" t="n">
        <v/>
      </c>
      <c r="D28" s="102" t="n">
        <v/>
      </c>
      <c r="E28" s="102" t="n">
        <v/>
      </c>
      <c r="F28" s="102" t="n">
        <v>195.430591</v>
      </c>
      <c r="G28" s="102" t="n">
        <v>211.81685</v>
      </c>
      <c r="H28" s="102" t="n">
        <v>197.28662</v>
      </c>
      <c r="I28" s="102" t="n"/>
      <c r="J28" s="102" t="n"/>
      <c r="K28" s="102" t="n"/>
      <c r="L28" s="102" t="n"/>
      <c r="M28" s="102" t="n"/>
      <c r="N28" s="102" t="n"/>
      <c r="O28" s="102" t="n"/>
      <c r="P28" s="102" t="n"/>
    </row>
    <row r="29" ht="18" customHeight="1" s="203" thickBot="1">
      <c r="A29" s="142" t="inlineStr">
        <is>
          <t>Pihak ketiga 2 - Nama</t>
        </is>
      </c>
      <c r="B29" s="142" t="n"/>
      <c r="C29" s="143" t="n">
        <v/>
      </c>
      <c r="D29" s="143" t="n">
        <v/>
      </c>
      <c r="E29" s="143" t="n">
        <v/>
      </c>
      <c r="F29" s="143" t="inlineStr">
        <is>
          <t>CR POWER FUEL (CHINA) LIMITED</t>
        </is>
      </c>
      <c r="G29" s="143" t="inlineStr">
        <is>
          <t>Adani Global FZE</t>
        </is>
      </c>
      <c r="H29" s="143" t="inlineStr">
        <is>
          <t>KITAI Resources Limited</t>
        </is>
      </c>
      <c r="I29" s="143" t="n"/>
      <c r="J29" s="143" t="n"/>
      <c r="K29" s="143" t="n"/>
      <c r="L29" s="143" t="n"/>
      <c r="M29" s="143" t="n"/>
      <c r="N29" s="143" t="n"/>
      <c r="O29" s="143" t="n"/>
      <c r="P29" s="143" t="n"/>
    </row>
    <row r="30" ht="18" customHeight="1" s="203" thickBot="1">
      <c r="A30" s="142" t="inlineStr">
        <is>
          <t>Pihak ketiga 2 - Jumlah</t>
        </is>
      </c>
      <c r="B30" s="142" t="n"/>
      <c r="C30" s="102" t="n">
        <v/>
      </c>
      <c r="D30" s="102" t="n">
        <v/>
      </c>
      <c r="E30" s="102" t="n">
        <v/>
      </c>
      <c r="F30" s="102" t="n">
        <v>190.033677</v>
      </c>
      <c r="G30" s="102" t="n">
        <v>144.831112</v>
      </c>
      <c r="H30" s="102" t="n">
        <v>166.153085</v>
      </c>
      <c r="I30" s="102" t="n"/>
      <c r="J30" s="102" t="n"/>
      <c r="K30" s="102" t="n"/>
      <c r="L30" s="102" t="n"/>
      <c r="M30" s="102" t="n"/>
      <c r="N30" s="102" t="n"/>
      <c r="O30" s="102" t="n"/>
      <c r="P30" s="102" t="n"/>
    </row>
    <row r="31" ht="18" customHeight="1" s="203" thickBot="1">
      <c r="A31" s="142" t="inlineStr">
        <is>
          <t>Pihak ketiga 3 - Nama</t>
        </is>
      </c>
      <c r="B31" s="142" t="n"/>
      <c r="C31" s="143" t="n">
        <v/>
      </c>
      <c r="D31" s="143" t="n">
        <v/>
      </c>
      <c r="E31" s="143" t="n">
        <v/>
      </c>
      <c r="F31" s="143" t="inlineStr">
        <is>
          <t>Global Transit</t>
        </is>
      </c>
      <c r="G31" s="143" t="inlineStr">
        <is>
          <t>THE TATA POWER COMPANY LTD</t>
        </is>
      </c>
      <c r="H31" s="143" t="inlineStr">
        <is>
          <t>GUANGZHOU YUEHE ENERGY CO.,LTD</t>
        </is>
      </c>
      <c r="I31" s="143" t="n"/>
      <c r="J31" s="143" t="n"/>
      <c r="K31" s="143" t="n"/>
      <c r="L31" s="143" t="n"/>
      <c r="M31" s="143" t="n"/>
      <c r="N31" s="143" t="n"/>
      <c r="O31" s="143" t="n"/>
      <c r="P31" s="143" t="n"/>
    </row>
    <row r="32" ht="18" customHeight="1" s="203" thickBot="1">
      <c r="A32" s="142" t="inlineStr">
        <is>
          <t>Pihak ketiga 3 - Jumlah</t>
        </is>
      </c>
      <c r="B32" s="142" t="n"/>
      <c r="C32" s="102" t="n">
        <v/>
      </c>
      <c r="D32" s="102" t="n">
        <v/>
      </c>
      <c r="E32" s="102" t="n">
        <v/>
      </c>
      <c r="F32" s="102" t="n">
        <v>166.041437</v>
      </c>
      <c r="G32" s="102" t="n">
        <v>94.823472</v>
      </c>
      <c r="H32" s="102" t="n">
        <v>87.523663</v>
      </c>
      <c r="I32" s="102" t="n"/>
      <c r="J32" s="102" t="n"/>
      <c r="K32" s="102" t="n"/>
      <c r="L32" s="102" t="n"/>
      <c r="M32" s="102" t="n"/>
      <c r="N32" s="102" t="n"/>
      <c r="O32" s="102" t="n"/>
      <c r="P32" s="102" t="n"/>
    </row>
    <row r="33" ht="18" customHeight="1" s="203" thickBot="1">
      <c r="A33" s="142" t="inlineStr">
        <is>
          <t>Pihak ketiga 4 - Nama</t>
        </is>
      </c>
      <c r="B33" s="142" t="n"/>
      <c r="C33" s="143" t="n">
        <v/>
      </c>
      <c r="D33" s="143" t="n">
        <v/>
      </c>
      <c r="E33" s="143" t="n">
        <v/>
      </c>
      <c r="F33" s="143" t="inlineStr">
        <is>
          <t>KITAI Resources Limited</t>
        </is>
      </c>
      <c r="G33" s="143" t="inlineStr">
        <is>
          <t>GUANGZHOU ZHUJIANG ELECTRIC</t>
        </is>
      </c>
      <c r="H33" s="143" t="inlineStr">
        <is>
          <t>PAN ASIA TRADELINK PTE LTD</t>
        </is>
      </c>
      <c r="I33" s="143" t="n"/>
      <c r="J33" s="143" t="n"/>
      <c r="K33" s="143" t="n"/>
      <c r="L33" s="143" t="n"/>
      <c r="M33" s="143" t="n"/>
      <c r="N33" s="143" t="n"/>
      <c r="O33" s="143" t="n"/>
      <c r="P33" s="143" t="n"/>
    </row>
    <row r="34" ht="18" customHeight="1" s="203" thickBot="1">
      <c r="A34" s="142" t="inlineStr">
        <is>
          <t>Pihak ketiga 4 - Jumlah</t>
        </is>
      </c>
      <c r="B34" s="142" t="n"/>
      <c r="C34" s="102" t="n">
        <v/>
      </c>
      <c r="D34" s="102" t="n">
        <v/>
      </c>
      <c r="E34" s="102" t="n">
        <v/>
      </c>
      <c r="F34" s="102" t="n">
        <v>138.960493</v>
      </c>
      <c r="G34" s="102" t="n">
        <v>75.40661799999999</v>
      </c>
      <c r="H34" s="102" t="n">
        <v>80.88011</v>
      </c>
      <c r="I34" s="102" t="n"/>
      <c r="J34" s="102" t="n"/>
      <c r="K34" s="102" t="n"/>
      <c r="L34" s="102" t="n"/>
      <c r="M34" s="102" t="n"/>
      <c r="N34" s="102" t="n"/>
      <c r="O34" s="102" t="n"/>
      <c r="P34" s="102" t="n"/>
    </row>
    <row r="35" ht="18" customHeight="1" s="203" thickBot="1">
      <c r="A35" s="142" t="inlineStr">
        <is>
          <t>Pihak ketiga 5 - Nama</t>
        </is>
      </c>
      <c r="B35" s="142" t="n"/>
      <c r="C35" s="143" t="n">
        <v/>
      </c>
      <c r="D35" s="143" t="n">
        <v/>
      </c>
      <c r="E35" s="143" t="n">
        <v/>
      </c>
      <c r="F35" s="143" t="inlineStr">
        <is>
          <t>CENTURY COMMODITIES SOLUTION PTE LTD</t>
        </is>
      </c>
      <c r="G35" s="143" t="inlineStr">
        <is>
          <t>Indo Tausch Trading DMCC</t>
        </is>
      </c>
      <c r="H35" s="143" t="inlineStr">
        <is>
          <t>SHENZHEN SHENSHAN SPECIAL CORP</t>
        </is>
      </c>
      <c r="I35" s="143" t="n"/>
      <c r="J35" s="143" t="n"/>
      <c r="K35" s="143" t="n"/>
      <c r="L35" s="143" t="n"/>
      <c r="M35" s="143" t="n"/>
      <c r="N35" s="143" t="n"/>
      <c r="O35" s="143" t="n"/>
      <c r="P35" s="143" t="n"/>
    </row>
    <row r="36" ht="18" customHeight="1" s="203" thickBot="1">
      <c r="A36" s="142" t="inlineStr">
        <is>
          <t>Pihak ketiga 5 - Jumlah</t>
        </is>
      </c>
      <c r="B36" s="142" t="n"/>
      <c r="C36" s="102" t="n">
        <v/>
      </c>
      <c r="D36" s="102" t="n">
        <v/>
      </c>
      <c r="E36" s="102" t="n">
        <v/>
      </c>
      <c r="F36" s="102" t="n">
        <v>102.829095</v>
      </c>
      <c r="G36" s="102" t="n">
        <v>74.76784600000001</v>
      </c>
      <c r="H36" s="102" t="n">
        <v>75.085898</v>
      </c>
      <c r="I36" s="102" t="n"/>
      <c r="J36" s="102" t="n"/>
      <c r="K36" s="102" t="n"/>
      <c r="L36" s="102" t="n"/>
      <c r="M36" s="102" t="n"/>
      <c r="N36" s="102" t="n"/>
      <c r="O36" s="102" t="n"/>
      <c r="P36" s="102" t="n"/>
    </row>
    <row r="37" ht="18" customHeight="1" s="203" thickBot="1">
      <c r="A37" s="142" t="inlineStr">
        <is>
          <t>Pihak ketiga 6 - Nama</t>
        </is>
      </c>
      <c r="B37" s="142" t="n"/>
      <c r="C37" s="143" t="n">
        <v/>
      </c>
      <c r="D37" s="143" t="n">
        <v/>
      </c>
      <c r="E37" s="143" t="n">
        <v/>
      </c>
      <c r="F37" s="143" t="inlineStr">
        <is>
          <t>GUANGZHOU ZHUJIANG ELECTRIC</t>
        </is>
      </c>
      <c r="G37" s="143" t="inlineStr">
        <is>
          <t>HMS BERGBAU AG</t>
        </is>
      </c>
      <c r="H37" s="143" t="inlineStr">
        <is>
          <t>Indo Tausch Trading DMCC</t>
        </is>
      </c>
      <c r="I37" s="143" t="n"/>
      <c r="J37" s="143" t="n"/>
      <c r="K37" s="143" t="n"/>
      <c r="L37" s="143" t="n"/>
      <c r="M37" s="143" t="n"/>
      <c r="N37" s="143" t="n"/>
      <c r="O37" s="143" t="n"/>
      <c r="P37" s="143" t="n"/>
    </row>
    <row r="38" ht="18" customHeight="1" s="203" thickBot="1">
      <c r="A38" s="142" t="inlineStr">
        <is>
          <t>Pihak ketiga 6 - Jumlah</t>
        </is>
      </c>
      <c r="B38" s="142" t="n"/>
      <c r="C38" s="102" t="n">
        <v/>
      </c>
      <c r="D38" s="102" t="n">
        <v/>
      </c>
      <c r="E38" s="102" t="n">
        <v/>
      </c>
      <c r="F38" s="102" t="n">
        <v>89.97813499999999</v>
      </c>
      <c r="G38" s="102" t="n">
        <v>71.002655</v>
      </c>
      <c r="H38" s="102" t="n">
        <v>75.068304</v>
      </c>
      <c r="I38" s="102" t="n"/>
      <c r="J38" s="102" t="n"/>
      <c r="K38" s="102" t="n"/>
      <c r="L38" s="102" t="n"/>
      <c r="M38" s="102" t="n"/>
      <c r="N38" s="102" t="n"/>
      <c r="O38" s="102" t="n"/>
      <c r="P38" s="102" t="n"/>
    </row>
    <row r="39" ht="18" customHeight="1" s="203" thickBot="1">
      <c r="A39" s="142" t="inlineStr">
        <is>
          <t>Pihak ketiga 7 - Nama</t>
        </is>
      </c>
      <c r="B39" s="142" t="n"/>
      <c r="C39" s="143" t="n">
        <v/>
      </c>
      <c r="D39" s="143" t="n">
        <v/>
      </c>
      <c r="E39" s="143" t="n">
        <v/>
      </c>
      <c r="F39" s="143" t="inlineStr">
        <is>
          <t>ZIJIN (SINGAPORE) INT MINING</t>
        </is>
      </c>
      <c r="G39" s="143" t="inlineStr">
        <is>
          <t>China Bai Gui International Trade</t>
        </is>
      </c>
      <c r="H39" s="143" t="inlineStr">
        <is>
          <t>PT Exploitasi Energi Indonesia Tbk</t>
        </is>
      </c>
      <c r="I39" s="143" t="n"/>
      <c r="J39" s="143" t="n"/>
      <c r="K39" s="143" t="n"/>
      <c r="L39" s="143" t="n"/>
      <c r="M39" s="143" t="n"/>
      <c r="N39" s="143" t="n"/>
      <c r="O39" s="143" t="n"/>
      <c r="P39" s="143" t="n"/>
    </row>
    <row r="40" ht="18" customHeight="1" s="203" thickBot="1">
      <c r="A40" s="142" t="inlineStr">
        <is>
          <t>Pihak ketiga 7 - Jumlah</t>
        </is>
      </c>
      <c r="B40" s="142" t="n"/>
      <c r="C40" s="102" t="n">
        <v/>
      </c>
      <c r="D40" s="102" t="n">
        <v/>
      </c>
      <c r="E40" s="102" t="n">
        <v/>
      </c>
      <c r="F40" s="102" t="n">
        <v>86.954093</v>
      </c>
      <c r="G40" s="102" t="n">
        <v>69.183059</v>
      </c>
      <c r="H40" s="102" t="n">
        <v>66.07978799999999</v>
      </c>
      <c r="I40" s="102" t="n"/>
      <c r="J40" s="102" t="n"/>
      <c r="K40" s="102" t="n"/>
      <c r="L40" s="102" t="n"/>
      <c r="M40" s="102" t="n"/>
      <c r="N40" s="102" t="n"/>
      <c r="O40" s="102" t="n"/>
      <c r="P40" s="102" t="n"/>
    </row>
    <row r="41" ht="18" customHeight="1" s="203" thickBot="1">
      <c r="A41" s="142" t="inlineStr">
        <is>
          <t>Pihak ketiga 8 - Nama</t>
        </is>
      </c>
      <c r="B41" s="142" t="n"/>
      <c r="C41" s="143" t="n">
        <v/>
      </c>
      <c r="D41" s="143" t="n">
        <v/>
      </c>
      <c r="E41" s="143" t="n">
        <v/>
      </c>
      <c r="F41" s="143" t="inlineStr">
        <is>
          <t>SEMBCORP ENERGY</t>
        </is>
      </c>
      <c r="G41" s="143" t="inlineStr">
        <is>
          <t>PT Exploitasi Energi Indonesia Tbk</t>
        </is>
      </c>
      <c r="H41" s="143" t="inlineStr">
        <is>
          <t>FUZHOU XINDIAN FUEL CO., LTD</t>
        </is>
      </c>
      <c r="I41" s="143" t="n"/>
      <c r="J41" s="143" t="n"/>
      <c r="K41" s="143" t="n"/>
      <c r="L41" s="143" t="n"/>
      <c r="M41" s="143" t="n"/>
      <c r="N41" s="143" t="n"/>
      <c r="O41" s="143" t="n"/>
      <c r="P41" s="143" t="n"/>
    </row>
    <row r="42" ht="18" customHeight="1" s="203" thickBot="1">
      <c r="A42" s="142" t="inlineStr">
        <is>
          <t>Pihak ketiga 8 - Jumlah</t>
        </is>
      </c>
      <c r="B42" s="142" t="n"/>
      <c r="C42" s="102" t="n">
        <v/>
      </c>
      <c r="D42" s="102" t="n">
        <v/>
      </c>
      <c r="E42" s="102" t="n">
        <v/>
      </c>
      <c r="F42" s="102" t="n">
        <v>83.84147400000001</v>
      </c>
      <c r="G42" s="102" t="n">
        <v>67.979011</v>
      </c>
      <c r="H42" s="102" t="n">
        <v>61.351474</v>
      </c>
      <c r="I42" s="102" t="n"/>
      <c r="J42" s="102" t="n"/>
      <c r="K42" s="102" t="n"/>
      <c r="L42" s="102" t="n"/>
      <c r="M42" s="102" t="n"/>
      <c r="N42" s="102" t="n"/>
      <c r="O42" s="102" t="n"/>
      <c r="P42" s="102" t="n"/>
    </row>
    <row r="43" ht="18" customHeight="1" s="203" thickBot="1">
      <c r="A43" s="142" t="inlineStr">
        <is>
          <t>Pihak ketiga 9 - Nama</t>
        </is>
      </c>
      <c r="B43" s="142" t="n"/>
      <c r="C43" s="143" t="n">
        <v/>
      </c>
      <c r="D43" s="143" t="n">
        <v/>
      </c>
      <c r="E43" s="143" t="n">
        <v/>
      </c>
      <c r="F43" s="143" t="inlineStr">
        <is>
          <t>Avra Commodities Pte Ltd</t>
        </is>
      </c>
      <c r="G43" s="143" t="inlineStr">
        <is>
          <t>PT Dwi Guna Laksana</t>
        </is>
      </c>
      <c r="H43" s="143" t="inlineStr">
        <is>
          <t>PT Dwi Guna Laksana</t>
        </is>
      </c>
      <c r="I43" s="143" t="n"/>
      <c r="J43" s="143" t="n"/>
      <c r="K43" s="143" t="n"/>
      <c r="L43" s="143" t="n"/>
      <c r="M43" s="143" t="n"/>
      <c r="N43" s="143" t="n"/>
      <c r="O43" s="143" t="n"/>
      <c r="P43" s="143" t="n"/>
    </row>
    <row r="44" ht="18" customHeight="1" s="203" thickBot="1">
      <c r="A44" s="142" t="inlineStr">
        <is>
          <t>Pihak ketiga 9 - Jumlah</t>
        </is>
      </c>
      <c r="B44" s="142" t="n"/>
      <c r="C44" s="102" t="n">
        <v/>
      </c>
      <c r="D44" s="102" t="n">
        <v/>
      </c>
      <c r="E44" s="102" t="n">
        <v/>
      </c>
      <c r="F44" s="102" t="n">
        <v>64.475346</v>
      </c>
      <c r="G44" s="102" t="n">
        <v>64.373946</v>
      </c>
      <c r="H44" s="102" t="n">
        <v>60.850711</v>
      </c>
      <c r="I44" s="102" t="n"/>
      <c r="J44" s="102" t="n"/>
      <c r="K44" s="102" t="n"/>
      <c r="L44" s="102" t="n"/>
      <c r="M44" s="102" t="n"/>
      <c r="N44" s="102" t="n"/>
      <c r="O44" s="102" t="n"/>
      <c r="P44" s="102" t="n"/>
    </row>
    <row r="45" ht="18" customHeight="1" s="203" thickBot="1">
      <c r="A45" s="142" t="inlineStr">
        <is>
          <t>Pihak ketiga 10 - Nama</t>
        </is>
      </c>
      <c r="B45" s="142" t="n"/>
      <c r="C45" s="143" t="n">
        <v/>
      </c>
      <c r="D45" s="143" t="n">
        <v/>
      </c>
      <c r="E45" s="143" t="n">
        <v/>
      </c>
      <c r="F45" s="143" t="inlineStr">
        <is>
          <t>PT ANAGA ABYUDAYA ANANTA</t>
        </is>
      </c>
      <c r="G45" s="143" t="inlineStr">
        <is>
          <t>CENTURY COMMODITIES SOLUTION PTE LTD</t>
        </is>
      </c>
      <c r="H45" s="143" t="inlineStr">
        <is>
          <t>Datang</t>
        </is>
      </c>
      <c r="I45" s="143" t="n"/>
      <c r="J45" s="143" t="n"/>
      <c r="K45" s="143" t="n"/>
      <c r="L45" s="143" t="n"/>
      <c r="M45" s="143" t="n"/>
      <c r="N45" s="143" t="n"/>
      <c r="O45" s="143" t="n"/>
      <c r="P45" s="143" t="n"/>
    </row>
    <row r="46" ht="18" customHeight="1" s="203" thickBot="1">
      <c r="A46" s="142" t="inlineStr">
        <is>
          <t>Pihak ketiga 10 - Jumlah</t>
        </is>
      </c>
      <c r="B46" s="142" t="n"/>
      <c r="C46" s="102" t="n">
        <v/>
      </c>
      <c r="D46" s="102" t="n">
        <v/>
      </c>
      <c r="E46" s="102" t="n">
        <v>7.320384</v>
      </c>
      <c r="F46" s="102" t="n">
        <v>60.332871</v>
      </c>
      <c r="G46" s="102" t="n">
        <v>62.928101</v>
      </c>
      <c r="H46" s="102" t="n">
        <v>60.769821</v>
      </c>
      <c r="I46" s="102" t="n"/>
      <c r="J46" s="102" t="n"/>
      <c r="K46" s="102" t="n"/>
      <c r="L46" s="102" t="n"/>
      <c r="M46" s="102" t="n"/>
      <c r="N46" s="102" t="n"/>
      <c r="O46" s="102" t="n"/>
      <c r="P46" s="102" t="n"/>
    </row>
    <row r="47" ht="18" customHeight="1" s="203" thickBot="1">
      <c r="A47" s="142" t="inlineStr">
        <is>
          <t>Pihak ketiga lainnya - Nama</t>
        </is>
      </c>
      <c r="B47" s="142" t="n"/>
      <c r="C47" s="143" t="n">
        <v/>
      </c>
      <c r="D47" s="143" t="n">
        <v/>
      </c>
      <c r="E47" s="143" t="n">
        <v/>
      </c>
      <c r="F47" s="143" t="inlineStr">
        <is>
          <t>Customer lainnya</t>
        </is>
      </c>
      <c r="G47" s="143" t="inlineStr">
        <is>
          <t>Customer lainnya</t>
        </is>
      </c>
      <c r="H47" s="143" t="inlineStr">
        <is>
          <t>Customer lainnya</t>
        </is>
      </c>
      <c r="I47" s="143" t="n"/>
      <c r="J47" s="143" t="n"/>
      <c r="K47" s="143" t="n"/>
      <c r="L47" s="143" t="n"/>
      <c r="M47" s="143" t="n"/>
      <c r="N47" s="143" t="n"/>
      <c r="O47" s="143" t="n"/>
      <c r="P47" s="143" t="n"/>
    </row>
    <row r="48" ht="18" customHeight="1" s="203" thickBot="1">
      <c r="A48" s="142" t="inlineStr">
        <is>
          <t>Pihak ketiga lainnya - Jumlah</t>
        </is>
      </c>
      <c r="B48" s="142" t="n"/>
      <c r="C48" s="102" t="n">
        <v/>
      </c>
      <c r="D48" s="102" t="n">
        <v/>
      </c>
      <c r="E48" s="102" t="n">
        <v>1370.707467</v>
      </c>
      <c r="F48" s="102" t="n">
        <v>1537.473282</v>
      </c>
      <c r="G48" s="102" t="n">
        <v>1724.738299</v>
      </c>
      <c r="H48" s="102" t="n">
        <v>1541.351224</v>
      </c>
      <c r="I48" s="102" t="n"/>
      <c r="J48" s="102" t="n"/>
      <c r="K48" s="102" t="n"/>
      <c r="L48" s="102" t="n"/>
      <c r="M48" s="102" t="n"/>
      <c r="N48" s="102" t="n"/>
      <c r="O48" s="102" t="n"/>
      <c r="P48" s="102" t="n"/>
    </row>
    <row r="49" ht="18" customHeight="1" s="203" thickBot="1">
      <c r="A49" s="144" t="inlineStr">
        <is>
          <t>Pihak ketiga</t>
        </is>
      </c>
      <c r="B49" s="144" t="n"/>
      <c r="C49" s="104" t="n">
        <v/>
      </c>
      <c r="D49" s="104" t="n">
        <v/>
      </c>
      <c r="E49" s="104" t="n">
        <v>1378.027851</v>
      </c>
      <c r="F49" s="104" t="n">
        <v>2716.350494</v>
      </c>
      <c r="G49" s="104" t="n">
        <v>2661.850969</v>
      </c>
      <c r="H49" s="104" t="n">
        <v>2472.400698</v>
      </c>
      <c r="I49" s="104" t="n"/>
      <c r="J49" s="104" t="n"/>
      <c r="K49" s="104" t="n"/>
      <c r="L49" s="104" t="n"/>
      <c r="M49" s="104" t="n"/>
      <c r="N49" s="104" t="n"/>
      <c r="O49" s="104" t="n"/>
      <c r="P49" s="104" t="n"/>
    </row>
    <row r="50" ht="18" customHeight="1" s="203" thickBot="1">
      <c r="A50" s="144" t="inlineStr">
        <is>
          <t>Tipe pihak</t>
        </is>
      </c>
      <c r="B50" s="144" t="n"/>
      <c r="C50" s="104" t="n">
        <v>1107.464101</v>
      </c>
      <c r="D50" s="104" t="n">
        <v>1061.409877</v>
      </c>
      <c r="E50" s="104" t="n">
        <v>1585.953591</v>
      </c>
      <c r="F50" s="104" t="n">
        <v>2919.964403</v>
      </c>
      <c r="G50" s="104" t="n">
        <v>2901.836296</v>
      </c>
      <c r="H50" s="104" t="n">
        <v>2705.520884</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workbookViewId="0">
      <selection activeCell="A4" sqref="A4:A50"/>
    </sheetView>
  </sheetViews>
  <sheetFormatPr baseColWidth="10" defaultColWidth="9.3984375" defaultRowHeight="15"/>
  <cols>
    <col collapsed="1" width="46" customWidth="1" style="190" min="1" max="1"/>
    <col width="26" customWidth="1" style="190" min="2" max="2"/>
    <col collapsed="1" width="21" customWidth="1" style="190" min="3" max="16"/>
    <col collapsed="1" width="9.3984375" customWidth="1" style="190" min="17" max="16384"/>
  </cols>
  <sheetData>
    <row r="1" ht="18" customHeight="1" s="203">
      <c r="A1" s="189" t="inlineStr">
        <is>
          <t>Catatan untuk pendapatan berdasarkan pihak</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Pendapatan dari jasa 1 - Nama</t>
        </is>
      </c>
      <c r="B4" s="142" t="n"/>
      <c r="C4" s="143" t="n"/>
      <c r="D4" s="143" t="n"/>
      <c r="E4" s="143" t="n"/>
      <c r="F4" s="143" t="n"/>
      <c r="G4" s="143" t="n"/>
      <c r="H4" s="143" t="n"/>
      <c r="I4" s="143" t="n"/>
      <c r="J4" s="143" t="n"/>
      <c r="K4" s="143" t="n"/>
      <c r="L4" s="143" t="n"/>
      <c r="M4" s="143" t="n"/>
      <c r="N4" s="143" t="n"/>
      <c r="O4" s="143" t="n"/>
      <c r="P4" s="143" t="n"/>
    </row>
    <row r="5" ht="18" customHeight="1" s="203" thickBot="1">
      <c r="A5" s="142" t="inlineStr">
        <is>
          <t>Pendapatan dari jasa 1 - Jumlah</t>
        </is>
      </c>
      <c r="B5" s="142" t="n"/>
      <c r="C5" s="102" t="n"/>
      <c r="D5" s="102" t="n"/>
      <c r="E5" s="102" t="n"/>
      <c r="F5" s="102" t="n"/>
      <c r="G5" s="102" t="n"/>
      <c r="H5" s="102" t="n"/>
      <c r="I5" s="102" t="n"/>
      <c r="J5" s="102" t="n"/>
      <c r="K5" s="102" t="n"/>
      <c r="L5" s="102" t="n"/>
      <c r="M5" s="102" t="n"/>
      <c r="N5" s="102" t="n"/>
      <c r="O5" s="102" t="n"/>
      <c r="P5" s="102" t="n"/>
    </row>
    <row r="6" ht="18" customHeight="1" s="203" thickBot="1">
      <c r="A6" s="142" t="inlineStr">
        <is>
          <t>Pendapatan dari jasa 2 - Nama</t>
        </is>
      </c>
      <c r="B6" s="142" t="n"/>
      <c r="C6" s="143" t="n"/>
      <c r="D6" s="143" t="n"/>
      <c r="E6" s="143" t="n"/>
      <c r="F6" s="143" t="n"/>
      <c r="G6" s="143" t="n"/>
      <c r="H6" s="143" t="n"/>
      <c r="I6" s="143" t="n"/>
      <c r="J6" s="143" t="n"/>
      <c r="K6" s="143" t="n"/>
      <c r="L6" s="143" t="n"/>
      <c r="M6" s="143" t="n"/>
      <c r="N6" s="143" t="n"/>
      <c r="O6" s="143" t="n"/>
      <c r="P6" s="143" t="n"/>
    </row>
    <row r="7" ht="18" customHeight="1" s="203" thickBot="1">
      <c r="A7" s="142" t="inlineStr">
        <is>
          <t>Pendapatan dari jasa 2 - Jumlah</t>
        </is>
      </c>
      <c r="B7" s="142" t="n"/>
      <c r="C7" s="102" t="n"/>
      <c r="D7" s="102" t="n"/>
      <c r="E7" s="102" t="n"/>
      <c r="F7" s="102" t="n"/>
      <c r="G7" s="102" t="n"/>
      <c r="H7" s="102" t="n"/>
      <c r="I7" s="102" t="n"/>
      <c r="J7" s="102" t="n"/>
      <c r="K7" s="102" t="n"/>
      <c r="L7" s="102" t="n"/>
      <c r="M7" s="102" t="n"/>
      <c r="N7" s="102" t="n"/>
      <c r="O7" s="102" t="n"/>
      <c r="P7" s="102" t="n"/>
    </row>
    <row r="8" ht="18" customHeight="1" s="203" thickBot="1">
      <c r="A8" s="142" t="inlineStr">
        <is>
          <t>Pendapatan dari jasa 3 - Nama</t>
        </is>
      </c>
      <c r="B8" s="142" t="n"/>
      <c r="C8" s="143" t="n"/>
      <c r="D8" s="143" t="n"/>
      <c r="E8" s="143" t="n"/>
      <c r="F8" s="143" t="n"/>
      <c r="G8" s="143" t="n"/>
      <c r="H8" s="143" t="n"/>
      <c r="I8" s="143" t="n"/>
      <c r="J8" s="143" t="n"/>
      <c r="K8" s="143" t="n"/>
      <c r="L8" s="143" t="n"/>
      <c r="M8" s="143" t="n"/>
      <c r="N8" s="143" t="n"/>
      <c r="O8" s="143" t="n"/>
      <c r="P8" s="143" t="n"/>
    </row>
    <row r="9" ht="18" customHeight="1" s="203" thickBot="1">
      <c r="A9" s="142" t="inlineStr">
        <is>
          <t>Pendapatan dari jasa 3 - Jumlah</t>
        </is>
      </c>
      <c r="B9" s="142" t="n"/>
      <c r="C9" s="102" t="n"/>
      <c r="D9" s="102" t="n"/>
      <c r="E9" s="102" t="n"/>
      <c r="F9" s="102" t="n"/>
      <c r="G9" s="102" t="n"/>
      <c r="H9" s="102" t="n"/>
      <c r="I9" s="102" t="n"/>
      <c r="J9" s="102" t="n"/>
      <c r="K9" s="102" t="n"/>
      <c r="L9" s="102" t="n"/>
      <c r="M9" s="102" t="n"/>
      <c r="N9" s="102" t="n"/>
      <c r="O9" s="102" t="n"/>
      <c r="P9" s="102" t="n"/>
    </row>
    <row r="10" ht="18" customHeight="1" s="203" thickBot="1">
      <c r="A10" s="142" t="inlineStr">
        <is>
          <t>Pendapatan dari jasa 4 - Nama</t>
        </is>
      </c>
      <c r="B10" s="142" t="n"/>
      <c r="C10" s="143" t="n"/>
      <c r="D10" s="143" t="n"/>
      <c r="E10" s="143" t="n"/>
      <c r="F10" s="143" t="n"/>
      <c r="G10" s="143" t="n"/>
      <c r="H10" s="143" t="n"/>
      <c r="I10" s="143" t="n"/>
      <c r="J10" s="143" t="n"/>
      <c r="K10" s="143" t="n"/>
      <c r="L10" s="143" t="n"/>
      <c r="M10" s="143" t="n"/>
      <c r="N10" s="143" t="n"/>
      <c r="O10" s="143" t="n"/>
      <c r="P10" s="143" t="n"/>
    </row>
    <row r="11" ht="18" customHeight="1" s="203" thickBot="1">
      <c r="A11" s="142" t="inlineStr">
        <is>
          <t>Pendapatan dari jasa 4 - Jumlah</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2" t="inlineStr">
        <is>
          <t>Pendapatan dari jasa 5 - Nama</t>
        </is>
      </c>
      <c r="B12" s="142" t="n"/>
      <c r="C12" s="143" t="n"/>
      <c r="D12" s="143" t="n"/>
      <c r="E12" s="143" t="n"/>
      <c r="F12" s="143" t="n"/>
      <c r="G12" s="143" t="n"/>
      <c r="H12" s="143" t="n"/>
      <c r="I12" s="143" t="n"/>
      <c r="J12" s="143" t="n"/>
      <c r="K12" s="143" t="n"/>
      <c r="L12" s="143" t="n"/>
      <c r="M12" s="143" t="n"/>
      <c r="N12" s="143" t="n"/>
      <c r="O12" s="143" t="n"/>
      <c r="P12" s="143" t="n"/>
    </row>
    <row r="13" ht="18" customHeight="1" s="203" thickBot="1">
      <c r="A13" s="142" t="inlineStr">
        <is>
          <t>Pendapatan dari jasa 5 - Jumlah</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2" t="inlineStr">
        <is>
          <t>Pendapatan dari jasa 6 - Nama</t>
        </is>
      </c>
      <c r="B14" s="142" t="n"/>
      <c r="C14" s="143" t="n"/>
      <c r="D14" s="143" t="n"/>
      <c r="E14" s="143" t="n"/>
      <c r="F14" s="143" t="n"/>
      <c r="G14" s="143" t="n"/>
      <c r="H14" s="143" t="n"/>
      <c r="I14" s="143" t="n"/>
      <c r="J14" s="143" t="n"/>
      <c r="K14" s="143" t="n"/>
      <c r="L14" s="143" t="n"/>
      <c r="M14" s="143" t="n"/>
      <c r="N14" s="143" t="n"/>
      <c r="O14" s="143" t="n"/>
      <c r="P14" s="143" t="n"/>
    </row>
    <row r="15" ht="18" customHeight="1" s="203" thickBot="1">
      <c r="A15" s="142" t="inlineStr">
        <is>
          <t>Pendapatan dari jasa 6 - Jumlah</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2" t="inlineStr">
        <is>
          <t>Pendapatan dari jasa 7 - Nama</t>
        </is>
      </c>
      <c r="B16" s="142" t="n"/>
      <c r="C16" s="143" t="n"/>
      <c r="D16" s="143" t="n"/>
      <c r="E16" s="143" t="n"/>
      <c r="F16" s="143" t="n"/>
      <c r="G16" s="143" t="n"/>
      <c r="H16" s="143" t="n"/>
      <c r="I16" s="143" t="n"/>
      <c r="J16" s="143" t="n"/>
      <c r="K16" s="143" t="n"/>
      <c r="L16" s="143" t="n"/>
      <c r="M16" s="143" t="n"/>
      <c r="N16" s="143" t="n"/>
      <c r="O16" s="143" t="n"/>
      <c r="P16" s="143" t="n"/>
    </row>
    <row r="17" ht="18" customHeight="1" s="203" thickBot="1">
      <c r="A17" s="142" t="inlineStr">
        <is>
          <t>Pendapatan dari jasa 7 - Jumlah</t>
        </is>
      </c>
      <c r="B17" s="142" t="n"/>
      <c r="C17" s="102" t="n"/>
      <c r="D17" s="102" t="n"/>
      <c r="E17" s="102" t="n"/>
      <c r="F17" s="102" t="n"/>
      <c r="G17" s="102" t="n"/>
      <c r="H17" s="102" t="n"/>
      <c r="I17" s="102" t="n"/>
      <c r="J17" s="102" t="n"/>
      <c r="K17" s="102" t="n"/>
      <c r="L17" s="102" t="n"/>
      <c r="M17" s="102" t="n"/>
      <c r="N17" s="102" t="n"/>
      <c r="O17" s="102" t="n"/>
      <c r="P17" s="102" t="n"/>
    </row>
    <row r="18" ht="18" customHeight="1" s="203" thickBot="1">
      <c r="A18" s="142" t="inlineStr">
        <is>
          <t>Pendapatan dari jasa 8 - Nama</t>
        </is>
      </c>
      <c r="B18" s="142" t="n"/>
      <c r="C18" s="143" t="n"/>
      <c r="D18" s="143" t="n"/>
      <c r="E18" s="143" t="n"/>
      <c r="F18" s="143" t="n"/>
      <c r="G18" s="143" t="n"/>
      <c r="H18" s="143" t="n"/>
      <c r="I18" s="143" t="n"/>
      <c r="J18" s="143" t="n"/>
      <c r="K18" s="143" t="n"/>
      <c r="L18" s="143" t="n"/>
      <c r="M18" s="143" t="n"/>
      <c r="N18" s="143" t="n"/>
      <c r="O18" s="143" t="n"/>
      <c r="P18" s="143" t="n"/>
    </row>
    <row r="19" ht="18" customHeight="1" s="203" thickBot="1">
      <c r="A19" s="142" t="inlineStr">
        <is>
          <t>Pendapatan dari jasa 8 - Jumlah</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2" t="inlineStr">
        <is>
          <t>Pendapatan dari jasa 9 - Nama</t>
        </is>
      </c>
      <c r="B20" s="142" t="n"/>
      <c r="C20" s="143" t="n"/>
      <c r="D20" s="143" t="n"/>
      <c r="E20" s="143" t="n"/>
      <c r="F20" s="143" t="n"/>
      <c r="G20" s="143" t="n"/>
      <c r="H20" s="143" t="n"/>
      <c r="I20" s="143" t="n"/>
      <c r="J20" s="143" t="n"/>
      <c r="K20" s="143" t="n"/>
      <c r="L20" s="143" t="n"/>
      <c r="M20" s="143" t="n"/>
      <c r="N20" s="143" t="n"/>
      <c r="O20" s="143" t="n"/>
      <c r="P20" s="143" t="n"/>
    </row>
    <row r="21" ht="18" customHeight="1" s="203" thickBot="1">
      <c r="A21" s="142" t="inlineStr">
        <is>
          <t>Pendapatan dari jasa 9 - Jumlah</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2" t="inlineStr">
        <is>
          <t>Pendapatan dari jasa 10 - Nama</t>
        </is>
      </c>
      <c r="B22" s="142" t="n"/>
      <c r="C22" s="143" t="n"/>
      <c r="D22" s="143" t="n"/>
      <c r="E22" s="143" t="n"/>
      <c r="F22" s="143" t="n"/>
      <c r="G22" s="143" t="n"/>
      <c r="H22" s="143" t="n"/>
      <c r="I22" s="143" t="n"/>
      <c r="J22" s="143" t="n"/>
      <c r="K22" s="143" t="n"/>
      <c r="L22" s="143" t="n"/>
      <c r="M22" s="143" t="n"/>
      <c r="N22" s="143" t="n"/>
      <c r="O22" s="143" t="n"/>
      <c r="P22" s="143" t="n"/>
    </row>
    <row r="23" ht="18" customHeight="1" s="203" thickBot="1">
      <c r="A23" s="142" t="inlineStr">
        <is>
          <t>Pendapatan dari jasa 10 - Jumlah</t>
        </is>
      </c>
      <c r="B23" s="142" t="n"/>
      <c r="C23" s="102" t="n"/>
      <c r="D23" s="102" t="n"/>
      <c r="E23" s="102" t="n"/>
      <c r="F23" s="102" t="n"/>
      <c r="G23" s="102" t="n"/>
      <c r="H23" s="102" t="n"/>
      <c r="I23" s="102" t="n"/>
      <c r="J23" s="102" t="n"/>
      <c r="K23" s="102" t="n"/>
      <c r="L23" s="102" t="n"/>
      <c r="M23" s="102" t="n"/>
      <c r="N23" s="102" t="n"/>
      <c r="O23" s="102" t="n"/>
      <c r="P23" s="102" t="n"/>
    </row>
    <row r="24" ht="20" customHeight="1" s="203" thickBot="1">
      <c r="A24" s="142" t="inlineStr">
        <is>
          <t>Pendapatan dari jasa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3" thickBot="1">
      <c r="A25" s="142" t="inlineStr">
        <is>
          <t>Pendapatan dari jasa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4" t="inlineStr">
        <is>
          <t>Pendapatan dari jasa</t>
        </is>
      </c>
      <c r="B26" s="144" t="n"/>
      <c r="C26" s="104" t="n"/>
      <c r="D26" s="104" t="n"/>
      <c r="E26" s="104" t="n"/>
      <c r="F26" s="104" t="n"/>
      <c r="G26" s="104" t="n"/>
      <c r="H26" s="104" t="n"/>
      <c r="I26" s="104" t="n"/>
      <c r="J26" s="104" t="n"/>
      <c r="K26" s="104" t="n"/>
      <c r="L26" s="104" t="n"/>
      <c r="M26" s="104" t="n"/>
      <c r="N26" s="104" t="n"/>
      <c r="O26" s="104" t="n"/>
      <c r="P26" s="104" t="n"/>
    </row>
    <row r="27" ht="18" customHeight="1" s="203" thickBot="1">
      <c r="A27" s="142" t="inlineStr">
        <is>
          <t>Pendapatan dari produk 1 - Nama</t>
        </is>
      </c>
      <c r="B27" s="142" t="n"/>
      <c r="C27" s="143" t="n"/>
      <c r="D27" s="143" t="n"/>
      <c r="E27" s="143" t="n"/>
      <c r="F27" s="143" t="n"/>
      <c r="G27" s="143" t="n"/>
      <c r="H27" s="143" t="n"/>
      <c r="I27" s="143" t="n"/>
      <c r="J27" s="143" t="n"/>
      <c r="K27" s="143" t="n"/>
      <c r="L27" s="143" t="n"/>
      <c r="M27" s="143" t="n"/>
      <c r="N27" s="143" t="n"/>
      <c r="O27" s="143" t="n"/>
      <c r="P27" s="143" t="n"/>
    </row>
    <row r="28" ht="18" customHeight="1" s="203" thickBot="1">
      <c r="A28" s="142" t="inlineStr">
        <is>
          <t>Pendapatan dari produk 1 - Jumlah</t>
        </is>
      </c>
      <c r="B28" s="142" t="n"/>
      <c r="C28" s="102" t="n"/>
      <c r="D28" s="102" t="n"/>
      <c r="E28" s="102" t="n"/>
      <c r="F28" s="102" t="n"/>
      <c r="G28" s="102" t="n"/>
      <c r="H28" s="102" t="n"/>
      <c r="I28" s="102" t="n"/>
      <c r="J28" s="102" t="n"/>
      <c r="K28" s="102" t="n"/>
      <c r="L28" s="102" t="n"/>
      <c r="M28" s="102" t="n"/>
      <c r="N28" s="102" t="n"/>
      <c r="O28" s="102" t="n"/>
      <c r="P28" s="102" t="n"/>
    </row>
    <row r="29" ht="18" customHeight="1" s="203" thickBot="1">
      <c r="A29" s="142" t="inlineStr">
        <is>
          <t>Pendapatan dari produk 2 - Nama</t>
        </is>
      </c>
      <c r="B29" s="142" t="n"/>
      <c r="C29" s="143" t="n"/>
      <c r="D29" s="143" t="n"/>
      <c r="E29" s="143" t="n"/>
      <c r="F29" s="143" t="n"/>
      <c r="G29" s="143" t="n"/>
      <c r="H29" s="143" t="n"/>
      <c r="I29" s="143" t="n"/>
      <c r="J29" s="143" t="n"/>
      <c r="K29" s="143" t="n"/>
      <c r="L29" s="143" t="n"/>
      <c r="M29" s="143" t="n"/>
      <c r="N29" s="143" t="n"/>
      <c r="O29" s="143" t="n"/>
      <c r="P29" s="143" t="n"/>
    </row>
    <row r="30" ht="18" customHeight="1" s="203" thickBot="1">
      <c r="A30" s="142" t="inlineStr">
        <is>
          <t>Pendapatan dari produk 2 - Jumlah</t>
        </is>
      </c>
      <c r="B30" s="142" t="n"/>
      <c r="C30" s="102" t="n"/>
      <c r="D30" s="102" t="n"/>
      <c r="E30" s="102" t="n"/>
      <c r="F30" s="102" t="n"/>
      <c r="G30" s="102" t="n"/>
      <c r="H30" s="102" t="n"/>
      <c r="I30" s="102" t="n"/>
      <c r="J30" s="102" t="n"/>
      <c r="K30" s="102" t="n"/>
      <c r="L30" s="102" t="n"/>
      <c r="M30" s="102" t="n"/>
      <c r="N30" s="102" t="n"/>
      <c r="O30" s="102" t="n"/>
      <c r="P30" s="102" t="n"/>
    </row>
    <row r="31" ht="18" customHeight="1" s="203" thickBot="1">
      <c r="A31" s="142" t="inlineStr">
        <is>
          <t>Pendapatan dari produk 3 - Nama</t>
        </is>
      </c>
      <c r="B31" s="142" t="n"/>
      <c r="C31" s="143" t="n"/>
      <c r="D31" s="143" t="n"/>
      <c r="E31" s="143" t="n"/>
      <c r="F31" s="143" t="n"/>
      <c r="G31" s="143" t="n"/>
      <c r="H31" s="143" t="n"/>
      <c r="I31" s="143" t="n"/>
      <c r="J31" s="143" t="n"/>
      <c r="K31" s="143" t="n"/>
      <c r="L31" s="143" t="n"/>
      <c r="M31" s="143" t="n"/>
      <c r="N31" s="143" t="n"/>
      <c r="O31" s="143" t="n"/>
      <c r="P31" s="143" t="n"/>
    </row>
    <row r="32" ht="18" customHeight="1" s="203" thickBot="1">
      <c r="A32" s="142" t="inlineStr">
        <is>
          <t>Pendapatan dari produk 3 - Jumlah</t>
        </is>
      </c>
      <c r="B32" s="142" t="n"/>
      <c r="C32" s="102" t="n"/>
      <c r="D32" s="102" t="n"/>
      <c r="E32" s="102" t="n"/>
      <c r="F32" s="102" t="n"/>
      <c r="G32" s="102" t="n"/>
      <c r="H32" s="102" t="n"/>
      <c r="I32" s="102" t="n"/>
      <c r="J32" s="102" t="n"/>
      <c r="K32" s="102" t="n"/>
      <c r="L32" s="102" t="n"/>
      <c r="M32" s="102" t="n"/>
      <c r="N32" s="102" t="n"/>
      <c r="O32" s="102" t="n"/>
      <c r="P32" s="102" t="n"/>
    </row>
    <row r="33" ht="18" customHeight="1" s="203" thickBot="1">
      <c r="A33" s="142" t="inlineStr">
        <is>
          <t>Pendapatan dari produk 4 - Nama</t>
        </is>
      </c>
      <c r="B33" s="142" t="n"/>
      <c r="C33" s="143" t="n"/>
      <c r="D33" s="143" t="n"/>
      <c r="E33" s="143" t="n"/>
      <c r="F33" s="143" t="n"/>
      <c r="G33" s="143" t="n"/>
      <c r="H33" s="143" t="n"/>
      <c r="I33" s="143" t="n"/>
      <c r="J33" s="143" t="n"/>
      <c r="K33" s="143" t="n"/>
      <c r="L33" s="143" t="n"/>
      <c r="M33" s="143" t="n"/>
      <c r="N33" s="143" t="n"/>
      <c r="O33" s="143" t="n"/>
      <c r="P33" s="143" t="n"/>
    </row>
    <row r="34" ht="18" customHeight="1" s="203" thickBot="1">
      <c r="A34" s="142" t="inlineStr">
        <is>
          <t>Pendapatan dari produk 4 - Jumlah</t>
        </is>
      </c>
      <c r="B34" s="142" t="n"/>
      <c r="C34" s="102" t="n"/>
      <c r="D34" s="102" t="n"/>
      <c r="E34" s="102" t="n"/>
      <c r="F34" s="102" t="n"/>
      <c r="G34" s="102" t="n"/>
      <c r="H34" s="102" t="n"/>
      <c r="I34" s="102" t="n"/>
      <c r="J34" s="102" t="n"/>
      <c r="K34" s="102" t="n"/>
      <c r="L34" s="102" t="n"/>
      <c r="M34" s="102" t="n"/>
      <c r="N34" s="102" t="n"/>
      <c r="O34" s="102" t="n"/>
      <c r="P34" s="102" t="n"/>
    </row>
    <row r="35" ht="18" customHeight="1" s="203" thickBot="1">
      <c r="A35" s="142" t="inlineStr">
        <is>
          <t>Pendapatan dari produk 5 - Nama</t>
        </is>
      </c>
      <c r="B35" s="142" t="n"/>
      <c r="C35" s="143" t="n"/>
      <c r="D35" s="143" t="n"/>
      <c r="E35" s="143" t="n"/>
      <c r="F35" s="143" t="n"/>
      <c r="G35" s="143" t="n"/>
      <c r="H35" s="143" t="n"/>
      <c r="I35" s="143" t="n"/>
      <c r="J35" s="143" t="n"/>
      <c r="K35" s="143" t="n"/>
      <c r="L35" s="143" t="n"/>
      <c r="M35" s="143" t="n"/>
      <c r="N35" s="143" t="n"/>
      <c r="O35" s="143" t="n"/>
      <c r="P35" s="143" t="n"/>
    </row>
    <row r="36" ht="18" customHeight="1" s="203" thickBot="1">
      <c r="A36" s="142" t="inlineStr">
        <is>
          <t>Pendapatan dari produk 5 - Jumlah</t>
        </is>
      </c>
      <c r="B36" s="142" t="n"/>
      <c r="C36" s="102" t="n"/>
      <c r="D36" s="102" t="n"/>
      <c r="E36" s="102" t="n"/>
      <c r="F36" s="102" t="n"/>
      <c r="G36" s="102" t="n"/>
      <c r="H36" s="102" t="n"/>
      <c r="I36" s="102" t="n"/>
      <c r="J36" s="102" t="n"/>
      <c r="K36" s="102" t="n"/>
      <c r="L36" s="102" t="n"/>
      <c r="M36" s="102" t="n"/>
      <c r="N36" s="102" t="n"/>
      <c r="O36" s="102" t="n"/>
      <c r="P36" s="102" t="n"/>
    </row>
    <row r="37" ht="18" customHeight="1" s="203" thickBot="1">
      <c r="A37" s="142" t="inlineStr">
        <is>
          <t>Pendapatan dari produk 6 - Nama</t>
        </is>
      </c>
      <c r="B37" s="142" t="n"/>
      <c r="C37" s="143" t="n"/>
      <c r="D37" s="143" t="n"/>
      <c r="E37" s="143" t="n"/>
      <c r="F37" s="143" t="n"/>
      <c r="G37" s="143" t="n"/>
      <c r="H37" s="143" t="n"/>
      <c r="I37" s="143" t="n"/>
      <c r="J37" s="143" t="n"/>
      <c r="K37" s="143" t="n"/>
      <c r="L37" s="143" t="n"/>
      <c r="M37" s="143" t="n"/>
      <c r="N37" s="143" t="n"/>
      <c r="O37" s="143" t="n"/>
      <c r="P37" s="143" t="n"/>
    </row>
    <row r="38" ht="18" customHeight="1" s="203" thickBot="1">
      <c r="A38" s="142" t="inlineStr">
        <is>
          <t>Pendapatan dari produk 6 - Jumlah</t>
        </is>
      </c>
      <c r="B38" s="142" t="n"/>
      <c r="C38" s="102" t="n"/>
      <c r="D38" s="102" t="n"/>
      <c r="E38" s="102" t="n"/>
      <c r="F38" s="102" t="n"/>
      <c r="G38" s="102" t="n"/>
      <c r="H38" s="102" t="n"/>
      <c r="I38" s="102" t="n"/>
      <c r="J38" s="102" t="n"/>
      <c r="K38" s="102" t="n"/>
      <c r="L38" s="102" t="n"/>
      <c r="M38" s="102" t="n"/>
      <c r="N38" s="102" t="n"/>
      <c r="O38" s="102" t="n"/>
      <c r="P38" s="102" t="n"/>
    </row>
    <row r="39" ht="18" customHeight="1" s="203" thickBot="1">
      <c r="A39" s="142" t="inlineStr">
        <is>
          <t>Pendapatan dari produk 7 - Nama</t>
        </is>
      </c>
      <c r="B39" s="142" t="n"/>
      <c r="C39" s="143" t="n"/>
      <c r="D39" s="143" t="n"/>
      <c r="E39" s="143" t="n"/>
      <c r="F39" s="143" t="n"/>
      <c r="G39" s="143" t="n"/>
      <c r="H39" s="143" t="n"/>
      <c r="I39" s="143" t="n"/>
      <c r="J39" s="143" t="n"/>
      <c r="K39" s="143" t="n"/>
      <c r="L39" s="143" t="n"/>
      <c r="M39" s="143" t="n"/>
      <c r="N39" s="143" t="n"/>
      <c r="O39" s="143" t="n"/>
      <c r="P39" s="143" t="n"/>
    </row>
    <row r="40" ht="18" customHeight="1" s="203" thickBot="1">
      <c r="A40" s="142" t="inlineStr">
        <is>
          <t>Pendapatan dari produk 7 - Jumlah</t>
        </is>
      </c>
      <c r="B40" s="142" t="n"/>
      <c r="C40" s="102" t="n"/>
      <c r="D40" s="102" t="n"/>
      <c r="E40" s="102" t="n"/>
      <c r="F40" s="102" t="n"/>
      <c r="G40" s="102" t="n"/>
      <c r="H40" s="102" t="n"/>
      <c r="I40" s="102" t="n"/>
      <c r="J40" s="102" t="n"/>
      <c r="K40" s="102" t="n"/>
      <c r="L40" s="102" t="n"/>
      <c r="M40" s="102" t="n"/>
      <c r="N40" s="102" t="n"/>
      <c r="O40" s="102" t="n"/>
      <c r="P40" s="102" t="n"/>
    </row>
    <row r="41" ht="18" customHeight="1" s="203" thickBot="1">
      <c r="A41" s="142" t="inlineStr">
        <is>
          <t>Pendapatan dari produk 8 - Nama</t>
        </is>
      </c>
      <c r="B41" s="142" t="n"/>
      <c r="C41" s="143" t="n"/>
      <c r="D41" s="143" t="n"/>
      <c r="E41" s="143" t="n"/>
      <c r="F41" s="143" t="n"/>
      <c r="G41" s="143" t="n"/>
      <c r="H41" s="143" t="n"/>
      <c r="I41" s="143" t="n"/>
      <c r="J41" s="143" t="n"/>
      <c r="K41" s="143" t="n"/>
      <c r="L41" s="143" t="n"/>
      <c r="M41" s="143" t="n"/>
      <c r="N41" s="143" t="n"/>
      <c r="O41" s="143" t="n"/>
      <c r="P41" s="143" t="n"/>
    </row>
    <row r="42" ht="18" customHeight="1" s="203" thickBot="1">
      <c r="A42" s="142" t="inlineStr">
        <is>
          <t>Pendapatan dari produk 8 - Jumlah</t>
        </is>
      </c>
      <c r="B42" s="142" t="n"/>
      <c r="C42" s="102" t="n"/>
      <c r="D42" s="102" t="n"/>
      <c r="E42" s="102" t="n"/>
      <c r="F42" s="102" t="n"/>
      <c r="G42" s="102" t="n"/>
      <c r="H42" s="102" t="n"/>
      <c r="I42" s="102" t="n"/>
      <c r="J42" s="102" t="n"/>
      <c r="K42" s="102" t="n"/>
      <c r="L42" s="102" t="n"/>
      <c r="M42" s="102" t="n"/>
      <c r="N42" s="102" t="n"/>
      <c r="O42" s="102" t="n"/>
      <c r="P42" s="102" t="n"/>
    </row>
    <row r="43" ht="18" customHeight="1" s="203" thickBot="1">
      <c r="A43" s="142" t="inlineStr">
        <is>
          <t>Pendapatan dari produk 9 - Nama</t>
        </is>
      </c>
      <c r="B43" s="142" t="n"/>
      <c r="C43" s="143" t="n"/>
      <c r="D43" s="143" t="n"/>
      <c r="E43" s="143" t="n"/>
      <c r="F43" s="143" t="n"/>
      <c r="G43" s="143" t="n"/>
      <c r="H43" s="143" t="n"/>
      <c r="I43" s="143" t="n"/>
      <c r="J43" s="143" t="n"/>
      <c r="K43" s="143" t="n"/>
      <c r="L43" s="143" t="n"/>
      <c r="M43" s="143" t="n"/>
      <c r="N43" s="143" t="n"/>
      <c r="O43" s="143" t="n"/>
      <c r="P43" s="143" t="n"/>
    </row>
    <row r="44" ht="18" customHeight="1" s="203" thickBot="1">
      <c r="A44" s="142" t="inlineStr">
        <is>
          <t>Pendapatan dari produk 9 - Jumlah</t>
        </is>
      </c>
      <c r="B44" s="142" t="n"/>
      <c r="C44" s="102" t="n"/>
      <c r="D44" s="102" t="n"/>
      <c r="E44" s="102" t="n"/>
      <c r="F44" s="102" t="n"/>
      <c r="G44" s="102" t="n"/>
      <c r="H44" s="102" t="n"/>
      <c r="I44" s="102" t="n"/>
      <c r="J44" s="102" t="n"/>
      <c r="K44" s="102" t="n"/>
      <c r="L44" s="102" t="n"/>
      <c r="M44" s="102" t="n"/>
      <c r="N44" s="102" t="n"/>
      <c r="O44" s="102" t="n"/>
      <c r="P44" s="102" t="n"/>
    </row>
    <row r="45" ht="18" customHeight="1" s="203" thickBot="1">
      <c r="A45" s="142" t="inlineStr">
        <is>
          <t>Pendapatan dari produk 10 - Nama</t>
        </is>
      </c>
      <c r="B45" s="142" t="n"/>
      <c r="C45" s="143" t="n"/>
      <c r="D45" s="143" t="n"/>
      <c r="E45" s="143" t="n"/>
      <c r="F45" s="143" t="n"/>
      <c r="G45" s="143" t="n"/>
      <c r="H45" s="143" t="n"/>
      <c r="I45" s="143" t="n"/>
      <c r="J45" s="143" t="n"/>
      <c r="K45" s="143" t="n"/>
      <c r="L45" s="143" t="n"/>
      <c r="M45" s="143" t="n"/>
      <c r="N45" s="143" t="n"/>
      <c r="O45" s="143" t="n"/>
      <c r="P45" s="143" t="n"/>
    </row>
    <row r="46" ht="18" customHeight="1" s="203" thickBot="1">
      <c r="A46" s="142" t="inlineStr">
        <is>
          <t>Pendapatan dari produk 10 - Jumlah</t>
        </is>
      </c>
      <c r="B46" s="142" t="n"/>
      <c r="C46" s="102" t="n"/>
      <c r="D46" s="102" t="n"/>
      <c r="E46" s="102" t="n"/>
      <c r="F46" s="102" t="n"/>
      <c r="G46" s="102" t="n"/>
      <c r="H46" s="102" t="n"/>
      <c r="I46" s="102" t="n"/>
      <c r="J46" s="102" t="n"/>
      <c r="K46" s="102" t="n"/>
      <c r="L46" s="102" t="n"/>
      <c r="M46" s="102" t="n"/>
      <c r="N46" s="102" t="n"/>
      <c r="O46" s="102" t="n"/>
      <c r="P46" s="102" t="n"/>
    </row>
    <row r="47" ht="35" customHeight="1" s="203" thickBot="1">
      <c r="A47" s="142" t="inlineStr">
        <is>
          <t>Pendapatan dari produk lainnya - Nama</t>
        </is>
      </c>
      <c r="B47" s="142" t="n"/>
      <c r="C47" s="143" t="n"/>
      <c r="D47" s="143" t="n"/>
      <c r="E47" s="143" t="n"/>
      <c r="F47" s="143" t="n"/>
      <c r="G47" s="143" t="n"/>
      <c r="H47" s="143" t="n"/>
      <c r="I47" s="143" t="n"/>
      <c r="J47" s="143" t="n"/>
      <c r="K47" s="143" t="n"/>
      <c r="L47" s="143" t="n"/>
      <c r="M47" s="143" t="n"/>
      <c r="N47" s="143" t="n"/>
      <c r="O47" s="143" t="n"/>
      <c r="P47" s="143" t="n"/>
    </row>
    <row r="48" ht="35" customHeight="1" s="203" thickBot="1">
      <c r="A48" s="142" t="inlineStr">
        <is>
          <t>Pendapatan dari produk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3" thickBot="1">
      <c r="A49" s="144" t="inlineStr">
        <is>
          <t>Pendapatan dari produk</t>
        </is>
      </c>
      <c r="B49" s="144" t="n"/>
      <c r="C49" s="104" t="n"/>
      <c r="D49" s="104" t="n"/>
      <c r="E49" s="104" t="n"/>
      <c r="F49" s="104" t="n"/>
      <c r="G49" s="104" t="n"/>
      <c r="H49" s="104" t="n"/>
      <c r="I49" s="104" t="n"/>
      <c r="J49" s="104" t="n"/>
      <c r="K49" s="104" t="n"/>
      <c r="L49" s="104" t="n"/>
      <c r="M49" s="104" t="n"/>
      <c r="N49" s="104" t="n"/>
      <c r="O49" s="104" t="n"/>
      <c r="P49" s="104" t="n"/>
    </row>
    <row r="50" ht="18" customHeight="1" s="203" thickBot="1">
      <c r="A50" s="144" t="inlineStr">
        <is>
          <t>Tipe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90" min="1" max="1"/>
    <col width="26" customWidth="1" style="190" min="2" max="2"/>
    <col collapsed="1" width="21" customWidth="1" style="190" min="3" max="16"/>
    <col collapsed="1" width="9.3984375" customWidth="1" style="190" min="17" max="16384"/>
  </cols>
  <sheetData>
    <row r="1" ht="18" customHeight="1" s="203">
      <c r="A1" s="189" t="inlineStr">
        <is>
          <t>Catatan untuk pendapatan berdasarkan sumber</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203"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203"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203"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203"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203"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203"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203"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203"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203"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203"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203"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203"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203"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203"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203"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3"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203"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203"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203"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203"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203"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203"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203"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203"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203"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203"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203"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203"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203"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203"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203"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203"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203"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203"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203"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203"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203"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3"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3"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203"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workbookViewId="0">
      <selection activeCell="F20" sqref="F20"/>
    </sheetView>
  </sheetViews>
  <sheetFormatPr baseColWidth="10" defaultColWidth="9.3984375" defaultRowHeight="15"/>
  <cols>
    <col collapsed="1" width="53.796875" customWidth="1" style="190" min="1" max="1"/>
    <col width="26" customWidth="1" style="190" min="2" max="2"/>
    <col collapsed="1" width="21" customWidth="1" style="190" min="3" max="16"/>
    <col collapsed="1" width="9.3984375" customWidth="1" style="190" min="17" max="16384"/>
  </cols>
  <sheetData>
    <row r="1" ht="18" customHeight="1" s="203">
      <c r="A1" s="189" t="inlineStr">
        <is>
          <t>Catatan untuk pendapatan lebih dari 10%</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Pihak 1 - Nama</t>
        </is>
      </c>
      <c r="B4" s="142" t="n"/>
      <c r="C4" s="143" t="n"/>
      <c r="D4" s="143" t="n"/>
      <c r="E4" s="143" t="n"/>
      <c r="F4" s="143" t="n"/>
      <c r="G4" s="143" t="n"/>
      <c r="H4" s="143" t="n"/>
      <c r="I4" s="143" t="n"/>
      <c r="J4" s="143" t="n"/>
      <c r="K4" s="143" t="n"/>
      <c r="L4" s="143" t="n"/>
      <c r="M4" s="143" t="n"/>
      <c r="N4" s="143" t="n"/>
      <c r="O4" s="143" t="n"/>
      <c r="P4" s="143" t="n"/>
    </row>
    <row r="5" ht="18" customHeight="1" s="203" thickBot="1">
      <c r="A5" s="142" t="inlineStr">
        <is>
          <t>Pihak 1 - Jumlah</t>
        </is>
      </c>
      <c r="B5" s="142" t="n"/>
      <c r="C5" s="102" t="n"/>
      <c r="D5" s="102" t="n"/>
      <c r="E5" s="102" t="n"/>
      <c r="F5" s="102" t="n"/>
      <c r="G5" s="102" t="n"/>
      <c r="H5" s="102" t="n"/>
      <c r="I5" s="102" t="n"/>
      <c r="J5" s="102" t="n"/>
      <c r="K5" s="102" t="n"/>
      <c r="L5" s="102" t="n"/>
      <c r="M5" s="102" t="n"/>
      <c r="N5" s="102" t="n"/>
      <c r="O5" s="102" t="n"/>
      <c r="P5" s="102" t="n"/>
    </row>
    <row r="6" ht="18" customHeight="1" s="203" thickBot="1">
      <c r="A6" s="142" t="inlineStr">
        <is>
          <t>Pihak 2 - Nama</t>
        </is>
      </c>
      <c r="B6" s="142" t="n"/>
      <c r="C6" s="143" t="n"/>
      <c r="D6" s="143" t="n"/>
      <c r="E6" s="143" t="n"/>
      <c r="F6" s="143" t="n"/>
      <c r="G6" s="143" t="n"/>
      <c r="H6" s="143" t="n"/>
      <c r="I6" s="143" t="n"/>
      <c r="J6" s="143" t="n"/>
      <c r="K6" s="143" t="n"/>
      <c r="L6" s="143" t="n"/>
      <c r="M6" s="143" t="n"/>
      <c r="N6" s="143" t="n"/>
      <c r="O6" s="143" t="n"/>
      <c r="P6" s="143" t="n"/>
    </row>
    <row r="7" ht="18" customHeight="1" s="203" thickBot="1">
      <c r="A7" s="142" t="inlineStr">
        <is>
          <t>Pihak 2 - Jumlah</t>
        </is>
      </c>
      <c r="B7" s="142" t="n"/>
      <c r="C7" s="102" t="n"/>
      <c r="D7" s="102" t="n"/>
      <c r="E7" s="102" t="n"/>
      <c r="F7" s="102" t="n"/>
      <c r="G7" s="102" t="n"/>
      <c r="H7" s="102" t="n"/>
      <c r="I7" s="102" t="n"/>
      <c r="J7" s="102" t="n"/>
      <c r="K7" s="102" t="n"/>
      <c r="L7" s="102" t="n"/>
      <c r="M7" s="102" t="n"/>
      <c r="N7" s="102" t="n"/>
      <c r="O7" s="102" t="n"/>
      <c r="P7" s="102" t="n"/>
    </row>
    <row r="8" ht="18" customHeight="1" s="203" thickBot="1">
      <c r="A8" s="142" t="inlineStr">
        <is>
          <t>Pihak 3 - Nama</t>
        </is>
      </c>
      <c r="B8" s="142" t="n"/>
      <c r="C8" s="143" t="n"/>
      <c r="D8" s="143" t="n"/>
      <c r="E8" s="143" t="n"/>
      <c r="F8" s="143" t="n"/>
      <c r="G8" s="143" t="n"/>
      <c r="H8" s="143" t="n"/>
      <c r="I8" s="143" t="n"/>
      <c r="J8" s="143" t="n"/>
      <c r="K8" s="143" t="n"/>
      <c r="L8" s="143" t="n"/>
      <c r="M8" s="143" t="n"/>
      <c r="N8" s="143" t="n"/>
      <c r="O8" s="143" t="n"/>
      <c r="P8" s="143" t="n"/>
    </row>
    <row r="9" ht="18" customHeight="1" s="203" thickBot="1">
      <c r="A9" s="142" t="inlineStr">
        <is>
          <t>Pihak 3 - Jumlah</t>
        </is>
      </c>
      <c r="B9" s="142" t="n"/>
      <c r="C9" s="102" t="n"/>
      <c r="D9" s="102" t="n"/>
      <c r="E9" s="102" t="n"/>
      <c r="F9" s="102" t="n"/>
      <c r="G9" s="102" t="n"/>
      <c r="H9" s="102" t="n"/>
      <c r="I9" s="102" t="n"/>
      <c r="J9" s="102" t="n"/>
      <c r="K9" s="102" t="n"/>
      <c r="L9" s="102" t="n"/>
      <c r="M9" s="102" t="n"/>
      <c r="N9" s="102" t="n"/>
      <c r="O9" s="102" t="n"/>
      <c r="P9" s="102" t="n"/>
    </row>
    <row r="10" ht="18" customHeight="1" s="203" thickBot="1">
      <c r="A10" s="142" t="inlineStr">
        <is>
          <t>Pihak 4 - Nama</t>
        </is>
      </c>
      <c r="B10" s="142" t="n"/>
      <c r="C10" s="143" t="n"/>
      <c r="D10" s="143" t="n"/>
      <c r="E10" s="143" t="n"/>
      <c r="F10" s="143" t="n"/>
      <c r="G10" s="143" t="n"/>
      <c r="H10" s="143" t="n"/>
      <c r="I10" s="143" t="n"/>
      <c r="J10" s="143" t="n"/>
      <c r="K10" s="143" t="n"/>
      <c r="L10" s="143" t="n"/>
      <c r="M10" s="143" t="n"/>
      <c r="N10" s="143" t="n"/>
      <c r="O10" s="143" t="n"/>
      <c r="P10" s="143" t="n"/>
    </row>
    <row r="11" ht="18" customHeight="1" s="203" thickBot="1">
      <c r="A11" s="142" t="inlineStr">
        <is>
          <t>Pihak 4 - Jumlah</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2" t="inlineStr">
        <is>
          <t>Pihak 5 - Nama</t>
        </is>
      </c>
      <c r="B12" s="142" t="n"/>
      <c r="C12" s="143" t="n"/>
      <c r="D12" s="143" t="n"/>
      <c r="E12" s="143" t="n"/>
      <c r="F12" s="143" t="n"/>
      <c r="G12" s="143" t="n"/>
      <c r="H12" s="143" t="n"/>
      <c r="I12" s="143" t="n"/>
      <c r="J12" s="143" t="n"/>
      <c r="K12" s="143" t="n"/>
      <c r="L12" s="143" t="n"/>
      <c r="M12" s="143" t="n"/>
      <c r="N12" s="143" t="n"/>
      <c r="O12" s="143" t="n"/>
      <c r="P12" s="143" t="n"/>
    </row>
    <row r="13" ht="18" customHeight="1" s="203" thickBot="1">
      <c r="A13" s="142" t="inlineStr">
        <is>
          <t>Pihak 5 - Jumlah</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2" t="inlineStr">
        <is>
          <t>Pihak 6 - Nama</t>
        </is>
      </c>
      <c r="B14" s="142" t="n"/>
      <c r="C14" s="143" t="n"/>
      <c r="D14" s="143" t="n"/>
      <c r="E14" s="143" t="n"/>
      <c r="F14" s="143" t="n"/>
      <c r="G14" s="143" t="n"/>
      <c r="H14" s="143" t="n"/>
      <c r="I14" s="143" t="n"/>
      <c r="J14" s="143" t="n"/>
      <c r="K14" s="143" t="n"/>
      <c r="L14" s="143" t="n"/>
      <c r="M14" s="143" t="n"/>
      <c r="N14" s="143" t="n"/>
      <c r="O14" s="143" t="n"/>
      <c r="P14" s="143" t="n"/>
    </row>
    <row r="15" ht="18" customHeight="1" s="203" thickBot="1">
      <c r="A15" s="142" t="inlineStr">
        <is>
          <t>Pihak 6 - Jumlah</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2" t="inlineStr">
        <is>
          <t>Pihak 7 - Nama</t>
        </is>
      </c>
      <c r="B16" s="142" t="n"/>
      <c r="C16" s="143" t="n"/>
      <c r="D16" s="143" t="n"/>
      <c r="E16" s="143" t="n"/>
      <c r="F16" s="143" t="n"/>
      <c r="G16" s="143" t="n"/>
      <c r="H16" s="143" t="n"/>
      <c r="I16" s="143" t="n"/>
      <c r="J16" s="143" t="n"/>
      <c r="K16" s="143" t="n"/>
      <c r="L16" s="143" t="n"/>
      <c r="M16" s="143" t="n"/>
      <c r="N16" s="143" t="n"/>
      <c r="O16" s="143" t="n"/>
      <c r="P16" s="143" t="n"/>
    </row>
    <row r="17" ht="18" customHeight="1" s="203" thickBot="1">
      <c r="A17" s="142" t="inlineStr">
        <is>
          <t>Pihak 7 - Jumlah</t>
        </is>
      </c>
      <c r="B17" s="142" t="n"/>
      <c r="C17" s="102" t="n"/>
      <c r="D17" s="102" t="n"/>
      <c r="E17" s="102" t="n"/>
      <c r="F17" s="102" t="n"/>
      <c r="G17" s="102" t="n"/>
      <c r="H17" s="102" t="n"/>
      <c r="I17" s="102" t="n"/>
      <c r="J17" s="102" t="n"/>
      <c r="K17" s="102" t="n"/>
      <c r="L17" s="102" t="n"/>
      <c r="M17" s="102" t="n"/>
      <c r="N17" s="102" t="n"/>
      <c r="O17" s="102" t="n"/>
      <c r="P17" s="102" t="n"/>
    </row>
    <row r="18" ht="18" customHeight="1" s="203" thickBot="1">
      <c r="A18" s="142" t="inlineStr">
        <is>
          <t>Pihak 8 - Nama</t>
        </is>
      </c>
      <c r="B18" s="142" t="n"/>
      <c r="C18" s="143" t="n"/>
      <c r="D18" s="143" t="n"/>
      <c r="E18" s="143" t="n"/>
      <c r="F18" s="143" t="n"/>
      <c r="G18" s="143" t="n"/>
      <c r="H18" s="143" t="n"/>
      <c r="I18" s="143" t="n"/>
      <c r="J18" s="143" t="n"/>
      <c r="K18" s="143" t="n"/>
      <c r="L18" s="143" t="n"/>
      <c r="M18" s="143" t="n"/>
      <c r="N18" s="143" t="n"/>
      <c r="O18" s="143" t="n"/>
      <c r="P18" s="143" t="n"/>
    </row>
    <row r="19" ht="18" customHeight="1" s="203" thickBot="1">
      <c r="A19" s="142" t="inlineStr">
        <is>
          <t>Pihak 8 - Jumlah</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2" t="inlineStr">
        <is>
          <t>Pihak 9 - Nama</t>
        </is>
      </c>
      <c r="B20" s="142" t="n"/>
      <c r="C20" s="143" t="n"/>
      <c r="D20" s="143" t="n"/>
      <c r="E20" s="143" t="n"/>
      <c r="F20" s="143" t="n"/>
      <c r="G20" s="143" t="n"/>
      <c r="H20" s="143" t="n"/>
      <c r="I20" s="143" t="n"/>
      <c r="J20" s="143" t="n"/>
      <c r="K20" s="143" t="n"/>
      <c r="L20" s="143" t="n"/>
      <c r="M20" s="143" t="n"/>
      <c r="N20" s="143" t="n"/>
      <c r="O20" s="143" t="n"/>
      <c r="P20" s="143" t="n"/>
    </row>
    <row r="21" ht="18" customHeight="1" s="203" thickBot="1">
      <c r="A21" s="142" t="inlineStr">
        <is>
          <t>Pihak 9 - Jumlah</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2" t="inlineStr">
        <is>
          <t>Pihak 10 - Nama</t>
        </is>
      </c>
      <c r="B22" s="142" t="n"/>
      <c r="C22" s="143" t="n"/>
      <c r="D22" s="143" t="n"/>
      <c r="E22" s="143" t="n"/>
      <c r="F22" s="143" t="n"/>
      <c r="G22" s="143" t="n"/>
      <c r="H22" s="143" t="n"/>
      <c r="I22" s="143" t="n"/>
      <c r="J22" s="143" t="n"/>
      <c r="K22" s="143" t="n"/>
      <c r="L22" s="143" t="n"/>
      <c r="M22" s="143" t="n"/>
      <c r="N22" s="143" t="n"/>
      <c r="O22" s="143" t="n"/>
      <c r="P22" s="143" t="n"/>
    </row>
    <row r="23" ht="18" customHeight="1" s="203" thickBot="1">
      <c r="A23" s="142" t="inlineStr">
        <is>
          <t>Pihak 10 - Jumlah</t>
        </is>
      </c>
      <c r="B23" s="142" t="n"/>
      <c r="C23" s="102" t="n"/>
      <c r="D23" s="102" t="n"/>
      <c r="E23" s="102" t="n"/>
      <c r="F23" s="102" t="n"/>
      <c r="G23" s="102" t="n"/>
      <c r="H23" s="102" t="n"/>
      <c r="I23" s="102" t="n"/>
      <c r="J23" s="102" t="n"/>
      <c r="K23" s="102" t="n"/>
      <c r="L23" s="102" t="n"/>
      <c r="M23" s="102" t="n"/>
      <c r="N23" s="102" t="n"/>
      <c r="O23" s="102" t="n"/>
      <c r="P23" s="102" t="n"/>
    </row>
    <row r="24" ht="20" customHeight="1" s="203" thickBot="1">
      <c r="A24" s="142" t="inlineStr">
        <is>
          <t>Pihak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3" thickBot="1">
      <c r="A25" s="142" t="inlineStr">
        <is>
          <t>Pihak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4" t="inlineStr">
        <is>
          <t>Pihak dengan pendapatan lebih dari 10%</t>
        </is>
      </c>
      <c r="B26" s="144" t="n"/>
      <c r="C26" s="104" t="n"/>
      <c r="D26" s="104" t="n"/>
      <c r="E26" s="104" t="n"/>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3">
      <c r="A1" s="193" t="inlineStr">
        <is>
          <t>Beban pokok penjualan</t>
        </is>
      </c>
    </row>
    <row r="2" hidden="1" s="203">
      <c r="A2" s="119" t="n">
        <v>1</v>
      </c>
      <c r="B2" s="119" t="n"/>
    </row>
    <row r="3" ht="17" customHeight="1" s="203">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3"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3"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idden="1" ht="18" customHeight="1" s="203" thickBot="1">
      <c r="A6" s="124" t="inlineStr">
        <is>
          <t>Pembelian bahan baku</t>
        </is>
      </c>
      <c r="B6" s="124" t="n"/>
      <c r="C6" s="126" t="n">
        <v/>
      </c>
      <c r="D6" s="126" t="n">
        <v/>
      </c>
      <c r="E6" s="126" t="n">
        <v/>
      </c>
      <c r="F6" s="126" t="n">
        <v/>
      </c>
      <c r="G6" s="126" t="n">
        <v/>
      </c>
      <c r="H6" s="126" t="n">
        <v/>
      </c>
      <c r="I6" s="126" t="n">
        <v/>
      </c>
      <c r="J6" s="126" t="n"/>
      <c r="K6" s="126" t="n"/>
      <c r="L6" s="126" t="n"/>
      <c r="M6" s="126" t="n"/>
      <c r="N6" s="126" t="n"/>
    </row>
    <row r="7" hidden="1" ht="18" customHeight="1" s="203" thickBot="1">
      <c r="A7" s="124" t="inlineStr">
        <is>
          <t>Persediaan bahan baku akhir</t>
        </is>
      </c>
      <c r="B7" s="124" t="n"/>
      <c r="C7" s="125" t="n">
        <v/>
      </c>
      <c r="D7" s="125" t="n">
        <v/>
      </c>
      <c r="E7" s="125" t="n">
        <v/>
      </c>
      <c r="F7" s="125" t="n">
        <v/>
      </c>
      <c r="G7" s="125" t="n">
        <v/>
      </c>
      <c r="H7" s="125" t="n">
        <v/>
      </c>
      <c r="I7" s="125" t="n">
        <v/>
      </c>
      <c r="J7" s="125" t="n"/>
      <c r="K7" s="125" t="n"/>
      <c r="L7" s="125" t="n"/>
      <c r="M7" s="125" t="n"/>
      <c r="N7" s="125" t="n"/>
    </row>
    <row r="8" ht="18" customHeight="1" s="203" thickBot="1">
      <c r="A8" s="127" t="inlineStr">
        <is>
          <t>Bahan baku yang digunakan</t>
        </is>
      </c>
      <c r="B8" s="127" t="n"/>
      <c r="C8" s="128" t="n">
        <v/>
      </c>
      <c r="D8" s="128" t="n">
        <v/>
      </c>
      <c r="E8" s="128" t="n">
        <v/>
      </c>
      <c r="F8" s="128" t="n">
        <v/>
      </c>
      <c r="G8" s="128" t="n">
        <v/>
      </c>
      <c r="H8" s="128" t="n">
        <v/>
      </c>
      <c r="I8" s="128" t="n">
        <v/>
      </c>
      <c r="J8" s="128" t="n"/>
      <c r="K8" s="128" t="n"/>
      <c r="L8" s="128" t="n"/>
      <c r="M8" s="128" t="n"/>
      <c r="N8" s="128" t="n"/>
    </row>
    <row r="9" ht="18" customHeight="1" s="203" thickBot="1">
      <c r="A9" s="124" t="inlineStr">
        <is>
          <t>Beban jasa</t>
        </is>
      </c>
      <c r="B9" s="124" t="n"/>
      <c r="C9" s="126" t="n">
        <v/>
      </c>
      <c r="D9" s="126" t="n">
        <v/>
      </c>
      <c r="E9" s="126" t="n">
        <v/>
      </c>
      <c r="F9" s="126" t="n">
        <v>386.912275</v>
      </c>
      <c r="G9" s="126" t="n">
        <v>668.278091</v>
      </c>
      <c r="H9" s="126" t="n">
        <v>856.006376</v>
      </c>
      <c r="I9" s="126" t="n">
        <v>840.126992</v>
      </c>
      <c r="J9" s="126" t="n"/>
      <c r="K9" s="126" t="n"/>
      <c r="L9" s="126" t="n"/>
      <c r="M9" s="126" t="n"/>
      <c r="N9" s="126" t="n"/>
    </row>
    <row r="10" hidden="1" ht="18" customHeight="1" s="203"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idden="1" ht="18" customHeight="1" s="203" thickBot="1">
      <c r="A11" s="124" t="inlineStr">
        <is>
          <t>Material</t>
        </is>
      </c>
      <c r="B11" s="124" t="n"/>
      <c r="C11" s="126" t="n">
        <v/>
      </c>
      <c r="D11" s="126" t="n">
        <v/>
      </c>
      <c r="E11" s="126" t="n">
        <v/>
      </c>
      <c r="F11" s="126" t="n">
        <v/>
      </c>
      <c r="G11" s="126" t="n">
        <v/>
      </c>
      <c r="H11" s="126" t="n">
        <v/>
      </c>
      <c r="I11" s="126" t="n">
        <v/>
      </c>
      <c r="J11" s="126" t="n"/>
      <c r="K11" s="126" t="n"/>
      <c r="L11" s="126" t="n"/>
      <c r="M11" s="126" t="n"/>
      <c r="N11" s="126" t="n"/>
    </row>
    <row r="12" hidden="1" ht="18" customHeight="1" s="203" thickBot="1">
      <c r="A12" s="124" t="inlineStr">
        <is>
          <t>Pertambangan</t>
        </is>
      </c>
      <c r="B12" s="124" t="n"/>
      <c r="C12" s="126" t="n">
        <v/>
      </c>
      <c r="D12" s="126" t="n">
        <v/>
      </c>
      <c r="E12" s="126" t="n">
        <v/>
      </c>
      <c r="F12" s="126" t="n">
        <v/>
      </c>
      <c r="G12" s="126" t="n">
        <v/>
      </c>
      <c r="H12" s="126" t="n">
        <v/>
      </c>
      <c r="I12" s="126" t="n">
        <v/>
      </c>
      <c r="J12" s="126" t="n"/>
      <c r="K12" s="126" t="n"/>
      <c r="L12" s="126" t="n"/>
      <c r="M12" s="126" t="n"/>
      <c r="N12" s="126" t="n"/>
    </row>
    <row r="13" ht="18" customHeight="1" s="203" thickBot="1">
      <c r="A13" s="124" t="inlineStr">
        <is>
          <t>Royalti kepada pemerintah</t>
        </is>
      </c>
      <c r="B13" s="124" t="n"/>
      <c r="C13" s="126" t="n">
        <v/>
      </c>
      <c r="D13" s="126" t="n">
        <v/>
      </c>
      <c r="E13" s="126" t="n">
        <v/>
      </c>
      <c r="F13" s="126" t="n">
        <v>199.60599</v>
      </c>
      <c r="G13" s="126" t="n">
        <v>549.44101</v>
      </c>
      <c r="H13" s="126" t="n">
        <v>452.211304</v>
      </c>
      <c r="I13" s="126" t="n">
        <v>339.786891</v>
      </c>
      <c r="J13" s="126" t="n"/>
      <c r="K13" s="126" t="n"/>
      <c r="L13" s="126" t="n"/>
      <c r="M13" s="126" t="n"/>
      <c r="N13" s="126" t="n"/>
    </row>
    <row r="14" ht="18" customHeight="1" s="203" thickBot="1">
      <c r="A14" s="124" t="inlineStr">
        <is>
          <t>Pengangkutan dan bongkar muat</t>
        </is>
      </c>
      <c r="B14" s="124" t="n"/>
      <c r="C14" s="126" t="n">
        <v/>
      </c>
      <c r="D14" s="126" t="n">
        <v/>
      </c>
      <c r="E14" s="126" t="n">
        <v/>
      </c>
      <c r="F14" s="126" t="n">
        <v>87.14249100000001</v>
      </c>
      <c r="G14" s="126" t="n">
        <v>132.613732</v>
      </c>
      <c r="H14" s="126" t="n">
        <v>162.042704</v>
      </c>
      <c r="I14" s="126" t="n">
        <v>168.652457</v>
      </c>
      <c r="J14" s="126" t="n"/>
      <c r="K14" s="126" t="n"/>
      <c r="L14" s="126" t="n"/>
      <c r="M14" s="126" t="n"/>
      <c r="N14" s="126" t="n"/>
    </row>
    <row r="15" hidden="1" ht="35" customHeight="1" s="203"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203"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203"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idden="1" ht="18" customHeight="1" s="203" thickBot="1">
      <c r="A18" s="124" t="inlineStr">
        <is>
          <t>Upah, tenaga kerja langsung</t>
        </is>
      </c>
      <c r="B18" s="124" t="n"/>
      <c r="C18" s="126" t="n">
        <v/>
      </c>
      <c r="D18" s="126" t="n">
        <v/>
      </c>
      <c r="E18" s="126" t="n">
        <v/>
      </c>
      <c r="F18" s="126" t="n">
        <v/>
      </c>
      <c r="G18" s="126" t="n">
        <v/>
      </c>
      <c r="H18" s="126" t="n">
        <v/>
      </c>
      <c r="I18" s="126" t="n">
        <v/>
      </c>
      <c r="J18" s="126" t="n"/>
      <c r="K18" s="126" t="n"/>
      <c r="L18" s="126" t="n"/>
      <c r="M18" s="126" t="n"/>
      <c r="N18" s="126" t="n"/>
    </row>
    <row r="19" ht="18" customHeight="1" s="203" thickBot="1">
      <c r="A19" s="124" t="inlineStr">
        <is>
          <t>Amortisasi</t>
        </is>
      </c>
      <c r="B19" s="124" t="n"/>
      <c r="C19" s="126" t="n">
        <v/>
      </c>
      <c r="D19" s="126" t="n">
        <v/>
      </c>
      <c r="E19" s="126" t="n">
        <v/>
      </c>
      <c r="F19" s="126" t="n">
        <v>5.130211</v>
      </c>
      <c r="G19" s="126" t="n">
        <v>4.597207</v>
      </c>
      <c r="H19" s="126" t="n">
        <v>45.038894</v>
      </c>
      <c r="I19" s="126" t="n">
        <v>26.215305</v>
      </c>
      <c r="J19" s="126" t="n"/>
      <c r="K19" s="126" t="n"/>
      <c r="L19" s="126" t="n"/>
      <c r="M19" s="126" t="n"/>
      <c r="N19" s="126" t="n"/>
    </row>
    <row r="20" ht="18" customHeight="1" s="203" thickBot="1">
      <c r="A20" s="124" t="inlineStr">
        <is>
          <t>Depresiasi</t>
        </is>
      </c>
      <c r="B20" s="124" t="n"/>
      <c r="C20" s="126" t="n">
        <v/>
      </c>
      <c r="D20" s="126" t="n">
        <v/>
      </c>
      <c r="E20" s="126" t="n">
        <v/>
      </c>
      <c r="F20" s="126" t="n">
        <v>2.346769</v>
      </c>
      <c r="G20" s="126" t="n">
        <v>2.294962</v>
      </c>
      <c r="H20" s="126" t="n">
        <v>2.201481</v>
      </c>
      <c r="I20" s="126" t="n">
        <v>2.142287</v>
      </c>
      <c r="J20" s="126" t="n"/>
      <c r="K20" s="126" t="n"/>
      <c r="L20" s="126" t="n"/>
      <c r="M20" s="126" t="n"/>
      <c r="N20" s="126" t="n"/>
    </row>
    <row r="21" ht="18" customHeight="1" s="203" thickBot="1">
      <c r="A21" s="124" t="inlineStr">
        <is>
          <t>Sewa</t>
        </is>
      </c>
      <c r="B21" s="124" t="n"/>
      <c r="C21" s="126" t="n">
        <v/>
      </c>
      <c r="D21" s="126" t="n">
        <v/>
      </c>
      <c r="E21" s="126" t="n">
        <v/>
      </c>
      <c r="F21" s="126" t="n">
        <v>7.110703</v>
      </c>
      <c r="G21" s="126" t="n">
        <v>11.94129</v>
      </c>
      <c r="H21" s="126" t="n">
        <v>8.004951</v>
      </c>
      <c r="I21" s="126" t="n">
        <v>5.261364</v>
      </c>
      <c r="J21" s="126" t="n"/>
      <c r="K21" s="126" t="n"/>
      <c r="L21" s="126" t="n"/>
      <c r="M21" s="126" t="n"/>
      <c r="N21" s="126" t="n"/>
    </row>
    <row r="22" hidden="1" ht="18" customHeight="1" s="203" thickBot="1">
      <c r="A22" s="124" t="inlineStr">
        <is>
          <t>Perbaikan dan pemeliharaan</t>
        </is>
      </c>
      <c r="B22" s="124" t="n"/>
      <c r="C22" s="126" t="n">
        <v/>
      </c>
      <c r="D22" s="126" t="n">
        <v/>
      </c>
      <c r="E22" s="126" t="n">
        <v/>
      </c>
      <c r="F22" s="126" t="n">
        <v/>
      </c>
      <c r="G22" s="126" t="n">
        <v/>
      </c>
      <c r="H22" s="126" t="n">
        <v/>
      </c>
      <c r="I22" s="126" t="n">
        <v/>
      </c>
      <c r="J22" s="126" t="n"/>
      <c r="K22" s="126" t="n"/>
      <c r="L22" s="126" t="n"/>
      <c r="M22" s="126" t="n"/>
      <c r="N22" s="126" t="n"/>
    </row>
    <row r="23" hidden="1" ht="18" customHeight="1" s="203"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idden="1" ht="18" customHeight="1" s="203"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idden="1" ht="18" customHeight="1" s="203" thickBot="1">
      <c r="A25" s="124" t="inlineStr">
        <is>
          <t>Beban bahan bakar</t>
        </is>
      </c>
      <c r="B25" s="124" t="n"/>
      <c r="C25" s="126" t="n">
        <v/>
      </c>
      <c r="D25" s="126" t="n">
        <v/>
      </c>
      <c r="E25" s="126" t="n">
        <v/>
      </c>
      <c r="F25" s="126" t="n">
        <v/>
      </c>
      <c r="G25" s="126" t="n">
        <v/>
      </c>
      <c r="H25" s="126" t="n">
        <v/>
      </c>
      <c r="I25" s="126" t="n">
        <v/>
      </c>
      <c r="J25" s="126" t="n"/>
      <c r="K25" s="126" t="n"/>
      <c r="L25" s="126" t="n"/>
      <c r="M25" s="126" t="n"/>
      <c r="N25" s="126" t="n"/>
    </row>
    <row r="26" ht="18" customHeight="1" s="203" thickBot="1">
      <c r="A26" s="124" t="inlineStr">
        <is>
          <t>Biaya pabrikasi lainya</t>
        </is>
      </c>
      <c r="B26" s="124" t="n"/>
      <c r="C26" s="126" t="n">
        <v/>
      </c>
      <c r="D26" s="126" t="n">
        <v/>
      </c>
      <c r="E26" s="126" t="n">
        <v/>
      </c>
      <c r="F26" s="126" t="n">
        <v>113.467399</v>
      </c>
      <c r="G26" s="126" t="n">
        <v>179.830109</v>
      </c>
      <c r="H26" s="126" t="n">
        <v>177.06008</v>
      </c>
      <c r="I26" s="126" t="n">
        <v>167.817134</v>
      </c>
      <c r="J26" s="126" t="n"/>
      <c r="K26" s="126" t="n"/>
      <c r="L26" s="126" t="n"/>
      <c r="M26" s="126" t="n"/>
      <c r="N26" s="126" t="n"/>
    </row>
    <row r="27" ht="18" customHeight="1" s="203" thickBot="1">
      <c r="A27" s="127" t="inlineStr">
        <is>
          <t>Jumlah biaya produksi</t>
        </is>
      </c>
      <c r="B27" s="127" t="n"/>
      <c r="C27" s="128" t="n">
        <v/>
      </c>
      <c r="D27" s="128" t="n">
        <v/>
      </c>
      <c r="E27" s="128" t="n">
        <v/>
      </c>
      <c r="F27" s="128" t="n">
        <v>801.715838</v>
      </c>
      <c r="G27" s="128" t="n">
        <v>1548.996401</v>
      </c>
      <c r="H27" s="128" t="n">
        <v>1702.56579</v>
      </c>
      <c r="I27" s="128" t="n">
        <v>1550.00243</v>
      </c>
      <c r="J27" s="128" t="n"/>
      <c r="K27" s="128" t="n"/>
      <c r="L27" s="128" t="n"/>
      <c r="M27" s="128" t="n"/>
      <c r="N27" s="128" t="n"/>
    </row>
    <row r="28" ht="18" customHeight="1" s="203"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3" thickBot="1">
      <c r="A29" s="124" t="inlineStr">
        <is>
          <t>Barang setengah jadi akhir</t>
        </is>
      </c>
      <c r="B29" s="124" t="n"/>
      <c r="C29" s="125" t="n">
        <v/>
      </c>
      <c r="D29" s="125" t="n">
        <v/>
      </c>
      <c r="E29" s="125" t="n">
        <v/>
      </c>
      <c r="F29" s="125" t="n">
        <v/>
      </c>
      <c r="G29" s="125" t="n">
        <v/>
      </c>
      <c r="H29" s="125" t="n">
        <v/>
      </c>
      <c r="I29" s="125" t="n">
        <v/>
      </c>
      <c r="J29" s="125" t="n"/>
      <c r="K29" s="125" t="n"/>
      <c r="L29" s="125" t="n"/>
      <c r="M29" s="125" t="n"/>
      <c r="N29" s="125" t="n"/>
    </row>
    <row r="30" ht="18" customHeight="1" s="203" thickBot="1">
      <c r="A30" s="127" t="inlineStr">
        <is>
          <t>Harga pokok produksi</t>
        </is>
      </c>
      <c r="B30" s="127" t="n"/>
      <c r="C30" s="128" t="n">
        <v/>
      </c>
      <c r="D30" s="128" t="n">
        <v/>
      </c>
      <c r="E30" s="128" t="n">
        <v/>
      </c>
      <c r="F30" s="128" t="n">
        <v>801.715838</v>
      </c>
      <c r="G30" s="128" t="n">
        <v>1548.996401</v>
      </c>
      <c r="H30" s="128" t="n">
        <v>1702.56579</v>
      </c>
      <c r="I30" s="128" t="n">
        <v>1550.00243</v>
      </c>
      <c r="J30" s="128" t="n"/>
      <c r="K30" s="128" t="n"/>
      <c r="L30" s="128" t="n"/>
      <c r="M30" s="128" t="n"/>
      <c r="N30" s="128" t="n"/>
    </row>
    <row r="31" ht="18" customHeight="1" s="203"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t="18" customHeight="1" s="203" thickBot="1">
      <c r="A32" s="124" t="inlineStr">
        <is>
          <t>Pembelian barang jadi</t>
        </is>
      </c>
      <c r="B32" s="124" t="n"/>
      <c r="C32" s="126" t="n">
        <v/>
      </c>
      <c r="D32" s="126" t="n">
        <v/>
      </c>
      <c r="E32" s="126" t="n">
        <v/>
      </c>
      <c r="F32" s="126" t="n">
        <v>38.229392</v>
      </c>
      <c r="G32" s="126" t="n">
        <v>69.089187</v>
      </c>
      <c r="H32" s="126" t="n">
        <v>50.827455</v>
      </c>
      <c r="I32" s="126" t="n">
        <v>33.547819</v>
      </c>
      <c r="J32" s="126" t="n"/>
      <c r="K32" s="126" t="n"/>
      <c r="L32" s="126" t="n"/>
      <c r="M32" s="126" t="n"/>
      <c r="N32" s="126" t="n"/>
    </row>
    <row r="33" ht="18" customHeight="1" s="203" thickBot="1">
      <c r="A33" s="124" t="inlineStr">
        <is>
          <t>Barang jadi akhir</t>
        </is>
      </c>
      <c r="B33" s="124" t="n"/>
      <c r="C33" s="125" t="n">
        <v/>
      </c>
      <c r="D33" s="125" t="n">
        <v/>
      </c>
      <c r="E33" s="125" t="n">
        <v>19.120442</v>
      </c>
      <c r="F33" s="125" t="n">
        <v>29.872583</v>
      </c>
      <c r="G33" s="125" t="n">
        <v>42.466884</v>
      </c>
      <c r="H33" s="125" t="n">
        <v>40.074914</v>
      </c>
      <c r="I33" s="125" t="n">
        <v>22.682647</v>
      </c>
      <c r="J33" s="125" t="n"/>
      <c r="K33" s="125" t="n"/>
      <c r="L33" s="125" t="n"/>
      <c r="M33" s="125" t="n"/>
      <c r="N33" s="125" t="n"/>
    </row>
    <row r="34" hidden="1" ht="18" customHeight="1" s="203"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203"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203"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idden="1" ht="18" customHeight="1" s="203" thickBot="1">
      <c r="A37" s="124" t="inlineStr">
        <is>
          <t>Beban pokok pendapatan lainnya</t>
        </is>
      </c>
      <c r="B37" s="124" t="n"/>
      <c r="C37" s="126" t="n">
        <v/>
      </c>
      <c r="D37" s="126" t="n">
        <v/>
      </c>
      <c r="E37" s="126" t="n">
        <v/>
      </c>
      <c r="F37" s="126" t="n">
        <v/>
      </c>
      <c r="G37" s="126" t="n">
        <v/>
      </c>
      <c r="H37" s="126" t="n">
        <v/>
      </c>
      <c r="I37" s="126" t="n">
        <v/>
      </c>
      <c r="J37" s="126" t="n"/>
      <c r="K37" s="126" t="n"/>
      <c r="L37" s="126" t="n"/>
      <c r="M37" s="126" t="n"/>
      <c r="N37" s="126" t="n"/>
    </row>
    <row r="38" ht="35" customHeight="1" s="203" thickBot="1">
      <c r="A38" s="127" t="inlineStr">
        <is>
          <t>Beban pokok penjualan dan pendapatan</t>
        </is>
      </c>
      <c r="B38" s="127" t="n"/>
      <c r="C38" s="128" t="n">
        <v>685.07963</v>
      </c>
      <c r="D38" s="128" t="n">
        <v>746.006736</v>
      </c>
      <c r="E38" s="128" t="n">
        <v>682.310509</v>
      </c>
      <c r="F38" s="128" t="n">
        <v>829.193089</v>
      </c>
      <c r="G38" s="128" t="n">
        <v>1605.491287</v>
      </c>
      <c r="H38" s="128" t="n">
        <v>1755.785215</v>
      </c>
      <c r="I38" s="128" t="n">
        <v>1600.942516</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5" min="1" max="1"/>
    <col width="26" customWidth="1" style="195" min="2" max="2"/>
    <col collapsed="1" width="31" customWidth="1" style="195" min="3" max="13"/>
    <col collapsed="1" width="9.3984375" customWidth="1" style="195" min="14" max="16384"/>
  </cols>
  <sheetData>
    <row r="1" ht="34.5" customHeight="1" s="203">
      <c r="A1" s="194" t="inlineStr">
        <is>
          <t>Pengungkapan COGS</t>
        </is>
      </c>
    </row>
    <row r="2">
      <c r="A2" s="130" t="inlineStr">
        <is>
          <t>i</t>
        </is>
      </c>
      <c r="B2" s="130" t="n"/>
    </row>
    <row r="3" ht="17" customHeight="1" s="203">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3" thickBot="1">
      <c r="A4" s="133" t="inlineStr">
        <is>
          <t>Pengungkapan</t>
        </is>
      </c>
      <c r="B4" s="133" t="n"/>
      <c r="C4" s="134" t="n"/>
      <c r="D4" s="134" t="n"/>
      <c r="E4" s="134" t="n"/>
      <c r="F4" s="134" t="n"/>
      <c r="G4" s="134" t="n"/>
      <c r="H4" s="134" t="n"/>
      <c r="I4" s="134" t="n"/>
      <c r="J4" s="134" t="n"/>
      <c r="K4" s="134" t="n"/>
      <c r="L4" s="134" t="n"/>
      <c r="M4" s="134" t="n"/>
    </row>
    <row r="5" ht="75" customHeight="1" s="203" thickBot="1">
      <c r="A5" s="135" t="inlineStr">
        <is>
          <t>Pengungkapan catatan atas beban pokok penjualan</t>
        </is>
      </c>
      <c r="B5" s="135" t="n"/>
      <c r="C5" s="136" t="inlineStr">
        <is>
          <t>Tidak ada pembelian dari pihak berelasi selama tahun yang berakhir pada tanggal-tanggal 31 Desember 2022 dan 2021.</t>
        </is>
      </c>
      <c r="D5" s="136" t="inlineStr">
        <is>
          <t>Beban pokok penjualan kepada pihak berelasi untuk tahun yang berakhir pada tanggal
31 Desember 2023 dan 2022 masing-masing sebesar 10,36% dan 5,21% dari total beban pokok penjualan pada tahun yang bersangkutan (Catatan 35).
Tidak ada pembelian dari pemasok dengan total akumulasi yang melebihi 10% dari total penjualan selama tahun yang berakhir pada tanggal 
31 Desember 2023 dan 2022.</t>
        </is>
      </c>
      <c r="E5" s="136" t="inlineStr">
        <is>
          <t>Beban pokok penjualan kepada pihak berelasi untuk tahun yang berakhir pada 31 Desember 2024 dan 2023 masing-masing sebesar 19,13% dan 10,32% dari total beban pokok penjualan pada tahun yang bersangkutan (Catatan 35).
Tidak ada pembelian dari pemasok dengan total akumulasi yang melebihi 10% dari total penjualan selama tahun yang berakhir pada tanggal 
31 Desember 2024 dan 2023.</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3">
      <c r="A1" s="16" t="inlineStr">
        <is>
          <t>Informasi umum</t>
        </is>
      </c>
      <c r="B1" s="14" t="n"/>
    </row>
    <row r="2" ht="17.25" customHeight="1" s="203">
      <c r="A2" s="16" t="n"/>
      <c r="B2" s="16" t="n"/>
      <c r="C2" s="20" t="n"/>
    </row>
    <row r="3" ht="17" customHeight="1" s="203">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3" thickBot="1">
      <c r="A4" s="23" t="inlineStr">
        <is>
          <t>Informasi umum</t>
        </is>
      </c>
      <c r="B4" s="18" t="n"/>
      <c r="C4" s="25" t="n"/>
      <c r="D4" s="25" t="n"/>
      <c r="E4" s="25" t="n"/>
      <c r="F4" s="25" t="n"/>
      <c r="G4" s="25" t="n"/>
      <c r="H4" s="25" t="n"/>
      <c r="I4" s="25" t="n"/>
      <c r="J4" s="25" t="n"/>
      <c r="K4" s="25" t="n"/>
      <c r="L4" s="25" t="n"/>
    </row>
    <row r="5" ht="54" customHeight="1" s="203" thickBot="1">
      <c r="A5" s="22" t="inlineStr">
        <is>
          <t>Nama entitas</t>
        </is>
      </c>
      <c r="B5" s="19" t="n"/>
      <c r="C5" s="26" t="inlineStr">
        <is>
          <t>Golden Energy Mines Tbk</t>
        </is>
      </c>
      <c r="D5" s="26" t="inlineStr">
        <is>
          <t>Golden Energy Mines Tbk</t>
        </is>
      </c>
      <c r="E5" s="26" t="inlineStr">
        <is>
          <t>Golden Energy Mines Tbk</t>
        </is>
      </c>
      <c r="F5" s="26" t="inlineStr">
        <is>
          <t>Golden Energy Mines Tbk</t>
        </is>
      </c>
      <c r="G5" s="26" t="inlineStr">
        <is>
          <t>Golden Energy Mines Tbk</t>
        </is>
      </c>
      <c r="H5" s="26" t="inlineStr">
        <is>
          <t>Golden Energy Mines Tbk</t>
        </is>
      </c>
      <c r="I5" s="26" t="n"/>
      <c r="J5" s="26" t="n"/>
      <c r="K5" s="26" t="n"/>
      <c r="L5" s="26" t="n"/>
    </row>
    <row r="6" hidden="1" ht="35" customHeight="1" s="203"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203" thickBot="1">
      <c r="A7" s="22" t="inlineStr">
        <is>
          <t>Kode entitas</t>
        </is>
      </c>
      <c r="B7" s="19" t="n"/>
      <c r="C7" s="26" t="inlineStr">
        <is>
          <t>GEMS</t>
        </is>
      </c>
      <c r="D7" s="26" t="inlineStr">
        <is>
          <t>GEMS</t>
        </is>
      </c>
      <c r="E7" s="26" t="inlineStr">
        <is>
          <t>GEMS</t>
        </is>
      </c>
      <c r="F7" s="26" t="inlineStr">
        <is>
          <t>GEMS</t>
        </is>
      </c>
      <c r="G7" s="26" t="inlineStr">
        <is>
          <t>GEMS</t>
        </is>
      </c>
      <c r="H7" s="26" t="inlineStr">
        <is>
          <t>GEMS</t>
        </is>
      </c>
      <c r="I7" s="26" t="n"/>
      <c r="J7" s="26" t="n"/>
      <c r="K7" s="26" t="n"/>
      <c r="L7" s="26" t="n"/>
    </row>
    <row r="8" ht="18" customHeight="1" s="203" thickBot="1">
      <c r="A8" s="22" t="inlineStr">
        <is>
          <t>Nomor identifikasi entitas</t>
        </is>
      </c>
      <c r="B8" s="19" t="n"/>
      <c r="C8" s="26" t="inlineStr">
        <is>
          <t>AA597</t>
        </is>
      </c>
      <c r="D8" s="26" t="inlineStr">
        <is>
          <t>AA597</t>
        </is>
      </c>
      <c r="E8" s="26" t="inlineStr">
        <is>
          <t>AA597</t>
        </is>
      </c>
      <c r="F8" s="26" t="inlineStr">
        <is>
          <t>AA597</t>
        </is>
      </c>
      <c r="G8" s="26" t="inlineStr">
        <is>
          <t>AA597</t>
        </is>
      </c>
      <c r="H8" s="26" t="inlineStr">
        <is>
          <t>AA597</t>
        </is>
      </c>
      <c r="I8" s="26" t="n"/>
      <c r="J8" s="26" t="n"/>
      <c r="K8" s="26" t="n"/>
      <c r="L8" s="26" t="n"/>
    </row>
    <row r="9" ht="39" customHeight="1" s="203"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3"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3" thickBot="1">
      <c r="A11" s="22" t="inlineStr">
        <is>
          <t>Sektor</t>
        </is>
      </c>
      <c r="B11" s="19" t="n"/>
      <c r="C11" s="26" t="inlineStr">
        <is>
          <t>2. Mining</t>
        </is>
      </c>
      <c r="D11" s="26" t="inlineStr">
        <is>
          <t>2. Mining</t>
        </is>
      </c>
      <c r="E11" s="26" t="inlineStr">
        <is>
          <t>2. Mining</t>
        </is>
      </c>
      <c r="F11" s="26" t="inlineStr">
        <is>
          <t>A. Energy</t>
        </is>
      </c>
      <c r="G11" s="26" t="inlineStr">
        <is>
          <t>A. Energy</t>
        </is>
      </c>
      <c r="H11" s="26" t="inlineStr">
        <is>
          <t>A. Energy</t>
        </is>
      </c>
      <c r="I11" s="26" t="n"/>
      <c r="J11" s="26" t="n"/>
      <c r="K11" s="26" t="n"/>
      <c r="L11" s="26" t="n"/>
    </row>
    <row r="12" ht="18" customHeight="1" s="203" thickBot="1">
      <c r="A12" s="22" t="inlineStr">
        <is>
          <t>Subsektor</t>
        </is>
      </c>
      <c r="B12" s="19" t="n"/>
      <c r="C12" s="26" t="inlineStr">
        <is>
          <t>21. Coal Mining</t>
        </is>
      </c>
      <c r="D12" s="26" t="inlineStr">
        <is>
          <t>21. Coal Mining</t>
        </is>
      </c>
      <c r="E12" s="26" t="inlineStr">
        <is>
          <t>21. Coal Mining</t>
        </is>
      </c>
      <c r="F12" s="26" t="inlineStr">
        <is>
          <t>A1. Oil, Gas &amp; Coal</t>
        </is>
      </c>
      <c r="G12" s="26" t="inlineStr">
        <is>
          <t>A1. Oil, Gas &amp; Coal</t>
        </is>
      </c>
      <c r="H12" s="26" t="inlineStr">
        <is>
          <t>A1. Oil, Gas &amp; Coal</t>
        </is>
      </c>
      <c r="I12" s="26" t="n"/>
      <c r="J12" s="26" t="n"/>
      <c r="K12" s="26" t="n"/>
      <c r="L12" s="26" t="n"/>
    </row>
    <row r="13" ht="18" customHeight="1" s="203" thickBot="1">
      <c r="A13" s="22" t="inlineStr">
        <is>
          <t>Industri</t>
        </is>
      </c>
      <c r="B13" s="19" t="n"/>
      <c r="C13" s="26" t="n">
        <v/>
      </c>
      <c r="D13" s="26" t="n">
        <v/>
      </c>
      <c r="E13" s="26" t="n">
        <v/>
      </c>
      <c r="F13" s="26" t="inlineStr">
        <is>
          <t>A12. Coal</t>
        </is>
      </c>
      <c r="G13" s="26" t="inlineStr">
        <is>
          <t>A12. Coal</t>
        </is>
      </c>
      <c r="H13" s="26" t="inlineStr">
        <is>
          <t>A12. Coal</t>
        </is>
      </c>
      <c r="I13" s="26" t="n"/>
      <c r="J13" s="26" t="n"/>
      <c r="K13" s="26" t="n"/>
      <c r="L13" s="26" t="n"/>
    </row>
    <row r="14" ht="18" customHeight="1" s="203" thickBot="1">
      <c r="A14" s="22" t="inlineStr">
        <is>
          <t>Subindustri</t>
        </is>
      </c>
      <c r="B14" s="19" t="n"/>
      <c r="C14" s="26" t="n">
        <v/>
      </c>
      <c r="D14" s="26" t="n">
        <v/>
      </c>
      <c r="E14" s="26" t="n">
        <v/>
      </c>
      <c r="F14" s="26" t="inlineStr">
        <is>
          <t>A121. Coal Production</t>
        </is>
      </c>
      <c r="G14" s="26" t="inlineStr">
        <is>
          <t>A121. Coal Production</t>
        </is>
      </c>
      <c r="H14" s="26" t="inlineStr">
        <is>
          <t>A121. Coal Production</t>
        </is>
      </c>
      <c r="I14" s="26" t="n"/>
      <c r="J14" s="26" t="n"/>
      <c r="K14" s="26" t="n"/>
      <c r="L14" s="26" t="n"/>
    </row>
    <row r="15" ht="51" customHeight="1" s="203"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National Corporation</t>
        </is>
      </c>
      <c r="H15" s="26" t="inlineStr">
        <is>
          <t>National Corporation</t>
        </is>
      </c>
      <c r="I15" s="26" t="n"/>
      <c r="J15" s="26" t="n"/>
      <c r="K15" s="26" t="n"/>
      <c r="L15" s="26" t="n"/>
    </row>
    <row r="16" ht="49" customHeight="1" s="203" thickBot="1">
      <c r="A16" s="22" t="inlineStr">
        <is>
          <t>Jenis entitas</t>
        </is>
      </c>
      <c r="B16" s="19" t="n"/>
      <c r="C16" s="26" t="inlineStr">
        <is>
          <t>Foreign Company</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203"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203"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203"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3"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203" thickBot="1">
      <c r="A21" s="22" t="inlineStr">
        <is>
          <t>Tanggal Surat Pernyataan Direksi</t>
        </is>
      </c>
      <c r="B21" s="19" t="n"/>
      <c r="C21" s="26" t="n">
        <v/>
      </c>
      <c r="D21" s="26" t="n">
        <v/>
      </c>
      <c r="E21" s="26" t="n">
        <v/>
      </c>
      <c r="F21" s="26" t="n">
        <v/>
      </c>
      <c r="G21" s="26" t="inlineStr">
        <is>
          <t>2024-03-13</t>
        </is>
      </c>
      <c r="H21" s="26" t="inlineStr">
        <is>
          <t>2025-03-03</t>
        </is>
      </c>
      <c r="I21" s="26" t="n"/>
      <c r="J21" s="26" t="n"/>
      <c r="K21" s="26" t="n"/>
      <c r="L21" s="26" t="n"/>
    </row>
    <row r="22" ht="18" customHeight="1" s="203"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3"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3"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3"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3"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3"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3"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Dollar Amerika / USD</t>
        </is>
      </c>
      <c r="H28" s="26" t="inlineStr">
        <is>
          <t>Dollar Amerika / USD</t>
        </is>
      </c>
      <c r="I28" s="26" t="n"/>
      <c r="J28" s="26" t="n"/>
      <c r="K28" s="26" t="n"/>
      <c r="L28" s="26" t="n"/>
    </row>
    <row r="29" ht="52" customHeight="1" s="203" thickBot="1">
      <c r="A29" s="22" t="inlineStr">
        <is>
          <t>Kurs konversi pada tanggal pelaporan jika mata uang penyajian selain rupiah</t>
        </is>
      </c>
      <c r="B29" s="19" t="n"/>
      <c r="C29" s="27" t="inlineStr">
        <is>
          <t>13901</t>
        </is>
      </c>
      <c r="D29" s="27" t="inlineStr">
        <is>
          <t>14105</t>
        </is>
      </c>
      <c r="E29" s="27" t="inlineStr">
        <is>
          <t>14269.005000000001</t>
        </is>
      </c>
      <c r="F29" s="27" t="inlineStr">
        <is>
          <t>15731.00000</t>
        </is>
      </c>
      <c r="G29" s="27" t="inlineStr">
        <is>
          <t>15416.00000</t>
        </is>
      </c>
      <c r="H29" s="27" t="inlineStr">
        <is>
          <t>16162.00000</t>
        </is>
      </c>
      <c r="I29" s="27" t="n"/>
      <c r="J29" s="27" t="n"/>
      <c r="K29" s="27" t="n"/>
      <c r="L29" s="27" t="n"/>
    </row>
    <row r="30" ht="52" customHeight="1" s="203"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n"/>
      <c r="J30" s="26" t="n"/>
      <c r="K30" s="26" t="n"/>
      <c r="L30" s="26" t="n"/>
    </row>
    <row r="31" ht="35" customHeight="1" s="203"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3"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idden="1" ht="86" customHeight="1" s="203"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idden="1" ht="18" customHeight="1" s="203" thickBot="1">
      <c r="A34" s="22" t="inlineStr">
        <is>
          <t>Hasil penugasan review</t>
        </is>
      </c>
      <c r="B34" s="19" t="n"/>
      <c r="C34" s="26" t="n">
        <v/>
      </c>
      <c r="D34" s="26" t="n">
        <v/>
      </c>
      <c r="E34" s="26" t="n">
        <v/>
      </c>
      <c r="F34" s="26" t="n">
        <v/>
      </c>
      <c r="G34" s="26" t="n">
        <v/>
      </c>
      <c r="H34" s="26" t="n">
        <v/>
      </c>
      <c r="I34" s="26" t="n"/>
      <c r="J34" s="26" t="n"/>
      <c r="K34" s="26" t="n"/>
      <c r="L34" s="26" t="n"/>
    </row>
    <row r="35" ht="18" customHeight="1" s="203" thickBot="1">
      <c r="A35" s="22" t="inlineStr">
        <is>
          <t>Opini Hal Audit Utama</t>
        </is>
      </c>
      <c r="B35" s="19" t="n"/>
      <c r="C35" s="26" t="n">
        <v/>
      </c>
      <c r="D35" s="26" t="n">
        <v/>
      </c>
      <c r="E35" s="26" t="n">
        <v/>
      </c>
      <c r="F35" s="26" t="inlineStr">
        <is>
          <t>Tidak / No</t>
        </is>
      </c>
      <c r="G35" s="26" t="inlineStr">
        <is>
          <t>Tidak / No</t>
        </is>
      </c>
      <c r="H35" s="26" t="inlineStr">
        <is>
          <t>Tidak / No</t>
        </is>
      </c>
      <c r="I35" s="26" t="n"/>
      <c r="J35" s="26" t="n"/>
      <c r="K35" s="26" t="n"/>
      <c r="L35" s="26" t="n"/>
    </row>
    <row r="36" ht="18" customHeight="1" s="203" thickBot="1">
      <c r="A36" s="22" t="inlineStr">
        <is>
          <t>Jumlah Hal Audit Utama</t>
        </is>
      </c>
      <c r="B36" s="19" t="n"/>
      <c r="C36" s="26" t="n">
        <v/>
      </c>
      <c r="D36" s="26" t="n">
        <v/>
      </c>
      <c r="E36" s="26" t="n">
        <v/>
      </c>
      <c r="F36" s="26" t="inlineStr">
        <is>
          <t>1</t>
        </is>
      </c>
      <c r="G36" s="26" t="inlineStr">
        <is>
          <t>1</t>
        </is>
      </c>
      <c r="H36" s="26" t="inlineStr">
        <is>
          <t>1</t>
        </is>
      </c>
      <c r="I36" s="26" t="n"/>
      <c r="J36" s="26" t="n"/>
      <c r="K36" s="26" t="n"/>
      <c r="L36" s="26" t="n"/>
    </row>
    <row r="37" ht="18" customHeight="1" s="203" thickBot="1">
      <c r="A37" s="22" t="inlineStr">
        <is>
          <t>Paragraf Hal Audit Utama</t>
        </is>
      </c>
      <c r="B37" s="19" t="n"/>
      <c r="C37" s="26" t="n">
        <v/>
      </c>
      <c r="D37" s="26" t="n">
        <v/>
      </c>
      <c r="E37" s="26" t="n">
        <v/>
      </c>
      <c r="F37" s="26" t="inlineStr">
        <is>
          <t>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
Kami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t>
        </is>
      </c>
      <c r="G37" s="26" t="inlineStr">
        <is>
          <t>Hal audit utama adalah hal-hal yang, menurut pertimbangan profesional kami, merupakan hal yang paling signifikan dalam audit kami atas laporan keuangan periode kini. Hal-hal tersebut disampaikan dalam konteks audit kami atas laporan keuangan secara keseluruhan, dan dalam merumuskan opini kami atas laporan keuangan konsolidasian terkait, kami tidak menyatakan suatu opini terpisah atas ha! audit utama tersebut. Hal audit utama yang diidentifikasi dalam audit kami adalah sebagai berikut: Pengujian penurunan nilai aset pertambangan, aset tetap dan goodwill Grup lelah melakukan pengujian penurunan nilai untuk aset pertambangan dan aset tetap yang dimiliki oleh entitas anak yang mengalami kerugian berdasarkan analisis indikator penurunan nilai yang diidentifikasi oleh manajemen atas masing-masing entitas anak atau unit penghasil kas (UPK). Selain itu, Grup memiliki goodwill dari kombinasi bisnis yang harus diuji untuk penurunan nilai paling sedikit setiap tahun. Grup melakukan pengujian penurunan nilai untuk aset-aset tersebut menggunakan nilai pakai UPK. Pengujian penurunan nilai merupakan ha! audit utama karena proses penilaian memerlukan pertimbangan signifikan manajemen dan perhitungan nilai pakai menggunakan asumsi-asumsi berdasarkan tingkat ketidakpastian estimasi yang tinggi, khususnya harga jual, biaya produksi, dan cadangan batubara.</t>
        </is>
      </c>
      <c r="H37" s="26" t="inlineStr">
        <is>
          <t>Pengujian penurunan nilai aset pertambangan, aset tetap dan goodwill Grup telah melakukan pengujian penurunan nilai untuk aset pertambangan dan aset tetap yang dimiliki oleh entitas anak yang mengalami kerugian berdasarkan analisis indikator penurunan nilai yang diidentifikasi oleh manajemen atas masing-masing entitas anak atau unit penghasil kas (UPK). Selain itu, Grup memiliki goodwill dari kombinasi bisnis yang harus diuji untuk penurunan nilai paling sedikit setiap tahun. Grup melakukan pengujian penurunan nilai untuk aset-aset tersebut menggunakan nilai pakai UPK. Pengujian penurunan nilai merupakan hal audit utama karena proses penilaian memerlukan pertimbangan signifikan manajemen dan perhitungan nilai pakai menggunakan asumsi-asumsi berdasarkan tingkat ketidakpastian estimasi yang tinggi, khususnya harga jual, biaya produksi, dan cadangan batubara. Pengungkapan terkait dengan aset pertambangan, aset tetap dan goodwill masing-masing terdapat dalam Catatan 11, 9, dan 32 atas laporan keuangan konsolidasian. Bagaimana audit kami merespons ha/ audit utama  Kami memeriksa jika proyeksi arus kas berdasarkan pada proyeksi manajemen yang telah disetujui dan mengevaluasi proses penyusunan proyeksi manajemen tersebut, termasuk asumsi-asumsi utama yang digunakan seperti harga batubara dan biaya operasi.  Kami mencocokan estimasi cadangan batubara ke laporan pakar manajemen yang memiliki kualifikasi.  Kami menilai kecukupan atas pengungkapan yang dibuat atas penilaian penurunan nilai tersebut, termasuk tentang asumsi-asumsi yang paling sensitif terhadap hasil pengujian, khususnya yang memiliki efek paling signifikan pada penentuan jumlah yang dapat dipulihkan untuk aset pertambangan, aset tetap dan goodwill.</t>
        </is>
      </c>
      <c r="I37" s="26" t="n"/>
      <c r="J37" s="26" t="n"/>
      <c r="K37" s="26" t="n"/>
      <c r="L37" s="26" t="n"/>
    </row>
    <row r="38" ht="35" customHeight="1" s="203" thickBot="1">
      <c r="A38" s="22" t="inlineStr">
        <is>
          <t>Tanggal laporan audit atau hasil laporan review</t>
        </is>
      </c>
      <c r="B38" s="19" t="n"/>
      <c r="C38" s="26" t="inlineStr">
        <is>
          <t>February 28, 2020</t>
        </is>
      </c>
      <c r="D38" s="26" t="inlineStr">
        <is>
          <t>February 26, 2020</t>
        </is>
      </c>
      <c r="E38" s="26" t="inlineStr">
        <is>
          <t>March 07, 2022</t>
        </is>
      </c>
      <c r="F38" s="26" t="inlineStr">
        <is>
          <t>2023-03-08</t>
        </is>
      </c>
      <c r="G38" s="26" t="inlineStr">
        <is>
          <t>2024-03-28</t>
        </is>
      </c>
      <c r="H38" s="26" t="inlineStr">
        <is>
          <t>2025-02-28</t>
        </is>
      </c>
      <c r="I38" s="26" t="n"/>
      <c r="J38" s="26" t="n"/>
      <c r="K38" s="26" t="n"/>
      <c r="L38" s="26" t="n"/>
    </row>
    <row r="39" ht="48" customHeight="1" s="203" thickBot="1">
      <c r="A39" s="22" t="inlineStr">
        <is>
          <t>Auditor tahun berjalan</t>
        </is>
      </c>
      <c r="B39" s="19" t="n"/>
      <c r="C39" s="26" t="inlineStr">
        <is>
          <t>Purwantono, Suherman &amp; Surja</t>
        </is>
      </c>
      <c r="D39" s="26" t="inlineStr">
        <is>
          <t>Purwantono, Suherman &amp; Surja</t>
        </is>
      </c>
      <c r="E39" s="26" t="inlineStr">
        <is>
          <t>Purwantono, Suherman &amp; Surja</t>
        </is>
      </c>
      <c r="F39" s="26" t="inlineStr">
        <is>
          <t>Purwantono, Suherman &amp; Surja</t>
        </is>
      </c>
      <c r="G39" s="26" t="inlineStr">
        <is>
          <t>Mirawati Sensi Idris</t>
        </is>
      </c>
      <c r="H39" s="26" t="inlineStr">
        <is>
          <t>KAP Mirawati Sensi Idris</t>
        </is>
      </c>
      <c r="I39" s="26" t="n"/>
      <c r="J39" s="26" t="n"/>
      <c r="K39" s="26" t="n"/>
      <c r="L39" s="26" t="n"/>
    </row>
    <row r="40" ht="44" customHeight="1" s="203" thickBot="1">
      <c r="A40" s="22" t="inlineStr">
        <is>
          <t>Nama partner audit tahun berjalan</t>
        </is>
      </c>
      <c r="B40" s="19" t="n"/>
      <c r="C40" s="26" t="inlineStr">
        <is>
          <t>Sinarta</t>
        </is>
      </c>
      <c r="D40" s="26" t="inlineStr">
        <is>
          <t>Sinarta</t>
        </is>
      </c>
      <c r="E40" s="26" t="inlineStr">
        <is>
          <t>Moch. Dadang Syachruna</t>
        </is>
      </c>
      <c r="F40" s="26" t="inlineStr">
        <is>
          <t>Sandy</t>
        </is>
      </c>
      <c r="G40" s="26" t="inlineStr">
        <is>
          <t>Maria Leckzinska</t>
        </is>
      </c>
      <c r="H40" s="26" t="inlineStr">
        <is>
          <t>Maria Leckzinska</t>
        </is>
      </c>
      <c r="I40" s="26" t="n"/>
      <c r="J40" s="26" t="n"/>
      <c r="K40" s="26" t="n"/>
      <c r="L40" s="26" t="n"/>
    </row>
    <row r="41" ht="35" customHeight="1" s="203" thickBot="1">
      <c r="A41" s="22" t="inlineStr">
        <is>
          <t>Lama tahun penugasan partner yang menandatangani</t>
        </is>
      </c>
      <c r="B41" s="19" t="n"/>
      <c r="C41" s="26" t="inlineStr">
        <is>
          <t>1</t>
        </is>
      </c>
      <c r="D41" s="26" t="inlineStr">
        <is>
          <t>2</t>
        </is>
      </c>
      <c r="E41" s="26" t="inlineStr">
        <is>
          <t>1</t>
        </is>
      </c>
      <c r="F41" s="26" t="inlineStr">
        <is>
          <t>1</t>
        </is>
      </c>
      <c r="G41" s="26" t="inlineStr">
        <is>
          <t>1</t>
        </is>
      </c>
      <c r="H41" s="26" t="inlineStr">
        <is>
          <t>2</t>
        </is>
      </c>
      <c r="I41" s="26" t="n"/>
      <c r="J41" s="26" t="n"/>
      <c r="K41" s="26" t="n"/>
      <c r="L41" s="26" t="n"/>
    </row>
    <row r="42" ht="51" customHeight="1" s="203" thickBot="1">
      <c r="A42" s="22" t="inlineStr">
        <is>
          <t>Auditor tahun sebelumnya</t>
        </is>
      </c>
      <c r="B42" s="19" t="n"/>
      <c r="C42" s="26" t="inlineStr">
        <is>
          <t>Purwantono, Suherman &amp; Surja</t>
        </is>
      </c>
      <c r="D42" s="26" t="inlineStr">
        <is>
          <t>Purwantono, Suherman &amp; Surja</t>
        </is>
      </c>
      <c r="E42" s="26" t="inlineStr">
        <is>
          <t>Purwantono, Suherman &amp; Surja</t>
        </is>
      </c>
      <c r="F42" s="26" t="inlineStr">
        <is>
          <t>Purwantono, Suherman &amp; Surja</t>
        </is>
      </c>
      <c r="G42" s="26" t="inlineStr">
        <is>
          <t>Purwantono, Suherman &amp; Surja</t>
        </is>
      </c>
      <c r="H42" s="26" t="inlineStr">
        <is>
          <t>KAP Mirawati Sensi Idris</t>
        </is>
      </c>
      <c r="I42" s="26" t="n"/>
      <c r="J42" s="26" t="n"/>
      <c r="K42" s="26" t="n"/>
      <c r="L42" s="26" t="n"/>
    </row>
    <row r="43" ht="54" customHeight="1" s="203" thickBot="1">
      <c r="A43" s="22" t="inlineStr">
        <is>
          <t>Nama partner audit tahun sebelumnya</t>
        </is>
      </c>
      <c r="B43" s="19" t="n"/>
      <c r="C43" s="26" t="inlineStr">
        <is>
          <t>Sherly Jokom</t>
        </is>
      </c>
      <c r="D43" s="26" t="inlineStr">
        <is>
          <t>Sinarta</t>
        </is>
      </c>
      <c r="E43" s="26" t="inlineStr">
        <is>
          <t>Sinarta</t>
        </is>
      </c>
      <c r="F43" s="26" t="inlineStr">
        <is>
          <t>Moch. Dadang Syachruna</t>
        </is>
      </c>
      <c r="G43" s="26" t="inlineStr">
        <is>
          <t>Sandy</t>
        </is>
      </c>
      <c r="H43" s="26" t="inlineStr">
        <is>
          <t>Maria Leckzinska</t>
        </is>
      </c>
      <c r="I43" s="26" t="n"/>
      <c r="J43" s="26" t="n"/>
      <c r="K43" s="26" t="n"/>
      <c r="L43" s="26" t="n"/>
    </row>
    <row r="44" ht="86" customHeight="1" s="203"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3"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6"/>
  <sheetViews>
    <sheetView showGridLines="0" tabSelected="1" topLeftCell="A1" workbookViewId="0">
      <pane xSplit="2" ySplit="3" topLeftCell="C4" activePane="bottomRight" state="frozen"/>
      <selection pane="topRight"/>
      <selection pane="bottomLeft"/>
      <selection pane="bottomRight" activeCell="N132" sqref="N132"/>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3">
      <c r="A1" s="184" t="inlineStr">
        <is>
          <t>Laporan posisi keuangan</t>
        </is>
      </c>
    </row>
    <row r="2" ht="17.25" customHeight="1" s="203">
      <c r="A2" s="184" t="n"/>
      <c r="D2" s="30" t="n"/>
    </row>
    <row r="3" ht="17" customHeight="1" s="203">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3" thickBot="1">
      <c r="A4" s="34" t="inlineStr">
        <is>
          <t>Laporan posisi keuangan</t>
        </is>
      </c>
      <c r="B4" s="35" t="n"/>
      <c r="C4" s="36" t="n"/>
      <c r="D4" s="36" t="n"/>
      <c r="E4" s="36" t="n"/>
      <c r="F4" s="36" t="n"/>
      <c r="G4" s="36" t="n"/>
      <c r="H4" s="36" t="n"/>
      <c r="I4" s="36" t="n"/>
      <c r="J4" s="36" t="n"/>
      <c r="K4" s="36" t="n"/>
      <c r="L4" s="36" t="n"/>
      <c r="M4" s="36" t="n"/>
      <c r="N4" s="36" t="n"/>
    </row>
    <row r="5" ht="18" customHeight="1" s="203" thickBot="1">
      <c r="A5" s="37" t="inlineStr">
        <is>
          <t>Aset</t>
        </is>
      </c>
      <c r="B5" s="38" t="n"/>
      <c r="C5" s="36" t="n"/>
      <c r="D5" s="36" t="n"/>
      <c r="E5" s="36" t="n"/>
      <c r="F5" s="36" t="n"/>
      <c r="G5" s="36" t="n"/>
      <c r="H5" s="36" t="n"/>
      <c r="I5" s="36" t="n"/>
      <c r="J5" s="36" t="n"/>
      <c r="K5" s="36" t="n"/>
      <c r="L5" s="36" t="n"/>
      <c r="M5" s="36" t="n"/>
      <c r="N5" s="36" t="n"/>
    </row>
    <row r="6" ht="18" customHeight="1" s="203" thickBot="1">
      <c r="A6" s="39" t="inlineStr">
        <is>
          <t>Aset lancar</t>
        </is>
      </c>
      <c r="B6" s="40" t="n"/>
      <c r="C6" s="36" t="n"/>
      <c r="D6" s="36" t="n"/>
      <c r="E6" s="36" t="n"/>
      <c r="F6" s="36" t="n"/>
      <c r="G6" s="36" t="n"/>
      <c r="H6" s="36" t="n"/>
      <c r="I6" s="36" t="n"/>
      <c r="J6" s="36" t="n"/>
      <c r="K6" s="36" t="n"/>
      <c r="L6" s="36" t="n"/>
      <c r="M6" s="36" t="n"/>
      <c r="N6" s="36" t="n"/>
    </row>
    <row r="7" ht="18" customHeight="1" s="203" thickBot="1">
      <c r="A7" s="41" t="inlineStr">
        <is>
          <t>Kas dan setara kas</t>
        </is>
      </c>
      <c r="B7" s="42" t="n"/>
      <c r="C7" s="43" t="n">
        <v>78.698801</v>
      </c>
      <c r="D7" s="43" t="n">
        <v>134.509807</v>
      </c>
      <c r="E7" s="43" t="n">
        <v>202.782114</v>
      </c>
      <c r="F7" s="43" t="n">
        <v>193.572821</v>
      </c>
      <c r="G7" s="43" t="n">
        <v>329.599981</v>
      </c>
      <c r="H7" s="43" t="n">
        <v>318.495046</v>
      </c>
      <c r="I7" s="43" t="n">
        <v>326.929041</v>
      </c>
      <c r="J7" s="43" t="n"/>
      <c r="K7" s="43" t="n"/>
      <c r="L7" s="43" t="n"/>
      <c r="M7" s="43" t="n"/>
      <c r="N7" s="43" t="n"/>
    </row>
    <row r="8" hidden="1" ht="18" customHeight="1" s="203" thickBot="1">
      <c r="A8" s="41" t="inlineStr">
        <is>
          <t>Wesel tagih</t>
        </is>
      </c>
      <c r="B8" s="42" t="n"/>
      <c r="C8" s="43" t="n">
        <v/>
      </c>
      <c r="D8" s="43" t="n">
        <v/>
      </c>
      <c r="E8" s="43" t="n">
        <v/>
      </c>
      <c r="F8" s="43" t="n">
        <v/>
      </c>
      <c r="G8" s="43" t="n">
        <v/>
      </c>
      <c r="H8" s="43" t="n">
        <v/>
      </c>
      <c r="I8" s="43" t="n">
        <v/>
      </c>
      <c r="J8" s="43" t="n"/>
      <c r="K8" s="43" t="n"/>
      <c r="L8" s="43" t="n"/>
      <c r="M8" s="43" t="n"/>
      <c r="N8" s="43" t="n"/>
    </row>
    <row r="9" hidden="1" ht="18" customHeight="1" s="203" thickBot="1">
      <c r="A9" s="41" t="inlineStr">
        <is>
          <t>Investasi jangka pendek</t>
        </is>
      </c>
      <c r="B9" s="42" t="n"/>
      <c r="C9" s="43" t="n">
        <v/>
      </c>
      <c r="D9" s="43" t="n">
        <v/>
      </c>
      <c r="E9" s="43" t="n">
        <v/>
      </c>
      <c r="F9" s="43" t="n">
        <v/>
      </c>
      <c r="G9" s="43" t="n">
        <v/>
      </c>
      <c r="H9" s="43" t="n">
        <v/>
      </c>
      <c r="I9" s="43" t="n">
        <v/>
      </c>
      <c r="J9" s="43" t="n"/>
      <c r="K9" s="43" t="n"/>
      <c r="L9" s="43" t="n"/>
      <c r="M9" s="43" t="n"/>
      <c r="N9" s="43" t="n"/>
    </row>
    <row r="10" hidden="1" ht="35" customHeight="1" s="203"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203"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3"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203"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203"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idden="1" ht="18" customHeight="1" s="203" thickBot="1">
      <c r="A15" s="46" t="inlineStr">
        <is>
          <t>Aset keuangan lancar lainnya</t>
        </is>
      </c>
      <c r="B15" s="47" t="n"/>
      <c r="C15" s="43" t="n">
        <v/>
      </c>
      <c r="D15" s="43" t="n">
        <v/>
      </c>
      <c r="E15" s="43" t="n">
        <v/>
      </c>
      <c r="F15" s="43" t="n">
        <v/>
      </c>
      <c r="G15" s="43" t="n">
        <v/>
      </c>
      <c r="H15" s="43" t="n">
        <v/>
      </c>
      <c r="I15" s="43" t="n">
        <v/>
      </c>
      <c r="J15" s="43" t="n"/>
      <c r="K15" s="43" t="n"/>
      <c r="L15" s="43" t="n"/>
      <c r="M15" s="43" t="n"/>
      <c r="N15" s="43" t="n"/>
    </row>
    <row r="16" hidden="1" ht="18" customHeight="1" s="203"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203" thickBot="1">
      <c r="A17" s="44" t="inlineStr">
        <is>
          <t>Piutang usaha</t>
        </is>
      </c>
      <c r="B17" s="45" t="n"/>
      <c r="C17" s="36" t="n"/>
      <c r="D17" s="36" t="n"/>
      <c r="E17" s="36" t="n"/>
      <c r="F17" s="36" t="n"/>
      <c r="G17" s="36" t="n"/>
      <c r="H17" s="36" t="n"/>
      <c r="I17" s="36" t="n"/>
      <c r="J17" s="36" t="n"/>
      <c r="K17" s="36" t="n"/>
      <c r="L17" s="36" t="n"/>
      <c r="M17" s="36" t="n"/>
      <c r="N17" s="36" t="n"/>
    </row>
    <row r="18" ht="18" customHeight="1" s="203" thickBot="1">
      <c r="A18" s="46" t="inlineStr">
        <is>
          <t>Piutang usaha pihak ketiga</t>
        </is>
      </c>
      <c r="B18" s="47" t="n"/>
      <c r="C18" s="43" t="n">
        <v>87.007687</v>
      </c>
      <c r="D18" s="43" t="n">
        <v>107.51085</v>
      </c>
      <c r="E18" s="43" t="n">
        <v>91.418457</v>
      </c>
      <c r="F18" s="43" t="n">
        <v>129.353308</v>
      </c>
      <c r="G18" s="43" t="n">
        <v>179.50349</v>
      </c>
      <c r="H18" s="43" t="n">
        <v>273.863355</v>
      </c>
      <c r="I18" s="43" t="n">
        <v>191.86408</v>
      </c>
      <c r="J18" s="43" t="n"/>
      <c r="K18" s="43" t="n"/>
      <c r="L18" s="43" t="n"/>
      <c r="M18" s="43" t="n"/>
      <c r="N18" s="43" t="n"/>
    </row>
    <row r="19" ht="18" customHeight="1" s="203" thickBot="1">
      <c r="A19" s="46" t="inlineStr">
        <is>
          <t>Piutang usaha pihak berelasi</t>
        </is>
      </c>
      <c r="B19" s="47" t="n"/>
      <c r="C19" s="43" t="n">
        <v>17.886316</v>
      </c>
      <c r="D19" s="43" t="n">
        <v>10.818096</v>
      </c>
      <c r="E19" s="43" t="n">
        <v>10.853661</v>
      </c>
      <c r="F19" s="43" t="n">
        <v>11.143086</v>
      </c>
      <c r="G19" s="43" t="n">
        <v>13.92041</v>
      </c>
      <c r="H19" s="43" t="n">
        <v>18.043833</v>
      </c>
      <c r="I19" s="43" t="n">
        <v>10.827962</v>
      </c>
      <c r="J19" s="43" t="n"/>
      <c r="K19" s="43" t="n"/>
      <c r="L19" s="43" t="n"/>
      <c r="M19" s="43" t="n"/>
      <c r="N19" s="43" t="n"/>
    </row>
    <row r="20" hidden="1" ht="35" customHeight="1" s="203"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3"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3"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3"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3"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3"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203"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3"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3"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3"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3"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3"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3"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3"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3"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3" thickBot="1">
      <c r="A35" s="44" t="inlineStr">
        <is>
          <t>Piutang lainnya</t>
        </is>
      </c>
      <c r="B35" s="45" t="n"/>
      <c r="C35" s="36" t="n"/>
      <c r="D35" s="36" t="n"/>
      <c r="E35" s="36" t="n"/>
      <c r="F35" s="36" t="n"/>
      <c r="G35" s="36" t="n"/>
      <c r="H35" s="36" t="n"/>
      <c r="I35" s="36" t="n"/>
      <c r="J35" s="36" t="n"/>
      <c r="K35" s="36" t="n"/>
      <c r="L35" s="36" t="n"/>
      <c r="M35" s="36" t="n"/>
      <c r="N35" s="36" t="n"/>
    </row>
    <row r="36" ht="18" customHeight="1" s="203" thickBot="1">
      <c r="A36" s="46" t="inlineStr">
        <is>
          <t>Piutang lainnya pihak ketiga</t>
        </is>
      </c>
      <c r="B36" s="47" t="n"/>
      <c r="C36" s="43" t="n">
        <v>18.499939</v>
      </c>
      <c r="D36" s="43" t="n">
        <v>9.178286</v>
      </c>
      <c r="E36" s="43" t="n">
        <v>8.699643</v>
      </c>
      <c r="F36" s="43" t="n">
        <v>0.182714</v>
      </c>
      <c r="G36" s="43" t="n">
        <v>0.153345</v>
      </c>
      <c r="H36" s="43" t="n">
        <v>0.137839</v>
      </c>
      <c r="I36" s="43" t="n">
        <v>0.134483</v>
      </c>
      <c r="J36" s="43" t="n"/>
      <c r="K36" s="43" t="n"/>
      <c r="L36" s="43" t="n"/>
      <c r="M36" s="43" t="n"/>
      <c r="N36" s="43" t="n"/>
    </row>
    <row r="37" hidden="1" ht="18" customHeight="1" s="203" thickBot="1">
      <c r="A37" s="46" t="inlineStr">
        <is>
          <t>Piutang lainnya pihak berelasi</t>
        </is>
      </c>
      <c r="B37" s="47" t="n"/>
      <c r="C37" s="43" t="n">
        <v/>
      </c>
      <c r="D37" s="43" t="n">
        <v/>
      </c>
      <c r="E37" s="43" t="n">
        <v/>
      </c>
      <c r="F37" s="43" t="n">
        <v/>
      </c>
      <c r="G37" s="43" t="n">
        <v/>
      </c>
      <c r="H37" s="43" t="n">
        <v/>
      </c>
      <c r="I37" s="43" t="n">
        <v/>
      </c>
      <c r="J37" s="43" t="n"/>
      <c r="K37" s="43" t="n"/>
      <c r="L37" s="43" t="n"/>
      <c r="M37" s="43" t="n"/>
      <c r="N37" s="43" t="n"/>
    </row>
    <row r="38" ht="18" customHeight="1" s="203"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3"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3"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3" thickBot="1">
      <c r="A41" s="46" t="inlineStr">
        <is>
          <t>Persediaan lancar</t>
        </is>
      </c>
      <c r="B41" s="47" t="n"/>
      <c r="C41" s="43" t="n">
        <v>19.43956</v>
      </c>
      <c r="D41" s="43" t="n">
        <v>22.552076</v>
      </c>
      <c r="E41" s="43" t="n">
        <v>19.332525</v>
      </c>
      <c r="F41" s="43" t="n">
        <v>30.079369</v>
      </c>
      <c r="G41" s="43" t="n">
        <v>42.687552</v>
      </c>
      <c r="H41" s="43" t="n">
        <v>40.366732</v>
      </c>
      <c r="I41" s="43" t="n">
        <v>23.133833</v>
      </c>
      <c r="J41" s="43" t="n"/>
      <c r="K41" s="43" t="n"/>
      <c r="L41" s="43" t="n"/>
      <c r="M41" s="43" t="n"/>
      <c r="N41" s="43" t="n"/>
    </row>
    <row r="42" hidden="1" ht="18" customHeight="1" s="203"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203" thickBot="1">
      <c r="A43" s="41" t="inlineStr">
        <is>
          <t>Biaya dibayar dimuka lancar</t>
        </is>
      </c>
      <c r="B43" s="42" t="n"/>
      <c r="C43" s="43" t="n">
        <v>0.817694</v>
      </c>
      <c r="D43" s="43" t="n">
        <v>10.8422</v>
      </c>
      <c r="E43" s="43" t="n">
        <v>4.580662</v>
      </c>
      <c r="F43" s="43" t="n">
        <v>1.772852</v>
      </c>
      <c r="G43" s="43" t="n">
        <v>1.045047</v>
      </c>
      <c r="H43" s="43" t="n">
        <v>0.236323</v>
      </c>
      <c r="I43" s="43" t="n">
        <v>11.798458</v>
      </c>
      <c r="J43" s="43" t="n"/>
      <c r="K43" s="43" t="n"/>
      <c r="L43" s="43" t="n"/>
      <c r="M43" s="43" t="n"/>
      <c r="N43" s="43" t="n"/>
    </row>
    <row r="44" hidden="1" ht="18" customHeight="1" s="203"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3"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3"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203"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t="18" customHeight="1" s="203" thickBot="1">
      <c r="A48" s="46" t="inlineStr">
        <is>
          <t>Uang muka lancar lainnya</t>
        </is>
      </c>
      <c r="B48" s="47" t="n"/>
      <c r="C48" s="43" t="n">
        <v>104.728665</v>
      </c>
      <c r="D48" s="43" t="n">
        <v>72.35251</v>
      </c>
      <c r="E48" s="43" t="n">
        <v>70.189672</v>
      </c>
      <c r="F48" s="43" t="n">
        <v>44.765473</v>
      </c>
      <c r="G48" s="43" t="n">
        <v>111.312598</v>
      </c>
      <c r="H48" s="43" t="n">
        <v>100.241718</v>
      </c>
      <c r="I48" s="43" t="n">
        <v>20.024453</v>
      </c>
      <c r="J48" s="43" t="n"/>
      <c r="K48" s="43" t="n"/>
      <c r="L48" s="43" t="n"/>
      <c r="M48" s="43" t="n"/>
      <c r="N48" s="43" t="n"/>
    </row>
    <row r="49" ht="18" customHeight="1" s="203" thickBot="1">
      <c r="A49" s="41" t="inlineStr">
        <is>
          <t>Pajak dibayar dimuka lancar</t>
        </is>
      </c>
      <c r="B49" s="42" t="n"/>
      <c r="C49" s="43" t="n">
        <v>0.497901</v>
      </c>
      <c r="D49" s="43" t="n">
        <v>0</v>
      </c>
      <c r="E49" s="43" t="n">
        <v>0</v>
      </c>
      <c r="F49" s="43" t="n">
        <v>23.290689</v>
      </c>
      <c r="G49" s="43" t="n">
        <v>46.097345</v>
      </c>
      <c r="H49" s="43" t="n">
        <v>90.58933500000001</v>
      </c>
      <c r="I49" s="43" t="n">
        <v>121.349752</v>
      </c>
      <c r="J49" s="43" t="n"/>
      <c r="K49" s="43" t="n"/>
      <c r="L49" s="43" t="n"/>
      <c r="M49" s="43" t="n"/>
      <c r="N49" s="43" t="n"/>
    </row>
    <row r="50" hidden="1" ht="35" customHeight="1" s="203"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203"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3"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3"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idden="1" ht="35" customHeight="1" s="203" thickBot="1">
      <c r="A54" s="41" t="inlineStr">
        <is>
          <t>Aset non-keuangan lancar lainnya</t>
        </is>
      </c>
      <c r="B54" s="42" t="n"/>
      <c r="C54" s="43" t="n">
        <v/>
      </c>
      <c r="D54" s="43" t="n">
        <v/>
      </c>
      <c r="E54" s="43" t="n">
        <v/>
      </c>
      <c r="F54" s="43" t="n">
        <v/>
      </c>
      <c r="G54" s="43" t="n">
        <v/>
      </c>
      <c r="H54" s="43" t="n">
        <v/>
      </c>
      <c r="I54" s="43" t="n">
        <v/>
      </c>
      <c r="J54" s="43" t="n"/>
      <c r="K54" s="43" t="n"/>
      <c r="L54" s="43" t="n"/>
      <c r="M54" s="43" t="n"/>
      <c r="N54" s="43" t="n"/>
    </row>
    <row r="55" hidden="1" ht="52" customHeight="1" s="203"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c r="K55" s="43" t="n"/>
      <c r="L55" s="43" t="n"/>
      <c r="M55" s="43" t="n"/>
      <c r="N55" s="43" t="n"/>
    </row>
    <row r="56" hidden="1" ht="69" customHeight="1" s="203"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3" thickBot="1">
      <c r="A57" s="44" t="inlineStr">
        <is>
          <t>Jumlah aset lancar</t>
        </is>
      </c>
      <c r="B57" s="45" t="n"/>
      <c r="C57" s="48" t="n">
        <v>327.576563</v>
      </c>
      <c r="D57" s="48" t="n">
        <v>367.763825</v>
      </c>
      <c r="E57" s="48" t="n">
        <v>407.856734</v>
      </c>
      <c r="F57" s="48" t="n">
        <v>434.160312</v>
      </c>
      <c r="G57" s="48" t="n">
        <v>724.319768</v>
      </c>
      <c r="H57" s="48" t="n">
        <v>841.974181</v>
      </c>
      <c r="I57" s="48" t="n">
        <v>706.062062</v>
      </c>
      <c r="J57" s="48" t="n"/>
      <c r="K57" s="48" t="n"/>
      <c r="L57" s="48" t="n"/>
      <c r="M57" s="48" t="n"/>
      <c r="N57" s="48" t="n"/>
    </row>
    <row r="58" ht="18" customHeight="1" s="203" thickBot="1">
      <c r="A58" s="39" t="inlineStr">
        <is>
          <t>Current Operating Asset</t>
        </is>
      </c>
      <c r="B58" s="40" t="n"/>
      <c r="C58" s="201">
        <f>C7+C8+C18+C19+C20+C22+C23+C25+C26+C27+C29+C30+C31+C32+C33+C36+C37+C39+C40+C41+C42+C43+C44+C47+C48+C49+C50+C51+C52+C54</f>
        <v/>
      </c>
      <c r="D58" s="201">
        <f>D7+D8+D18+D19+D20+D22+D23+D25+D26+D27+D29+D30+D31+D32+D33+D36+D37+D39+D40+D41+D42+D43+D44+D47+D48+D49+D50+D51+D52+D54</f>
        <v/>
      </c>
      <c r="E58" s="201">
        <f>E7+E8+E18+E19+E20+E22+E23+E25+E26+E27+E29+E30+E31+E32+E33+E36+E37+E39+E40+E41+E42+E43+E44+E47+E48+E49+E50+E51+E52+E54</f>
        <v/>
      </c>
      <c r="F58" s="201">
        <f>F7+F8+F18+F19+F20+F22+F23+F25+F26+F27+F29+F30+F31+F32+F33+F36+F37+F39+F40+F41+F42+F43+F44+F47+F48+F49+F50+F51+F52+F54</f>
        <v/>
      </c>
      <c r="G58" s="201">
        <f>G7+G8+G18+G19+G20+G22+G23+G25+G26+G27+G29+G30+G31+G32+G33+G36+G37+G39+G40+G41+G42+G43+G44+G47+G48+G49+G50+G51+G52+G54</f>
        <v/>
      </c>
      <c r="H58" s="201">
        <f>H7+H8+H18+H19+H20+H22+H23+H25+H26+H27+H29+H30+H31+H32+H33+H36+H37+H39+H40+H41+H42+H43+H44+H47+H48+H49+H50+H51+H52+H54</f>
        <v/>
      </c>
      <c r="I58" s="201">
        <f>I7+I8+I18+I19+I20+I22+I23+I25+I26+I27+I29+I30+I31+I32+I33+I36+I37+I39+I40+I41+I42+I43+I44+I47+I48+I49+I50+I51+I52+I54</f>
        <v/>
      </c>
      <c r="J58" s="201">
        <f>J7+J8+J18+J19+J20+J22+J23+J25+J26+J27+J29+J30+J31+J32+J33+J36+J37+J39+J40+J41+J42+J43+J44+J47+J48+J49+J50+J51+J52+J54</f>
        <v/>
      </c>
      <c r="K58" s="201">
        <f>K7+K8+K18+K19+K20+K22+K23+K25+K26+K27+K29+K30+K31+K32+K33+K36+K37+K39+K40+K41+K42+K43+K44+K47+K48+K49+K50+K51+K52+K54</f>
        <v/>
      </c>
      <c r="L58" s="201">
        <f>L7+L8+L18+L19+L20+L22+L23+L25+L26+L27+L29+L30+L31+L32+L33+L36+L37+L39+L40+L41+L42+L43+L44+L47+L48+L49+L50+L51+L52+L54</f>
        <v/>
      </c>
      <c r="M58" s="201">
        <f>M7+M8+M18+M19+M20+M22+M23+M25+M26+M27+M29+M30+M31+M32+M33+M36+M37+M39+M40+M41+M42+M43+M44+M47+M48+M49+M50+M51+M52+M54</f>
        <v/>
      </c>
      <c r="N58" s="201">
        <f>N7+N8+N18+N19+N20+N22+N23+N25+N26+N27+N29+N30+N31+N32+N33+N36+N37+N39+N40+N41+N42+N43+N44+N47+N48+N49+N50+N51+N52+N54</f>
        <v/>
      </c>
    </row>
    <row r="59" ht="18" customHeight="1" s="203"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3" thickBot="1">
      <c r="A60" s="41" t="inlineStr">
        <is>
          <t>Piutang sewa pembiayaan tidak lancar</t>
        </is>
      </c>
      <c r="B60" s="42" t="n"/>
      <c r="C60" s="43" t="n">
        <v/>
      </c>
      <c r="D60" s="43" t="n">
        <v/>
      </c>
      <c r="E60" s="43" t="n">
        <v/>
      </c>
      <c r="F60" s="43" t="n">
        <v/>
      </c>
      <c r="G60" s="43" t="n">
        <v/>
      </c>
      <c r="H60" s="43" t="n">
        <v/>
      </c>
      <c r="I60" s="43" t="n">
        <v/>
      </c>
      <c r="J60" s="43" t="n"/>
      <c r="K60" s="43" t="n"/>
      <c r="L60" s="43" t="n"/>
      <c r="M60" s="43" t="n"/>
      <c r="N60" s="43" t="n"/>
    </row>
    <row r="61" ht="35" customHeight="1" s="203" thickBot="1">
      <c r="A61" s="41" t="inlineStr">
        <is>
          <t>Dana yang dibatasi penggunaannya tidak lancar</t>
        </is>
      </c>
      <c r="B61" s="42" t="n"/>
      <c r="C61" s="43" t="n">
        <v>5.658313</v>
      </c>
      <c r="D61" s="43" t="n">
        <v>7.389676</v>
      </c>
      <c r="E61" s="43" t="n">
        <v>7.94795</v>
      </c>
      <c r="F61" s="43" t="n">
        <v>8.747976</v>
      </c>
      <c r="G61" s="43" t="n">
        <v>12.278531</v>
      </c>
      <c r="H61" s="43" t="n">
        <v>20.623105</v>
      </c>
      <c r="I61" s="43" t="n">
        <v>24.660166</v>
      </c>
      <c r="J61" s="43" t="n"/>
      <c r="K61" s="43" t="n"/>
      <c r="L61" s="43" t="n"/>
      <c r="M61" s="43" t="n"/>
      <c r="N61" s="43" t="n"/>
    </row>
    <row r="62" hidden="1" ht="35" customHeight="1" s="203" thickBot="1">
      <c r="A62" s="41" t="inlineStr">
        <is>
          <t>Dana cadangan perawatan pesawat</t>
        </is>
      </c>
      <c r="B62" s="42" t="n"/>
      <c r="C62" s="43" t="n">
        <v/>
      </c>
      <c r="D62" s="43" t="n">
        <v/>
      </c>
      <c r="E62" s="43" t="n">
        <v/>
      </c>
      <c r="F62" s="43" t="n">
        <v/>
      </c>
      <c r="G62" s="43" t="n">
        <v/>
      </c>
      <c r="H62" s="43" t="n">
        <v/>
      </c>
      <c r="I62" s="43" t="n">
        <v/>
      </c>
      <c r="J62" s="43" t="n"/>
      <c r="K62" s="43" t="n"/>
      <c r="L62" s="43" t="n"/>
      <c r="M62" s="43" t="n"/>
      <c r="N62" s="43" t="n"/>
    </row>
    <row r="63" hidden="1" ht="18" customHeight="1" s="203" thickBot="1">
      <c r="A63" s="41" t="inlineStr">
        <is>
          <t>Piutang dari pihak berelasi</t>
        </is>
      </c>
      <c r="B63" s="42" t="n"/>
      <c r="C63" s="43" t="n">
        <v/>
      </c>
      <c r="D63" s="43" t="n">
        <v/>
      </c>
      <c r="E63" s="43" t="n">
        <v/>
      </c>
      <c r="F63" s="43" t="n">
        <v/>
      </c>
      <c r="G63" s="43" t="n">
        <v/>
      </c>
      <c r="H63" s="43" t="n">
        <v/>
      </c>
      <c r="I63" s="43" t="n">
        <v/>
      </c>
      <c r="J63" s="43" t="n"/>
      <c r="K63" s="43" t="n"/>
      <c r="L63" s="43" t="n"/>
      <c r="M63" s="43" t="n"/>
      <c r="N63" s="43" t="n"/>
    </row>
    <row r="64" hidden="1" ht="18" customHeight="1" s="203" thickBot="1">
      <c r="A64" s="41" t="inlineStr">
        <is>
          <t>Piutang dari pemegang saham</t>
        </is>
      </c>
      <c r="B64" s="42" t="n"/>
      <c r="C64" s="43" t="n">
        <v/>
      </c>
      <c r="D64" s="43" t="n">
        <v/>
      </c>
      <c r="E64" s="43" t="n">
        <v/>
      </c>
      <c r="F64" s="43" t="n">
        <v/>
      </c>
      <c r="G64" s="43" t="n">
        <v/>
      </c>
      <c r="H64" s="43" t="n">
        <v/>
      </c>
      <c r="I64" s="43" t="n">
        <v/>
      </c>
      <c r="J64" s="43" t="n"/>
      <c r="K64" s="43" t="n"/>
      <c r="L64" s="43" t="n"/>
      <c r="M64" s="43" t="n"/>
      <c r="N64" s="43" t="n"/>
    </row>
    <row r="65" ht="18" customHeight="1" s="203"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3" thickBot="1">
      <c r="A66" s="46" t="inlineStr">
        <is>
          <t>Piutang nasabah tidak lancar pihak ketiga</t>
        </is>
      </c>
      <c r="B66" s="47" t="n"/>
      <c r="C66" s="43" t="n">
        <v/>
      </c>
      <c r="D66" s="43" t="n">
        <v/>
      </c>
      <c r="E66" s="43" t="n">
        <v/>
      </c>
      <c r="F66" s="43" t="n">
        <v/>
      </c>
      <c r="G66" s="43" t="n">
        <v/>
      </c>
      <c r="H66" s="43" t="n">
        <v/>
      </c>
      <c r="I66" s="43" t="n">
        <v/>
      </c>
      <c r="J66" s="43" t="n"/>
      <c r="K66" s="43" t="n"/>
      <c r="L66" s="43" t="n"/>
      <c r="M66" s="43" t="n"/>
      <c r="N66" s="43" t="n"/>
    </row>
    <row r="67" hidden="1" ht="35" customHeight="1" s="203" thickBot="1">
      <c r="A67" s="46" t="inlineStr">
        <is>
          <t>Piutang nasabah tidak lancar pihak berelasi</t>
        </is>
      </c>
      <c r="B67" s="47" t="n"/>
      <c r="C67" s="43" t="n">
        <v/>
      </c>
      <c r="D67" s="43" t="n">
        <v/>
      </c>
      <c r="E67" s="43" t="n">
        <v/>
      </c>
      <c r="F67" s="43" t="n">
        <v/>
      </c>
      <c r="G67" s="43" t="n">
        <v/>
      </c>
      <c r="H67" s="43" t="n">
        <v/>
      </c>
      <c r="I67" s="43" t="n">
        <v/>
      </c>
      <c r="J67" s="43" t="n"/>
      <c r="K67" s="43" t="n"/>
      <c r="L67" s="43" t="n"/>
      <c r="M67" s="43" t="n"/>
      <c r="N67" s="43" t="n"/>
    </row>
    <row r="68" ht="18" customHeight="1" s="203" thickBot="1">
      <c r="A68" s="44" t="inlineStr">
        <is>
          <t>Piutang tidak lancar lainnya</t>
        </is>
      </c>
      <c r="B68" s="45" t="n"/>
      <c r="C68" s="36" t="n"/>
      <c r="D68" s="36" t="n"/>
      <c r="E68" s="36" t="n"/>
      <c r="F68" s="36" t="n"/>
      <c r="G68" s="36" t="n"/>
      <c r="H68" s="36" t="n"/>
      <c r="I68" s="36" t="n"/>
      <c r="J68" s="36" t="n"/>
      <c r="K68" s="36" t="n"/>
      <c r="L68" s="36" t="n"/>
      <c r="M68" s="36" t="n"/>
      <c r="N68" s="36" t="n"/>
    </row>
    <row r="69" ht="35" customHeight="1" s="203" thickBot="1">
      <c r="A69" s="46" t="inlineStr">
        <is>
          <t>Piutang tidak lancar lainnya pihak ketiga</t>
        </is>
      </c>
      <c r="B69" s="47" t="n"/>
      <c r="C69" s="43" t="n">
        <v>0.065038</v>
      </c>
      <c r="D69" s="43" t="n">
        <v>8.974629</v>
      </c>
      <c r="E69" s="43" t="n">
        <v>0.808396</v>
      </c>
      <c r="F69" s="43" t="n">
        <v>0.799105</v>
      </c>
      <c r="G69" s="43" t="n">
        <v>0.724838</v>
      </c>
      <c r="H69" s="43" t="n">
        <v>0.739649</v>
      </c>
      <c r="I69" s="43" t="n">
        <v>0.536976</v>
      </c>
      <c r="J69" s="43" t="n"/>
      <c r="K69" s="43" t="n"/>
      <c r="L69" s="43" t="n"/>
      <c r="M69" s="43" t="n"/>
      <c r="N69" s="43" t="n"/>
    </row>
    <row r="70" ht="35" customHeight="1" s="203" thickBot="1">
      <c r="A70" s="46" t="inlineStr">
        <is>
          <t>Piutang tidak lancar lainnya pihak berelasi</t>
        </is>
      </c>
      <c r="B70" s="47" t="n"/>
      <c r="C70" s="43" t="n">
        <v>0.10022</v>
      </c>
      <c r="D70" s="43" t="n">
        <v>0</v>
      </c>
      <c r="E70" s="43" t="n">
        <v>0</v>
      </c>
      <c r="F70" s="43" t="n">
        <v/>
      </c>
      <c r="G70" s="43" t="n">
        <v/>
      </c>
      <c r="H70" s="43" t="n">
        <v/>
      </c>
      <c r="I70" s="43" t="n">
        <v/>
      </c>
      <c r="J70" s="43" t="n"/>
      <c r="K70" s="43" t="n"/>
      <c r="L70" s="43" t="n"/>
      <c r="M70" s="43" t="n"/>
      <c r="N70" s="43" t="n"/>
    </row>
    <row r="71" hidden="1" ht="35" customHeight="1" s="203" thickBot="1">
      <c r="A71" s="41" t="inlineStr">
        <is>
          <t>Investasi yang dicatat dengan menggunakan metode ekuitas</t>
        </is>
      </c>
      <c r="B71" s="42" t="n"/>
      <c r="C71" s="43" t="n">
        <v/>
      </c>
      <c r="D71" s="43" t="n">
        <v/>
      </c>
      <c r="E71" s="43" t="n">
        <v/>
      </c>
      <c r="F71" s="43" t="n">
        <v/>
      </c>
      <c r="G71" s="43" t="n">
        <v/>
      </c>
      <c r="H71" s="43" t="n">
        <v/>
      </c>
      <c r="I71" s="43" t="n">
        <v/>
      </c>
      <c r="J71" s="43" t="n"/>
      <c r="K71" s="43" t="n"/>
      <c r="L71" s="43" t="n"/>
      <c r="M71" s="43" t="n"/>
      <c r="N71" s="43" t="n"/>
    </row>
    <row r="72" ht="35" customHeight="1" s="203"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3" thickBot="1">
      <c r="A73" s="46" t="inlineStr">
        <is>
          <t>Investasi pada entitas ventura bersama</t>
        </is>
      </c>
      <c r="B73" s="47" t="n"/>
      <c r="C73" s="43" t="n">
        <v/>
      </c>
      <c r="D73" s="43" t="n">
        <v/>
      </c>
      <c r="E73" s="43" t="n">
        <v/>
      </c>
      <c r="F73" s="43" t="n">
        <v/>
      </c>
      <c r="G73" s="43" t="n">
        <v/>
      </c>
      <c r="H73" s="43" t="n">
        <v/>
      </c>
      <c r="I73" s="43" t="n">
        <v/>
      </c>
      <c r="J73" s="43" t="n"/>
      <c r="K73" s="43" t="n"/>
      <c r="L73" s="43" t="n"/>
      <c r="M73" s="43" t="n"/>
      <c r="N73" s="43" t="n"/>
    </row>
    <row r="74" hidden="1" ht="18" customHeight="1" s="203" thickBot="1">
      <c r="A74" s="46" t="inlineStr">
        <is>
          <t>Investasi pada entitas asosiasi</t>
        </is>
      </c>
      <c r="B74" s="47" t="n"/>
      <c r="C74" s="43" t="n">
        <v/>
      </c>
      <c r="D74" s="43" t="n">
        <v/>
      </c>
      <c r="E74" s="43" t="n">
        <v/>
      </c>
      <c r="F74" s="43" t="n">
        <v/>
      </c>
      <c r="G74" s="43" t="n">
        <v/>
      </c>
      <c r="H74" s="43" t="n">
        <v/>
      </c>
      <c r="I74" s="43" t="n">
        <v/>
      </c>
      <c r="J74" s="43" t="n"/>
      <c r="K74" s="43" t="n"/>
      <c r="L74" s="43" t="n"/>
      <c r="M74" s="43" t="n"/>
      <c r="N74" s="43" t="n"/>
    </row>
    <row r="75" hidden="1" ht="18" customHeight="1" s="203" thickBot="1">
      <c r="A75" s="41" t="inlineStr">
        <is>
          <t>Jaminan tidak lancar</t>
        </is>
      </c>
      <c r="B75" s="42" t="n"/>
      <c r="C75" s="43" t="n">
        <v/>
      </c>
      <c r="D75" s="43" t="n">
        <v/>
      </c>
      <c r="E75" s="43" t="n">
        <v/>
      </c>
      <c r="F75" s="43" t="n">
        <v/>
      </c>
      <c r="G75" s="43" t="n">
        <v/>
      </c>
      <c r="H75" s="43" t="n">
        <v/>
      </c>
      <c r="I75" s="43" t="n">
        <v/>
      </c>
      <c r="J75" s="43" t="n"/>
      <c r="K75" s="43" t="n"/>
      <c r="L75" s="43" t="n"/>
      <c r="M75" s="43" t="n"/>
      <c r="N75" s="43" t="n"/>
    </row>
    <row r="76" ht="18" customHeight="1" s="203"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3" thickBot="1">
      <c r="A77" s="46" t="inlineStr">
        <is>
          <t>Uang muka tidak lancar atas investasi</t>
        </is>
      </c>
      <c r="B77" s="47" t="n"/>
      <c r="C77" s="43" t="n">
        <v/>
      </c>
      <c r="D77" s="43" t="n">
        <v/>
      </c>
      <c r="E77" s="43" t="n">
        <v/>
      </c>
      <c r="F77" s="43" t="n">
        <v/>
      </c>
      <c r="G77" s="43" t="n">
        <v/>
      </c>
      <c r="H77" s="43" t="n">
        <v/>
      </c>
      <c r="I77" s="43" t="n">
        <v/>
      </c>
      <c r="J77" s="43" t="n"/>
      <c r="K77" s="43" t="n"/>
      <c r="L77" s="43" t="n"/>
      <c r="M77" s="43" t="n"/>
      <c r="N77" s="43" t="n"/>
    </row>
    <row r="78" ht="35" customHeight="1" s="203" thickBot="1">
      <c r="A78" s="46" t="inlineStr">
        <is>
          <t>Uang muka tidak lancar atas pembelian aset tetap</t>
        </is>
      </c>
      <c r="B78" s="47" t="n"/>
      <c r="C78" s="43" t="n">
        <v>0.157107</v>
      </c>
      <c r="D78" s="43" t="n">
        <v>0.157107</v>
      </c>
      <c r="E78" s="43" t="n">
        <v>0.157107</v>
      </c>
      <c r="F78" s="43" t="n">
        <v>0.157107</v>
      </c>
      <c r="G78" s="43" t="n">
        <v>0.157107</v>
      </c>
      <c r="H78" s="43" t="n">
        <v>0.157107</v>
      </c>
      <c r="I78" s="43" t="n">
        <v>0.157107</v>
      </c>
      <c r="J78" s="43" t="n"/>
      <c r="K78" s="43" t="n"/>
      <c r="L78" s="43" t="n"/>
      <c r="M78" s="43" t="n"/>
      <c r="N78" s="43" t="n"/>
    </row>
    <row r="79" ht="35" customHeight="1" s="203" thickBot="1">
      <c r="A79" s="46" t="inlineStr">
        <is>
          <t>Uang muka tidak lancar lainnya</t>
        </is>
      </c>
      <c r="B79" s="47" t="n"/>
      <c r="C79" s="43" t="n">
        <v>0.509606</v>
      </c>
      <c r="D79" s="43" t="n">
        <v>0.495632</v>
      </c>
      <c r="E79" s="43" t="n">
        <v>2.26996</v>
      </c>
      <c r="F79" s="43" t="n">
        <v>2.244097</v>
      </c>
      <c r="G79" s="43" t="n">
        <v>3.67907</v>
      </c>
      <c r="H79" s="43" t="n">
        <v>3.150692</v>
      </c>
      <c r="I79" s="43" t="n">
        <v>2.34415</v>
      </c>
      <c r="J79" s="43" t="n"/>
      <c r="K79" s="43" t="n"/>
      <c r="L79" s="43" t="n"/>
      <c r="M79" s="43" t="n"/>
      <c r="N79" s="43" t="n"/>
    </row>
    <row r="80" ht="18" customHeight="1" s="203" thickBot="1">
      <c r="A80" s="44" t="inlineStr">
        <is>
          <t>Aset keuangan tidak lancar</t>
        </is>
      </c>
      <c r="B80" s="45" t="n"/>
      <c r="C80" s="36" t="n"/>
      <c r="D80" s="36" t="n"/>
      <c r="E80" s="36" t="n"/>
      <c r="F80" s="36" t="n"/>
      <c r="G80" s="36" t="n"/>
      <c r="H80" s="36" t="n"/>
      <c r="I80" s="36" t="n"/>
      <c r="J80" s="36" t="n"/>
      <c r="K80" s="36" t="n"/>
      <c r="L80" s="36" t="n"/>
      <c r="M80" s="36" t="n"/>
      <c r="N80" s="36" t="n"/>
    </row>
    <row r="81" hidden="1" ht="52" customHeight="1" s="203" thickBot="1">
      <c r="A81" s="46" t="inlineStr">
        <is>
          <t>Aset keuangan tidak lancar yang diukur pada nilai wajar melalui laba rugi</t>
        </is>
      </c>
      <c r="B81" s="47" t="n"/>
      <c r="C81" s="43" t="n">
        <v/>
      </c>
      <c r="D81" s="43" t="n">
        <v/>
      </c>
      <c r="E81" s="43" t="n">
        <v/>
      </c>
      <c r="F81" s="43" t="n">
        <v/>
      </c>
      <c r="G81" s="43" t="n">
        <v/>
      </c>
      <c r="H81" s="43" t="n">
        <v/>
      </c>
      <c r="I81" s="43" t="n">
        <v/>
      </c>
      <c r="J81" s="43" t="n"/>
      <c r="K81" s="43" t="n"/>
      <c r="L81" s="43" t="n"/>
      <c r="M81" s="43" t="n"/>
      <c r="N81" s="43" t="n"/>
    </row>
    <row r="82" hidden="1" ht="69" customHeight="1" s="203" thickBot="1">
      <c r="A82" s="46" t="inlineStr">
        <is>
          <t>Aset keuangan tidak lancar nilai wajar melalui pendapatan komprehensif lainnya</t>
        </is>
      </c>
      <c r="B82" s="47" t="n"/>
      <c r="C82" s="43" t="n">
        <v/>
      </c>
      <c r="D82" s="43" t="n">
        <v/>
      </c>
      <c r="E82" s="43" t="n">
        <v/>
      </c>
      <c r="F82" s="43" t="n">
        <v/>
      </c>
      <c r="G82" s="43" t="n">
        <v/>
      </c>
      <c r="H82" s="43" t="n">
        <v/>
      </c>
      <c r="I82" s="43" t="n">
        <v/>
      </c>
      <c r="J82" s="43" t="n"/>
      <c r="K82" s="43" t="n"/>
      <c r="L82" s="43" t="n"/>
      <c r="M82" s="43" t="n"/>
      <c r="N82" s="43" t="n"/>
    </row>
    <row r="83" hidden="1" ht="35" customHeight="1" s="203" thickBot="1">
      <c r="A83" s="46" t="inlineStr">
        <is>
          <t>Aset keuangan tidak lancar biaya perolehan diamortisasi</t>
        </is>
      </c>
      <c r="B83" s="47" t="n"/>
      <c r="C83" s="43" t="n">
        <v/>
      </c>
      <c r="D83" s="43" t="n">
        <v/>
      </c>
      <c r="E83" s="43" t="n">
        <v/>
      </c>
      <c r="F83" s="43" t="n">
        <v/>
      </c>
      <c r="G83" s="43" t="n">
        <v/>
      </c>
      <c r="H83" s="43" t="n">
        <v/>
      </c>
      <c r="I83" s="43" t="n">
        <v/>
      </c>
      <c r="J83" s="43" t="n"/>
      <c r="K83" s="43" t="n"/>
      <c r="L83" s="43" t="n"/>
      <c r="M83" s="43" t="n"/>
      <c r="N83" s="43" t="n"/>
    </row>
    <row r="84" ht="35" customHeight="1" s="203" thickBot="1">
      <c r="A84" s="46" t="inlineStr">
        <is>
          <t>Aset keuangan tidak lancar lainnya</t>
        </is>
      </c>
      <c r="B84" s="47" t="n"/>
      <c r="C84" s="43" t="n">
        <v>3.699194</v>
      </c>
      <c r="D84" s="43" t="n">
        <v>2.84049</v>
      </c>
      <c r="E84" s="43" t="n">
        <v>2.779817</v>
      </c>
      <c r="F84" s="43" t="n">
        <v>0.976536</v>
      </c>
      <c r="G84" s="43" t="n">
        <v>0.40235</v>
      </c>
      <c r="H84" s="43" t="n">
        <v>0.405913</v>
      </c>
      <c r="I84" s="43" t="n">
        <v>0.247271</v>
      </c>
      <c r="J84" s="43" t="n"/>
      <c r="K84" s="43" t="n"/>
      <c r="L84" s="43" t="n"/>
      <c r="M84" s="43" t="n"/>
      <c r="N84" s="43" t="n"/>
    </row>
    <row r="85" hidden="1" ht="35" customHeight="1" s="203" thickBot="1">
      <c r="A85" s="41" t="inlineStr">
        <is>
          <t>Aset keuangan derivatif tidak lancar</t>
        </is>
      </c>
      <c r="B85" s="42" t="n"/>
      <c r="C85" s="43" t="n">
        <v/>
      </c>
      <c r="D85" s="43" t="n">
        <v/>
      </c>
      <c r="E85" s="43" t="n">
        <v/>
      </c>
      <c r="F85" s="43" t="n">
        <v/>
      </c>
      <c r="G85" s="43" t="n">
        <v/>
      </c>
      <c r="H85" s="43" t="n">
        <v/>
      </c>
      <c r="I85" s="43" t="n">
        <v/>
      </c>
      <c r="J85" s="43" t="n"/>
      <c r="K85" s="43" t="n"/>
      <c r="L85" s="43" t="n"/>
      <c r="M85" s="43" t="n"/>
      <c r="N85" s="43" t="n"/>
    </row>
    <row r="86" ht="35" customHeight="1" s="203" thickBot="1">
      <c r="A86" s="41" t="inlineStr">
        <is>
          <t>Biaya dibayar dimuka tidak lancar</t>
        </is>
      </c>
      <c r="B86" s="42" t="n"/>
      <c r="C86" s="43" t="n">
        <v>29.938453</v>
      </c>
      <c r="D86" s="43" t="n">
        <v>31.693243</v>
      </c>
      <c r="E86" s="43" t="n">
        <v>32.398962</v>
      </c>
      <c r="F86" s="43" t="n">
        <v>33.311257</v>
      </c>
      <c r="G86" s="43" t="n">
        <v>32.164556</v>
      </c>
      <c r="H86" s="43" t="n">
        <v>27.404778</v>
      </c>
      <c r="I86" s="43" t="n">
        <v>25.676953</v>
      </c>
      <c r="J86" s="43" t="n"/>
      <c r="K86" s="43" t="n"/>
      <c r="L86" s="43" t="n"/>
      <c r="M86" s="43" t="n"/>
      <c r="N86" s="43" t="n"/>
    </row>
    <row r="87" hidden="1" ht="35" customHeight="1" s="203" thickBot="1">
      <c r="A87" s="41" t="inlineStr">
        <is>
          <t>Pajak dibayar dimuka tidak lancar</t>
        </is>
      </c>
      <c r="B87" s="42" t="n"/>
      <c r="C87" s="43" t="n">
        <v/>
      </c>
      <c r="D87" s="43" t="n">
        <v/>
      </c>
      <c r="E87" s="43" t="n">
        <v/>
      </c>
      <c r="F87" s="43" t="n">
        <v/>
      </c>
      <c r="G87" s="43" t="n">
        <v/>
      </c>
      <c r="H87" s="43" t="n">
        <v/>
      </c>
      <c r="I87" s="43" t="n">
        <v/>
      </c>
      <c r="J87" s="43" t="n"/>
      <c r="K87" s="43" t="n"/>
      <c r="L87" s="43" t="n"/>
      <c r="M87" s="43" t="n"/>
      <c r="N87" s="43" t="n"/>
    </row>
    <row r="88" ht="18" customHeight="1" s="203" thickBot="1">
      <c r="A88" s="41" t="inlineStr">
        <is>
          <t>Aset pajak tangguhan</t>
        </is>
      </c>
      <c r="B88" s="42" t="n"/>
      <c r="C88" s="43" t="n">
        <v>6.018839</v>
      </c>
      <c r="D88" s="43" t="n">
        <v>7.125962</v>
      </c>
      <c r="E88" s="43" t="n">
        <v>6.905275</v>
      </c>
      <c r="F88" s="43" t="n">
        <v>7.586994</v>
      </c>
      <c r="G88" s="43" t="n">
        <v>7.639239</v>
      </c>
      <c r="H88" s="43" t="n">
        <v>8.502938</v>
      </c>
      <c r="I88" s="43" t="n">
        <v>6.41742</v>
      </c>
      <c r="J88" s="43" t="n"/>
      <c r="K88" s="43" t="n"/>
      <c r="L88" s="43" t="n"/>
      <c r="M88" s="43" t="n"/>
      <c r="N88" s="43" t="n"/>
    </row>
    <row r="89" ht="18" customHeight="1" s="203"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3" thickBot="1">
      <c r="A90" s="46" t="inlineStr">
        <is>
          <t>Persediaan hewan ternak tidak lancar</t>
        </is>
      </c>
      <c r="B90" s="47" t="n"/>
      <c r="C90" s="43" t="n">
        <v/>
      </c>
      <c r="D90" s="43" t="n">
        <v/>
      </c>
      <c r="E90" s="43" t="n">
        <v/>
      </c>
      <c r="F90" s="43" t="n">
        <v/>
      </c>
      <c r="G90" s="43" t="n">
        <v/>
      </c>
      <c r="H90" s="43" t="n">
        <v/>
      </c>
      <c r="I90" s="43" t="n">
        <v/>
      </c>
      <c r="J90" s="43" t="n"/>
      <c r="K90" s="43" t="n"/>
      <c r="L90" s="43" t="n"/>
      <c r="M90" s="43" t="n"/>
      <c r="N90" s="43" t="n"/>
    </row>
    <row r="91" hidden="1" ht="18" customHeight="1" s="203" thickBot="1">
      <c r="A91" s="46" t="inlineStr">
        <is>
          <t>Aset real estat tidak lancar</t>
        </is>
      </c>
      <c r="B91" s="47" t="n"/>
      <c r="C91" s="43" t="n">
        <v/>
      </c>
      <c r="D91" s="43" t="n">
        <v/>
      </c>
      <c r="E91" s="43" t="n">
        <v/>
      </c>
      <c r="F91" s="43" t="n">
        <v/>
      </c>
      <c r="G91" s="43" t="n">
        <v/>
      </c>
      <c r="H91" s="43" t="n">
        <v/>
      </c>
      <c r="I91" s="43" t="n">
        <v/>
      </c>
      <c r="J91" s="43" t="n"/>
      <c r="K91" s="43" t="n"/>
      <c r="L91" s="43" t="n"/>
      <c r="M91" s="43" t="n"/>
      <c r="N91" s="43" t="n"/>
    </row>
    <row r="92" hidden="1" ht="35" customHeight="1" s="203" thickBot="1">
      <c r="A92" s="46" t="inlineStr">
        <is>
          <t>Persediaan tidak lancar lainnya</t>
        </is>
      </c>
      <c r="B92" s="47" t="n"/>
      <c r="C92" s="43" t="n">
        <v/>
      </c>
      <c r="D92" s="43" t="n">
        <v/>
      </c>
      <c r="E92" s="43" t="n">
        <v/>
      </c>
      <c r="F92" s="43" t="n">
        <v/>
      </c>
      <c r="G92" s="43" t="n">
        <v/>
      </c>
      <c r="H92" s="43" t="n">
        <v/>
      </c>
      <c r="I92" s="43" t="n">
        <v/>
      </c>
      <c r="J92" s="43" t="n"/>
      <c r="K92" s="43" t="n"/>
      <c r="L92" s="43" t="n"/>
      <c r="M92" s="43" t="n"/>
      <c r="N92" s="43" t="n"/>
    </row>
    <row r="93" hidden="1" ht="18" customHeight="1" s="203" thickBot="1">
      <c r="A93" s="41" t="inlineStr">
        <is>
          <t>Hewan ternak produksi</t>
        </is>
      </c>
      <c r="B93" s="42" t="n"/>
      <c r="C93" s="43" t="n">
        <v/>
      </c>
      <c r="D93" s="43" t="n">
        <v/>
      </c>
      <c r="E93" s="43" t="n">
        <v/>
      </c>
      <c r="F93" s="43" t="n">
        <v/>
      </c>
      <c r="G93" s="43" t="n">
        <v/>
      </c>
      <c r="H93" s="43" t="n">
        <v/>
      </c>
      <c r="I93" s="43" t="n">
        <v/>
      </c>
      <c r="J93" s="43" t="n"/>
      <c r="K93" s="43" t="n"/>
      <c r="L93" s="43" t="n"/>
      <c r="M93" s="43" t="n"/>
      <c r="N93" s="43" t="n"/>
    </row>
    <row r="94" ht="18" customHeight="1" s="203"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3" thickBot="1">
      <c r="A95" s="46" t="inlineStr">
        <is>
          <t>Hutan tanaman industri menghasilkan</t>
        </is>
      </c>
      <c r="B95" s="47" t="n"/>
      <c r="C95" s="43" t="n">
        <v/>
      </c>
      <c r="D95" s="43" t="n">
        <v/>
      </c>
      <c r="E95" s="43" t="n">
        <v/>
      </c>
      <c r="F95" s="43" t="n">
        <v/>
      </c>
      <c r="G95" s="43" t="n">
        <v/>
      </c>
      <c r="H95" s="43" t="n">
        <v/>
      </c>
      <c r="I95" s="43" t="n">
        <v/>
      </c>
      <c r="J95" s="43" t="n"/>
      <c r="K95" s="43" t="n"/>
      <c r="L95" s="43" t="n"/>
      <c r="M95" s="43" t="n"/>
      <c r="N95" s="43" t="n"/>
    </row>
    <row r="96" hidden="1" ht="35" customHeight="1" s="203" thickBot="1">
      <c r="A96" s="46" t="inlineStr">
        <is>
          <t>Hutan tanaman industri belum menghasilkan</t>
        </is>
      </c>
      <c r="B96" s="47" t="n"/>
      <c r="C96" s="43" t="n">
        <v/>
      </c>
      <c r="D96" s="43" t="n">
        <v/>
      </c>
      <c r="E96" s="43" t="n">
        <v/>
      </c>
      <c r="F96" s="43" t="n">
        <v/>
      </c>
      <c r="G96" s="43" t="n">
        <v/>
      </c>
      <c r="H96" s="43" t="n">
        <v/>
      </c>
      <c r="I96" s="43" t="n">
        <v/>
      </c>
      <c r="J96" s="43" t="n"/>
      <c r="K96" s="43" t="n"/>
      <c r="L96" s="43" t="n"/>
      <c r="M96" s="43" t="n"/>
      <c r="N96" s="43" t="n"/>
    </row>
    <row r="97" ht="18" customHeight="1" s="203"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3" thickBot="1">
      <c r="A98" s="46" t="inlineStr">
        <is>
          <t>Tanaman perkebunan menghasilkan</t>
        </is>
      </c>
      <c r="B98" s="47" t="n"/>
      <c r="C98" s="43" t="n">
        <v/>
      </c>
      <c r="D98" s="43" t="n">
        <v/>
      </c>
      <c r="E98" s="43" t="n">
        <v/>
      </c>
      <c r="F98" s="43" t="n">
        <v/>
      </c>
      <c r="G98" s="43" t="n">
        <v/>
      </c>
      <c r="H98" s="43" t="n">
        <v/>
      </c>
      <c r="I98" s="43" t="n">
        <v/>
      </c>
      <c r="J98" s="43" t="n"/>
      <c r="K98" s="43" t="n"/>
      <c r="L98" s="43" t="n"/>
      <c r="M98" s="43" t="n"/>
      <c r="N98" s="43" t="n"/>
    </row>
    <row r="99" hidden="1" ht="35" customHeight="1" s="203" thickBot="1">
      <c r="A99" s="46" t="inlineStr">
        <is>
          <t>Tanaman perkebunan belum menghasilkan</t>
        </is>
      </c>
      <c r="B99" s="47" t="n"/>
      <c r="C99" s="43" t="n">
        <v/>
      </c>
      <c r="D99" s="43" t="n">
        <v/>
      </c>
      <c r="E99" s="43" t="n">
        <v/>
      </c>
      <c r="F99" s="43" t="n">
        <v/>
      </c>
      <c r="G99" s="43" t="n">
        <v/>
      </c>
      <c r="H99" s="43" t="n">
        <v/>
      </c>
      <c r="I99" s="43" t="n">
        <v/>
      </c>
      <c r="J99" s="43" t="n"/>
      <c r="K99" s="43" t="n"/>
      <c r="L99" s="43" t="n"/>
      <c r="M99" s="43" t="n"/>
      <c r="N99" s="43" t="n"/>
    </row>
    <row r="100" hidden="1" ht="18" customHeight="1" s="203" thickBot="1">
      <c r="A100" s="41" t="inlineStr">
        <is>
          <t>Aset biologis tidak lancar</t>
        </is>
      </c>
      <c r="B100" s="42" t="n"/>
      <c r="C100" s="43" t="n">
        <v/>
      </c>
      <c r="D100" s="43" t="n">
        <v/>
      </c>
      <c r="E100" s="43" t="n">
        <v/>
      </c>
      <c r="F100" s="43" t="n">
        <v/>
      </c>
      <c r="G100" s="43" t="n">
        <v/>
      </c>
      <c r="H100" s="43" t="n">
        <v/>
      </c>
      <c r="I100" s="43" t="n">
        <v/>
      </c>
      <c r="J100" s="43" t="n"/>
      <c r="K100" s="43" t="n"/>
      <c r="L100" s="43" t="n"/>
      <c r="M100" s="43" t="n"/>
      <c r="N100" s="43" t="n"/>
    </row>
    <row r="101" hidden="1" ht="18" customHeight="1" s="203" thickBot="1">
      <c r="A101" s="41" t="inlineStr">
        <is>
          <t>Perkebunan plasma</t>
        </is>
      </c>
      <c r="B101" s="42" t="n"/>
      <c r="C101" s="43" t="n">
        <v/>
      </c>
      <c r="D101" s="43" t="n">
        <v/>
      </c>
      <c r="E101" s="43" t="n">
        <v/>
      </c>
      <c r="F101" s="43" t="n">
        <v/>
      </c>
      <c r="G101" s="43" t="n">
        <v/>
      </c>
      <c r="H101" s="43" t="n">
        <v/>
      </c>
      <c r="I101" s="43" t="n">
        <v/>
      </c>
      <c r="J101" s="43" t="n"/>
      <c r="K101" s="43" t="n"/>
      <c r="L101" s="43" t="n"/>
      <c r="M101" s="43" t="n"/>
      <c r="N101" s="43" t="n"/>
    </row>
    <row r="102" hidden="1" ht="18" customHeight="1" s="203" thickBot="1">
      <c r="A102" s="41" t="inlineStr">
        <is>
          <t>Aset reasuransi</t>
        </is>
      </c>
      <c r="B102" s="42" t="n"/>
      <c r="C102" s="43" t="n">
        <v/>
      </c>
      <c r="D102" s="43" t="n">
        <v/>
      </c>
      <c r="E102" s="43" t="n">
        <v/>
      </c>
      <c r="F102" s="43" t="n">
        <v/>
      </c>
      <c r="G102" s="43" t="n">
        <v/>
      </c>
      <c r="H102" s="43" t="n">
        <v/>
      </c>
      <c r="I102" s="43" t="n">
        <v/>
      </c>
      <c r="J102" s="43" t="n"/>
      <c r="K102" s="43" t="n"/>
      <c r="L102" s="43" t="n"/>
      <c r="M102" s="43" t="n"/>
      <c r="N102" s="43" t="n"/>
    </row>
    <row r="103" hidden="1" ht="18" customHeight="1" s="203" thickBot="1">
      <c r="A103" s="41" t="inlineStr">
        <is>
          <t>Properti investasi</t>
        </is>
      </c>
      <c r="B103" s="42" t="n"/>
      <c r="C103" s="43" t="n">
        <v/>
      </c>
      <c r="D103" s="43" t="n">
        <v/>
      </c>
      <c r="E103" s="43" t="n">
        <v/>
      </c>
      <c r="F103" s="43" t="n">
        <v/>
      </c>
      <c r="G103" s="43" t="n">
        <v/>
      </c>
      <c r="H103" s="43" t="n">
        <v/>
      </c>
      <c r="I103" s="43" t="n">
        <v/>
      </c>
      <c r="J103" s="43" t="n"/>
      <c r="K103" s="43" t="n"/>
      <c r="L103" s="43" t="n"/>
      <c r="M103" s="43" t="n"/>
      <c r="N103" s="43" t="n"/>
    </row>
    <row r="104" hidden="1" ht="18" customHeight="1" s="203" thickBot="1">
      <c r="A104" s="41" t="inlineStr">
        <is>
          <t>Tanah Belum Dikembangkan</t>
        </is>
      </c>
      <c r="B104" s="42" t="n"/>
      <c r="C104" s="43" t="n">
        <v/>
      </c>
      <c r="D104" s="43" t="n">
        <v/>
      </c>
      <c r="E104" s="43" t="n">
        <v/>
      </c>
      <c r="F104" s="43" t="n">
        <v/>
      </c>
      <c r="G104" s="43" t="n">
        <v/>
      </c>
      <c r="H104" s="43" t="n">
        <v/>
      </c>
      <c r="I104" s="43" t="n">
        <v/>
      </c>
      <c r="J104" s="43" t="n"/>
      <c r="K104" s="43" t="n"/>
      <c r="L104" s="43" t="n"/>
      <c r="M104" s="43" t="n"/>
      <c r="N104" s="43" t="n"/>
    </row>
    <row r="105" ht="18" customHeight="1" s="203" thickBot="1">
      <c r="A105" s="41" t="inlineStr">
        <is>
          <t>Aset tetap</t>
        </is>
      </c>
      <c r="B105" s="42" t="n"/>
      <c r="C105" s="43" t="n">
        <v>71.682384</v>
      </c>
      <c r="D105" s="43" t="n">
        <v>84.85617499999999</v>
      </c>
      <c r="E105" s="43" t="n">
        <v>81.422764</v>
      </c>
      <c r="F105" s="43" t="n">
        <v>79.083209</v>
      </c>
      <c r="G105" s="43" t="n">
        <v>78.969296</v>
      </c>
      <c r="H105" s="43" t="n">
        <v>103.927929</v>
      </c>
      <c r="I105" s="43" t="n">
        <v>109.889241</v>
      </c>
      <c r="J105" s="43" t="n"/>
      <c r="K105" s="43" t="n"/>
      <c r="L105" s="43" t="n"/>
      <c r="M105" s="43" t="n"/>
      <c r="N105" s="43" t="n"/>
    </row>
    <row r="106" hidden="1" ht="18" customHeight="1" s="203" thickBot="1">
      <c r="A106" s="41" t="inlineStr">
        <is>
          <t>Aset hak guna</t>
        </is>
      </c>
      <c r="B106" s="42" t="n"/>
      <c r="C106" s="43" t="n"/>
      <c r="D106" s="43" t="n"/>
      <c r="E106" s="43" t="n"/>
      <c r="F106" s="43" t="n"/>
      <c r="G106" s="43" t="n"/>
      <c r="H106" s="43" t="n"/>
      <c r="I106" s="43" t="n"/>
      <c r="J106" s="43" t="n"/>
      <c r="K106" s="43" t="n"/>
      <c r="L106" s="43" t="n"/>
      <c r="M106" s="43" t="n"/>
      <c r="N106" s="43" t="n"/>
    </row>
    <row r="107" hidden="1" ht="18" customHeight="1" s="203" thickBot="1">
      <c r="A107" s="41" t="inlineStr">
        <is>
          <t>Aset ijarah</t>
        </is>
      </c>
      <c r="B107" s="42" t="n"/>
      <c r="C107" s="43" t="n">
        <v/>
      </c>
      <c r="D107" s="43" t="n">
        <v/>
      </c>
      <c r="E107" s="43" t="n">
        <v/>
      </c>
      <c r="F107" s="43" t="n">
        <v/>
      </c>
      <c r="G107" s="43" t="n">
        <v/>
      </c>
      <c r="H107" s="43" t="n">
        <v/>
      </c>
      <c r="I107" s="43" t="n">
        <v/>
      </c>
      <c r="J107" s="43" t="n"/>
      <c r="K107" s="43" t="n"/>
      <c r="L107" s="43" t="n"/>
      <c r="M107" s="43" t="n"/>
      <c r="N107" s="43" t="n"/>
    </row>
    <row r="108" hidden="1" ht="18" customHeight="1" s="203" thickBot="1">
      <c r="A108" s="41" t="inlineStr">
        <is>
          <t>Agunan yang diambil alih</t>
        </is>
      </c>
      <c r="B108" s="42" t="n"/>
      <c r="C108" s="43" t="n">
        <v/>
      </c>
      <c r="D108" s="43" t="n">
        <v/>
      </c>
      <c r="E108" s="43" t="n">
        <v/>
      </c>
      <c r="F108" s="43" t="n">
        <v/>
      </c>
      <c r="G108" s="43" t="n">
        <v/>
      </c>
      <c r="H108" s="43" t="n">
        <v/>
      </c>
      <c r="I108" s="43" t="n">
        <v/>
      </c>
      <c r="J108" s="43" t="n"/>
      <c r="K108" s="43" t="n"/>
      <c r="L108" s="43" t="n"/>
      <c r="M108" s="43" t="n"/>
      <c r="N108" s="43" t="n"/>
    </row>
    <row r="109" hidden="1" ht="18" customHeight="1" s="203" thickBot="1">
      <c r="A109" s="41" t="inlineStr">
        <is>
          <t>Aset minyak dan gas bumi</t>
        </is>
      </c>
      <c r="B109" s="42" t="n"/>
      <c r="C109" s="43" t="n">
        <v/>
      </c>
      <c r="D109" s="43" t="n">
        <v/>
      </c>
      <c r="E109" s="43" t="n">
        <v/>
      </c>
      <c r="F109" s="43" t="n">
        <v/>
      </c>
      <c r="G109" s="43" t="n">
        <v/>
      </c>
      <c r="H109" s="43" t="n">
        <v/>
      </c>
      <c r="I109" s="43" t="n">
        <v/>
      </c>
      <c r="J109" s="43" t="n"/>
      <c r="K109" s="43" t="n"/>
      <c r="L109" s="43" t="n"/>
      <c r="M109" s="43" t="n"/>
      <c r="N109" s="43" t="n"/>
    </row>
    <row r="110" hidden="1" ht="18" customHeight="1" s="203" thickBot="1">
      <c r="A110" s="41" t="inlineStr">
        <is>
          <t>Aset eksplorasi dan evaluasi</t>
        </is>
      </c>
      <c r="B110" s="42" t="n"/>
      <c r="C110" s="43" t="n">
        <v/>
      </c>
      <c r="D110" s="43" t="n">
        <v/>
      </c>
      <c r="E110" s="43" t="n">
        <v/>
      </c>
      <c r="F110" s="43" t="n">
        <v/>
      </c>
      <c r="G110" s="43" t="n">
        <v/>
      </c>
      <c r="H110" s="43" t="n">
        <v/>
      </c>
      <c r="I110" s="43" t="n">
        <v/>
      </c>
      <c r="J110" s="43" t="n"/>
      <c r="K110" s="43" t="n"/>
      <c r="L110" s="43" t="n"/>
      <c r="M110" s="43" t="n"/>
      <c r="N110" s="43" t="n"/>
    </row>
    <row r="111" hidden="1" ht="18" customHeight="1" s="203" thickBot="1">
      <c r="A111" s="41" t="inlineStr">
        <is>
          <t>Hak konsesi jalan tol</t>
        </is>
      </c>
      <c r="B111" s="42" t="n"/>
      <c r="C111" s="43" t="n">
        <v/>
      </c>
      <c r="D111" s="43" t="n">
        <v/>
      </c>
      <c r="E111" s="43" t="n">
        <v/>
      </c>
      <c r="F111" s="43" t="n">
        <v/>
      </c>
      <c r="G111" s="43" t="n">
        <v/>
      </c>
      <c r="H111" s="43" t="n">
        <v/>
      </c>
      <c r="I111" s="43" t="n">
        <v/>
      </c>
      <c r="J111" s="43" t="n"/>
      <c r="K111" s="43" t="n"/>
      <c r="L111" s="43" t="n"/>
      <c r="M111" s="43" t="n"/>
      <c r="N111" s="43" t="n"/>
    </row>
    <row r="112" ht="18" customHeight="1" s="203" thickBot="1">
      <c r="A112" s="41" t="inlineStr">
        <is>
          <t>Properti pertambangan</t>
        </is>
      </c>
      <c r="B112" s="42" t="n"/>
      <c r="C112" s="43" t="n">
        <v>222.528272</v>
      </c>
      <c r="D112" s="43" t="n">
        <v>226.760401</v>
      </c>
      <c r="E112" s="43" t="n">
        <v>222.01538</v>
      </c>
      <c r="F112" s="43" t="n">
        <v>216.334292</v>
      </c>
      <c r="G112" s="43" t="n">
        <v>229.417218</v>
      </c>
      <c r="H112" s="43" t="n">
        <v>256.746088</v>
      </c>
      <c r="I112" s="43" t="n">
        <v>308.95354</v>
      </c>
      <c r="J112" s="43" t="n"/>
      <c r="K112" s="43" t="n"/>
      <c r="L112" s="43" t="n"/>
      <c r="M112" s="43" t="n"/>
      <c r="N112" s="43" t="n"/>
    </row>
    <row r="113" hidden="1" ht="35" customHeight="1" s="203" thickBot="1">
      <c r="A113" s="41" t="inlineStr">
        <is>
          <t>Biaya pengupasan tanah yang ditangguhkan tidak lancar</t>
        </is>
      </c>
      <c r="B113" s="42" t="n"/>
      <c r="C113" s="43" t="n">
        <v/>
      </c>
      <c r="D113" s="43" t="n">
        <v/>
      </c>
      <c r="E113" s="43" t="n">
        <v/>
      </c>
      <c r="F113" s="43" t="n">
        <v/>
      </c>
      <c r="G113" s="43" t="n">
        <v/>
      </c>
      <c r="H113" s="43" t="n">
        <v/>
      </c>
      <c r="I113" s="43" t="n">
        <v/>
      </c>
      <c r="J113" s="43" t="n"/>
      <c r="K113" s="43" t="n"/>
      <c r="L113" s="43" t="n"/>
      <c r="M113" s="43" t="n"/>
      <c r="N113" s="43" t="n"/>
    </row>
    <row r="114" hidden="1" ht="35" customHeight="1" s="203" thickBot="1">
      <c r="A114" s="41" t="inlineStr">
        <is>
          <t>Biaya mobilisasi yang ditangguhkan tidak lancar</t>
        </is>
      </c>
      <c r="B114" s="42" t="n"/>
      <c r="C114" s="43" t="n">
        <v/>
      </c>
      <c r="D114" s="43" t="n">
        <v/>
      </c>
      <c r="E114" s="43" t="n">
        <v/>
      </c>
      <c r="F114" s="43" t="n">
        <v/>
      </c>
      <c r="G114" s="43" t="n">
        <v/>
      </c>
      <c r="H114" s="43" t="n">
        <v/>
      </c>
      <c r="I114" s="43" t="n">
        <v/>
      </c>
      <c r="J114" s="43" t="n"/>
      <c r="K114" s="43" t="n"/>
      <c r="L114" s="43" t="n"/>
      <c r="M114" s="43" t="n"/>
      <c r="N114" s="43" t="n"/>
    </row>
    <row r="115" ht="18" customHeight="1" s="203"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3" thickBot="1">
      <c r="A116" s="46" t="inlineStr">
        <is>
          <t>Beban tangguhan hak atas tanah dan bangunan</t>
        </is>
      </c>
      <c r="B116" s="47" t="n"/>
      <c r="C116" s="43" t="n">
        <v/>
      </c>
      <c r="D116" s="43" t="n">
        <v/>
      </c>
      <c r="E116" s="43" t="n">
        <v/>
      </c>
      <c r="F116" s="43" t="n">
        <v/>
      </c>
      <c r="G116" s="43" t="n">
        <v/>
      </c>
      <c r="H116" s="43" t="n">
        <v/>
      </c>
      <c r="I116" s="43" t="n">
        <v/>
      </c>
      <c r="J116" s="43" t="n"/>
      <c r="K116" s="43" t="n"/>
      <c r="L116" s="43" t="n"/>
      <c r="M116" s="43" t="n"/>
      <c r="N116" s="43" t="n"/>
    </row>
    <row r="117" ht="52" customHeight="1" s="203" thickBot="1">
      <c r="A117" s="46" t="inlineStr">
        <is>
          <t>Beban tangguhan atas biaya eksplorasi dan pengembangan</t>
        </is>
      </c>
      <c r="B117" s="47" t="n"/>
      <c r="C117" s="43" t="n">
        <v>0.416421</v>
      </c>
      <c r="D117" s="43" t="n">
        <v>0.434176</v>
      </c>
      <c r="E117" s="43" t="n">
        <v>0.427896</v>
      </c>
      <c r="F117" s="43" t="n">
        <v>0.448372</v>
      </c>
      <c r="G117" s="43" t="n">
        <v>0.463593</v>
      </c>
      <c r="H117" s="43" t="n">
        <v>0.473066</v>
      </c>
      <c r="I117" s="43" t="n">
        <v>0.45123</v>
      </c>
      <c r="J117" s="43" t="n"/>
      <c r="K117" s="43" t="n"/>
      <c r="L117" s="43" t="n"/>
      <c r="M117" s="43" t="n"/>
      <c r="N117" s="43" t="n"/>
    </row>
    <row r="118" hidden="1" ht="52" customHeight="1" s="203" thickBot="1">
      <c r="A118" s="46" t="inlineStr">
        <is>
          <t>Beban tangguhan atas biaya pengelolaan hak pengusahaan hutan</t>
        </is>
      </c>
      <c r="B118" s="47" t="n"/>
      <c r="C118" s="43" t="n">
        <v/>
      </c>
      <c r="D118" s="43" t="n">
        <v/>
      </c>
      <c r="E118" s="43" t="n">
        <v/>
      </c>
      <c r="F118" s="43" t="n">
        <v/>
      </c>
      <c r="G118" s="43" t="n">
        <v/>
      </c>
      <c r="H118" s="43" t="n">
        <v/>
      </c>
      <c r="I118" s="43" t="n">
        <v/>
      </c>
      <c r="J118" s="43" t="n"/>
      <c r="K118" s="43" t="n"/>
      <c r="L118" s="43" t="n"/>
      <c r="M118" s="43" t="n"/>
      <c r="N118" s="43" t="n"/>
    </row>
    <row r="119" hidden="1" ht="52" customHeight="1" s="203" thickBot="1">
      <c r="A119" s="46" t="inlineStr">
        <is>
          <t>Beban tangguhan atas biaya pengelolaan dan reklamasi lingkungan hidup</t>
        </is>
      </c>
      <c r="B119" s="47" t="n"/>
      <c r="C119" s="43" t="n">
        <v/>
      </c>
      <c r="D119" s="43" t="n">
        <v/>
      </c>
      <c r="E119" s="43" t="n">
        <v/>
      </c>
      <c r="F119" s="43" t="n">
        <v/>
      </c>
      <c r="G119" s="43" t="n">
        <v/>
      </c>
      <c r="H119" s="43" t="n">
        <v/>
      </c>
      <c r="I119" s="43" t="n">
        <v/>
      </c>
      <c r="J119" s="43" t="n"/>
      <c r="K119" s="43" t="n"/>
      <c r="L119" s="43" t="n"/>
      <c r="M119" s="43" t="n"/>
      <c r="N119" s="43" t="n"/>
    </row>
    <row r="120" hidden="1" ht="18" customHeight="1" s="203" thickBot="1">
      <c r="A120" s="46" t="inlineStr">
        <is>
          <t>Beban tangguhan lainnya</t>
        </is>
      </c>
      <c r="B120" s="47" t="n"/>
      <c r="C120" s="43" t="n">
        <v/>
      </c>
      <c r="D120" s="43" t="n">
        <v/>
      </c>
      <c r="E120" s="43" t="n">
        <v/>
      </c>
      <c r="F120" s="43" t="n">
        <v/>
      </c>
      <c r="G120" s="43" t="n">
        <v/>
      </c>
      <c r="H120" s="43" t="n">
        <v/>
      </c>
      <c r="I120" s="43" t="n">
        <v/>
      </c>
      <c r="J120" s="43" t="n"/>
      <c r="K120" s="43" t="n"/>
      <c r="L120" s="43" t="n"/>
      <c r="M120" s="43" t="n"/>
      <c r="N120" s="43" t="n"/>
    </row>
    <row r="121" ht="35" customHeight="1" s="203" thickBot="1">
      <c r="A121" s="41" t="inlineStr">
        <is>
          <t>Klaim atas pengembalian pajak tidak lancar</t>
        </is>
      </c>
      <c r="B121" s="42" t="n"/>
      <c r="C121" s="43" t="n">
        <v>2.127607</v>
      </c>
      <c r="D121" s="43" t="n">
        <v>11.447993</v>
      </c>
      <c r="E121" s="43" t="n">
        <v>12.498953</v>
      </c>
      <c r="F121" s="43" t="n">
        <v>6.696172</v>
      </c>
      <c r="G121" s="43" t="n">
        <v>5.481349</v>
      </c>
      <c r="H121" s="43" t="n">
        <v>11.776892</v>
      </c>
      <c r="I121" s="43" t="n">
        <v>24.907787</v>
      </c>
      <c r="J121" s="43" t="n"/>
      <c r="K121" s="43" t="n"/>
      <c r="L121" s="43" t="n"/>
      <c r="M121" s="43" t="n"/>
      <c r="N121" s="43" t="n"/>
    </row>
    <row r="122" hidden="1" ht="18" customHeight="1" s="203" thickBot="1">
      <c r="A122" s="41" t="inlineStr">
        <is>
          <t>Aset imbalan pasca kerja</t>
        </is>
      </c>
      <c r="B122" s="42" t="n"/>
      <c r="C122" s="43" t="n">
        <v/>
      </c>
      <c r="D122" s="43" t="n">
        <v/>
      </c>
      <c r="E122" s="43" t="n">
        <v/>
      </c>
      <c r="F122" s="43" t="n">
        <v/>
      </c>
      <c r="G122" s="43" t="n">
        <v/>
      </c>
      <c r="H122" s="43" t="n">
        <v/>
      </c>
      <c r="I122" s="43" t="n">
        <v/>
      </c>
      <c r="J122" s="43" t="n"/>
      <c r="K122" s="43" t="n"/>
      <c r="L122" s="43" t="n"/>
      <c r="M122" s="43" t="n"/>
      <c r="N122" s="43" t="n"/>
    </row>
    <row r="123" ht="18" customHeight="1" s="203" thickBot="1">
      <c r="A123" s="41" t="inlineStr">
        <is>
          <t>Goodwill</t>
        </is>
      </c>
      <c r="B123" s="42" t="n"/>
      <c r="C123" s="43" t="n">
        <v>24.391364</v>
      </c>
      <c r="D123" s="43" t="n">
        <v>24.391364</v>
      </c>
      <c r="E123" s="43" t="n">
        <v>24.391364</v>
      </c>
      <c r="F123" s="43" t="n">
        <v>24.391364</v>
      </c>
      <c r="G123" s="43" t="n">
        <v>24.391364</v>
      </c>
      <c r="H123" s="43" t="n">
        <v>24.391364</v>
      </c>
      <c r="I123" s="43" t="n">
        <v>17.206169</v>
      </c>
      <c r="J123" s="43" t="n"/>
      <c r="K123" s="43" t="n"/>
      <c r="L123" s="43" t="n"/>
      <c r="M123" s="43" t="n"/>
      <c r="N123" s="43" t="n"/>
    </row>
    <row r="124" ht="35" customHeight="1" s="203" thickBot="1">
      <c r="A124" s="41" t="inlineStr">
        <is>
          <t>Aset takberwujud selain goodwill</t>
        </is>
      </c>
      <c r="B124" s="42" t="n"/>
      <c r="C124" s="43" t="n">
        <v>0.104645</v>
      </c>
      <c r="D124" s="43" t="n">
        <v>0.06937</v>
      </c>
      <c r="E124" s="43" t="n">
        <v>0.106981</v>
      </c>
      <c r="F124" s="43" t="n">
        <v>0.070684</v>
      </c>
      <c r="G124" s="43" t="n">
        <v>0.041866</v>
      </c>
      <c r="H124" s="43" t="n">
        <v>0.017862</v>
      </c>
      <c r="I124" s="43" t="n">
        <v>0.017089</v>
      </c>
      <c r="J124" s="43" t="n"/>
      <c r="K124" s="43" t="n"/>
      <c r="L124" s="43" t="n"/>
      <c r="M124" s="43" t="n"/>
      <c r="N124" s="43" t="n"/>
    </row>
    <row r="125" hidden="1" ht="35" customHeight="1" s="203" thickBot="1">
      <c r="A125" s="41" t="inlineStr">
        <is>
          <t>Aset pengampunan pajak tidak lancar</t>
        </is>
      </c>
      <c r="B125" s="42" t="n"/>
      <c r="C125" s="43" t="n">
        <v/>
      </c>
      <c r="D125" s="43" t="n">
        <v/>
      </c>
      <c r="E125" s="43" t="n">
        <v/>
      </c>
      <c r="F125" s="43" t="n">
        <v/>
      </c>
      <c r="G125" s="43" t="n">
        <v/>
      </c>
      <c r="H125" s="43" t="n">
        <v/>
      </c>
      <c r="I125" s="43" t="n">
        <v/>
      </c>
      <c r="J125" s="43" t="n"/>
      <c r="K125" s="43" t="n"/>
      <c r="L125" s="43" t="n"/>
      <c r="M125" s="43" t="n"/>
      <c r="N125" s="43" t="n"/>
    </row>
    <row r="126" ht="35" customHeight="1" s="203" thickBot="1">
      <c r="A126" s="41" t="inlineStr">
        <is>
          <t>Aset tidak lancar non-keuangan lainnya</t>
        </is>
      </c>
      <c r="B126" s="42" t="n"/>
      <c r="C126" s="43" t="n">
        <v>6.042395</v>
      </c>
      <c r="D126" s="43" t="n">
        <v>6.215915</v>
      </c>
      <c r="E126" s="43" t="n">
        <v>11.700017</v>
      </c>
      <c r="F126" s="43" t="n">
        <v>10.373061</v>
      </c>
      <c r="G126" s="43" t="n">
        <v>5.715789</v>
      </c>
      <c r="H126" s="43" t="n">
        <v>9.187384</v>
      </c>
      <c r="I126" s="43" t="n">
        <v>9.809499000000001</v>
      </c>
      <c r="J126" s="43" t="n"/>
      <c r="K126" s="43" t="n"/>
      <c r="L126" s="43" t="n"/>
      <c r="M126" s="43" t="n"/>
      <c r="N126" s="43" t="n"/>
    </row>
    <row r="127" ht="18" customHeight="1" s="203" thickBot="1">
      <c r="A127" s="44" t="inlineStr">
        <is>
          <t>Jumlah aset tidak lancar</t>
        </is>
      </c>
      <c r="B127" s="45" t="n"/>
      <c r="C127" s="48" t="n">
        <v>373.470067</v>
      </c>
      <c r="D127" s="48" t="n">
        <v>412.882342</v>
      </c>
      <c r="E127" s="48" t="n">
        <v>405.861031</v>
      </c>
      <c r="F127" s="48" t="n">
        <v>394.866625</v>
      </c>
      <c r="G127" s="48" t="n">
        <v>404.767036</v>
      </c>
      <c r="H127" s="48" t="n">
        <v>470.068064</v>
      </c>
      <c r="I127" s="48" t="n">
        <v>533.509825</v>
      </c>
      <c r="J127" s="48" t="n"/>
      <c r="K127" s="48" t="n"/>
      <c r="L127" s="48" t="n"/>
      <c r="M127" s="48" t="n"/>
      <c r="N127" s="48" t="n"/>
    </row>
    <row r="128" ht="18" customHeight="1" s="203" thickBot="1">
      <c r="A128" s="44" t="inlineStr">
        <is>
          <t>Non-current operating asset</t>
        </is>
      </c>
      <c r="B128" s="45" t="n"/>
      <c r="C128" s="202">
        <f>C60+C62+C63+C66+C67+C69+C70+C71+C73+C74+C75+C78+C79+C86+C87+C88+C90+C91+C92+C93+C95+C96+C98+C99+C100+C101+C102+C103+C104+C105+C106+C107+C109+C110+C111+C112+C113+C114+C116+C117+C118+C119+C120+C121+C123+C124+C126</f>
        <v/>
      </c>
      <c r="D128" s="202">
        <f>D60+D62+D63+D66+D67+D69+D70+D71+D73+D74+D75+D78+D79+D86+D87+D88+D90+D91+D92+D93+D95+D96+D98+D99+D100+D101+D102+D103+D104+D105+D106+D107+D109+D110+D111+D112+D113+D114+D116+D117+D118+D119+D120+D121+D123+D124+D126</f>
        <v/>
      </c>
      <c r="E128" s="202">
        <f>E60+E62+E63+E66+E67+E69+E70+E71+E73+E74+E75+E78+E79+E86+E87+E88+E90+E91+E92+E93+E95+E96+E98+E99+E100+E101+E102+E103+E104+E105+E106+E107+E109+E110+E111+E112+E113+E114+E116+E117+E118+E119+E120+E121+E123+E124+E126</f>
        <v/>
      </c>
      <c r="F128" s="202">
        <f>F60+F62+F63+F66+F67+F69+F70+F71+F73+F74+F75+F78+F79+F86+F87+F88+F90+F91+F92+F93+F95+F96+F98+F99+F100+F101+F102+F103+F104+F105+F106+F107+F109+F110+F111+F112+F113+F114+F116+F117+F118+F119+F120+F121+F123+F124+F126</f>
        <v/>
      </c>
      <c r="G128" s="202">
        <f>G60+G62+G63+G66+G67+G69+G70+G71+G73+G74+G75+G78+G79+G86+G87+G88+G90+G91+G92+G93+G95+G96+G98+G99+G100+G101+G102+G103+G104+G105+G106+G107+G109+G110+G111+G112+G113+G114+G116+G117+G118+G119+G120+G121+G123+G124+G126</f>
        <v/>
      </c>
      <c r="H128" s="202">
        <f>H60+H62+H63+H66+H67+H69+H70+H71+H73+H74+H75+H78+H79+H86+H87+H88+H90+H91+H92+H93+H95+H96+H98+H99+H100+H101+H102+H103+H104+H105+H106+H107+H109+H110+H111+H112+H113+H114+H116+H117+H118+H119+H120+H121+H123+H124+H126</f>
        <v/>
      </c>
      <c r="I128" s="202">
        <f>I60+I62+I63+I66+I67+I69+I70+I71+I73+I74+I75+I78+I79+I86+I87+I88+I90+I91+I92+I93+I95+I96+I98+I99+I100+I101+I102+I103+I104+I105+I106+I107+I109+I110+I111+I112+I113+I114+I116+I117+I118+I119+I120+I121+I123+I124+I126</f>
        <v/>
      </c>
      <c r="J128" s="202">
        <f>J60+J62+J63+J66+J67+J69+J70+J71+J73+J74+J75+J78+J79+J86+J87+J88+J90+J91+J92+J93+J95+J96+J98+J99+J100+J101+J102+J103+J104+J105+J106+J107+J109+J110+J111+J112+J113+J114+J116+J117+J118+J119+J120+J121+J123+J124+J126</f>
        <v/>
      </c>
      <c r="K128" s="202">
        <f>K60+K62+K63+K66+K67+K69+K70+K71+K73+K74+K75+K78+K79+K86+K87+K88+K90+K91+K92+K93+K95+K96+K98+K99+K100+K101+K102+K103+K104+K105+K106+K107+K109+K110+K111+K112+K113+K114+K116+K117+K118+K119+K120+K121+K123+K124+K126</f>
        <v/>
      </c>
      <c r="L128" s="202">
        <f>L60+L62+L63+L66+L67+L69+L70+L71+L73+L74+L75+L78+L79+L86+L87+L88+L90+L91+L92+L93+L95+L96+L98+L99+L100+L101+L102+L103+L104+L105+L106+L107+L109+L110+L111+L112+L113+L114+L116+L117+L118+L119+L120+L121+L123+L124+L126</f>
        <v/>
      </c>
      <c r="M128" s="202">
        <f>M60+M62+M63+M66+M67+M69+M70+M71+M73+M74+M75+M78+M79+M86+M87+M88+M90+M91+M92+M93+M95+M96+M98+M99+M100+M101+M102+M103+M104+M105+M106+M107+M109+M110+M111+M112+M113+M114+M116+M117+M118+M119+M120+M121+M123+M124+M126</f>
        <v/>
      </c>
      <c r="N128" s="202">
        <f>N60+N62+N63+N66+N67+N69+N70+N71+N73+N74+N75+N78+N79+N86+N87+N88+N90+N91+N92+N93+N95+N96+N98+N99+N100+N101+N102+N103+N104+N105+N106+N107+N109+N110+N111+N112+N113+N114+N116+N117+N118+N119+N120+N121+N123+N124+N126</f>
        <v/>
      </c>
    </row>
    <row r="129" ht="18" customHeight="1" s="203" thickBot="1">
      <c r="A129" s="39" t="inlineStr">
        <is>
          <t>Jumlah aset</t>
        </is>
      </c>
      <c r="B129" s="40" t="n"/>
      <c r="C129" s="48" t="n">
        <v>701.0466300000001</v>
      </c>
      <c r="D129" s="48" t="n">
        <v>780.646167</v>
      </c>
      <c r="E129" s="48" t="n">
        <v>813.717765</v>
      </c>
      <c r="F129" s="48" t="n">
        <v>829.026937</v>
      </c>
      <c r="G129" s="48" t="n">
        <v>1129.086804</v>
      </c>
      <c r="H129" s="48" t="n">
        <v>1312.042245</v>
      </c>
      <c r="I129" s="48" t="n">
        <v>1239.571887</v>
      </c>
      <c r="J129" s="48" t="n"/>
      <c r="K129" s="48" t="n"/>
      <c r="L129" s="48" t="n"/>
      <c r="M129" s="48" t="n"/>
      <c r="N129" s="48" t="n"/>
    </row>
    <row r="130" ht="18" customHeight="1" s="203" thickBot="1">
      <c r="A130" s="39" t="inlineStr">
        <is>
          <t>Operating Asset</t>
        </is>
      </c>
      <c r="B130" s="40" t="n"/>
      <c r="C130" s="201">
        <f>C58+C128</f>
        <v/>
      </c>
      <c r="D130" s="201">
        <f>D58+D128</f>
        <v/>
      </c>
      <c r="E130" s="201">
        <f>E58+E128</f>
        <v/>
      </c>
      <c r="F130" s="201">
        <f>F58+F128</f>
        <v/>
      </c>
      <c r="G130" s="201">
        <f>G58+G128</f>
        <v/>
      </c>
      <c r="H130" s="201">
        <f>H58+H128</f>
        <v/>
      </c>
      <c r="I130" s="201">
        <f>I58+I128</f>
        <v/>
      </c>
      <c r="J130" s="201">
        <f>J58+J128</f>
        <v/>
      </c>
      <c r="K130" s="201">
        <f>K58+K128</f>
        <v/>
      </c>
      <c r="L130" s="201">
        <f>L58+L128</f>
        <v/>
      </c>
      <c r="M130" s="201">
        <f>M58+M128</f>
        <v/>
      </c>
      <c r="N130" s="201">
        <f>N58+N128</f>
        <v/>
      </c>
    </row>
    <row r="131" ht="35" customFormat="1" customHeight="1" s="54" thickBot="1">
      <c r="A131" s="39" t="inlineStr">
        <is>
          <t>Operating Asset to Total Asset (%)</t>
        </is>
      </c>
      <c r="B131" s="63" t="n"/>
      <c r="C131" s="196">
        <f>IFERROR(C130/C129, 0)</f>
        <v/>
      </c>
      <c r="D131" s="196">
        <f>IFERROR(D130/D129, 0)</f>
        <v/>
      </c>
      <c r="E131" s="196">
        <f>IFERROR(E130/E129, 0)</f>
        <v/>
      </c>
      <c r="F131" s="196">
        <f>IFERROR(F130/F129, 0)</f>
        <v/>
      </c>
      <c r="G131" s="196">
        <f>IFERROR(G130/G129, 0)</f>
        <v/>
      </c>
      <c r="H131" s="196">
        <f>IFERROR(H130/H129, 0)</f>
        <v/>
      </c>
      <c r="I131" s="196">
        <f>IFERROR(I130/I129, 0)</f>
        <v/>
      </c>
      <c r="J131" s="196">
        <f>IFERROR(J130/J129, 0)</f>
        <v/>
      </c>
      <c r="K131" s="196">
        <f>IFERROR(K130/K129, 0)</f>
        <v/>
      </c>
      <c r="L131" s="196">
        <f>IFERROR(L130/L129, 0)</f>
        <v/>
      </c>
      <c r="M131" s="196">
        <f>IFERROR(M130/M129, 0)</f>
        <v/>
      </c>
      <c r="N131" s="196">
        <f>IFERROR(N130/N129, 0)</f>
        <v/>
      </c>
    </row>
    <row r="132" ht="18" customHeight="1" s="203"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3"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3" thickBot="1">
      <c r="A134" s="44" t="inlineStr">
        <is>
          <t>Liabilitas jangka pendek</t>
        </is>
      </c>
      <c r="B134" s="45" t="n"/>
      <c r="C134" s="36" t="n"/>
      <c r="D134" s="36" t="n"/>
      <c r="E134" s="36" t="n"/>
      <c r="F134" s="36" t="n"/>
      <c r="G134" s="36" t="n"/>
      <c r="H134" s="36" t="n"/>
      <c r="I134" s="36" t="n"/>
      <c r="J134" s="36" t="n"/>
      <c r="K134" s="36" t="n"/>
      <c r="L134" s="36" t="n"/>
      <c r="M134" s="36" t="n"/>
      <c r="N134" s="36" t="n"/>
    </row>
    <row r="135" ht="18" customHeight="1" s="203" thickBot="1">
      <c r="A135" s="46" t="inlineStr">
        <is>
          <t>Utang bank jangka pendek</t>
        </is>
      </c>
      <c r="B135" s="47" t="n"/>
      <c r="C135" s="43" t="n">
        <v/>
      </c>
      <c r="D135" s="43" t="n">
        <v/>
      </c>
      <c r="E135" s="43" t="n">
        <v/>
      </c>
      <c r="F135" s="43" t="n">
        <v>38.364691</v>
      </c>
      <c r="G135" s="43" t="n">
        <v>34.326626</v>
      </c>
      <c r="H135" s="43" t="n">
        <v>251.786567</v>
      </c>
      <c r="I135" s="43" t="n">
        <v>242.060169</v>
      </c>
      <c r="J135" s="43" t="n"/>
      <c r="K135" s="43" t="n"/>
      <c r="L135" s="43" t="n"/>
      <c r="M135" s="43" t="n"/>
      <c r="N135" s="43" t="n"/>
    </row>
    <row r="136" hidden="1" ht="18" customHeight="1" s="203" thickBot="1">
      <c r="A136" s="46" t="inlineStr">
        <is>
          <t>Utang trust receipts</t>
        </is>
      </c>
      <c r="B136" s="47" t="n"/>
      <c r="C136" s="43" t="n">
        <v/>
      </c>
      <c r="D136" s="43" t="n">
        <v/>
      </c>
      <c r="E136" s="43" t="n">
        <v/>
      </c>
      <c r="F136" s="43" t="n">
        <v/>
      </c>
      <c r="G136" s="43" t="n">
        <v/>
      </c>
      <c r="H136" s="43" t="n">
        <v/>
      </c>
      <c r="I136" s="43" t="n">
        <v/>
      </c>
      <c r="J136" s="43" t="n"/>
      <c r="K136" s="43" t="n"/>
      <c r="L136" s="43" t="n"/>
      <c r="M136" s="43" t="n"/>
      <c r="N136" s="43" t="n"/>
    </row>
    <row r="137" ht="18" customHeight="1" s="203"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3" thickBot="1">
      <c r="A138" s="51" t="inlineStr">
        <is>
          <t>Utang usaha pihak ketiga</t>
        </is>
      </c>
      <c r="B138" s="52" t="n"/>
      <c r="C138" s="43" t="n">
        <v>147.776841</v>
      </c>
      <c r="D138" s="43" t="n">
        <v>169.33186</v>
      </c>
      <c r="E138" s="43" t="n">
        <v>159.721762</v>
      </c>
      <c r="F138" s="43" t="n">
        <v>160.582264</v>
      </c>
      <c r="G138" s="43" t="n">
        <v>225.460265</v>
      </c>
      <c r="H138" s="43" t="n">
        <v>285.889328</v>
      </c>
      <c r="I138" s="43" t="n">
        <v>192.359669</v>
      </c>
      <c r="J138" s="43" t="n"/>
      <c r="K138" s="43" t="n"/>
      <c r="L138" s="43" t="n"/>
      <c r="M138" s="43" t="n"/>
      <c r="N138" s="43" t="n"/>
    </row>
    <row r="139" ht="18" customHeight="1" s="203" thickBot="1">
      <c r="A139" s="51" t="inlineStr">
        <is>
          <t>Utang usaha pihak berelasi</t>
        </is>
      </c>
      <c r="B139" s="52" t="n"/>
      <c r="C139" s="43" t="n">
        <v>0.8794920000000001</v>
      </c>
      <c r="D139" s="43" t="n">
        <v>1.167453</v>
      </c>
      <c r="E139" s="43" t="n">
        <v>1.40031</v>
      </c>
      <c r="F139" s="43" t="n">
        <v>1.235364</v>
      </c>
      <c r="G139" s="43" t="n">
        <v>28.335596</v>
      </c>
      <c r="H139" s="43" t="n">
        <v>51.792492</v>
      </c>
      <c r="I139" s="43" t="n">
        <v>55.633959</v>
      </c>
      <c r="J139" s="43" t="n"/>
      <c r="K139" s="43" t="n"/>
      <c r="L139" s="43" t="n"/>
      <c r="M139" s="43" t="n"/>
      <c r="N139" s="43" t="n"/>
    </row>
    <row r="140" ht="18" customHeight="1" s="203" thickBot="1">
      <c r="A140" s="49" t="inlineStr">
        <is>
          <t>Utang lainnya</t>
        </is>
      </c>
      <c r="B140" s="50" t="n"/>
      <c r="C140" s="36" t="n"/>
      <c r="D140" s="36" t="n"/>
      <c r="E140" s="36" t="n"/>
      <c r="F140" s="36" t="n"/>
      <c r="G140" s="36" t="n"/>
      <c r="H140" s="36" t="n"/>
      <c r="I140" s="36" t="n"/>
      <c r="J140" s="36" t="n"/>
      <c r="K140" s="36" t="n"/>
      <c r="L140" s="36" t="n"/>
      <c r="M140" s="36" t="n"/>
      <c r="N140" s="36" t="n"/>
    </row>
    <row r="141" ht="18" customHeight="1" s="203" thickBot="1">
      <c r="A141" s="51" t="inlineStr">
        <is>
          <t>Utang lainnya pihak ketiga</t>
        </is>
      </c>
      <c r="B141" s="52" t="n"/>
      <c r="C141" s="43" t="n">
        <v>8.032591999999999</v>
      </c>
      <c r="D141" s="43" t="n">
        <v>0.345369</v>
      </c>
      <c r="E141" s="43" t="n">
        <v>0.106398</v>
      </c>
      <c r="F141" s="43" t="n">
        <v>0.241619</v>
      </c>
      <c r="G141" s="43" t="n">
        <v>0.142716</v>
      </c>
      <c r="H141" s="43" t="n">
        <v>0.211168</v>
      </c>
      <c r="I141" s="43" t="n">
        <v>0.380545</v>
      </c>
      <c r="J141" s="43" t="n"/>
      <c r="K141" s="43" t="n"/>
      <c r="L141" s="43" t="n"/>
      <c r="M141" s="43" t="n"/>
      <c r="N141" s="43" t="n"/>
    </row>
    <row r="142" ht="18" customHeight="1" s="203" thickBot="1">
      <c r="A142" s="51" t="inlineStr">
        <is>
          <t>Utang lainnya pihak berelasi</t>
        </is>
      </c>
      <c r="B142" s="52" t="n"/>
      <c r="C142" s="43" t="n">
        <v>0.483814</v>
      </c>
      <c r="D142" s="43" t="n">
        <v>4.643716</v>
      </c>
      <c r="E142" s="43" t="n">
        <v>0.314615</v>
      </c>
      <c r="F142" s="43" t="n">
        <v>0.1217</v>
      </c>
      <c r="G142" s="43" t="n">
        <v>0.009195999999999999</v>
      </c>
      <c r="H142" s="43" t="n">
        <v>0.009384</v>
      </c>
      <c r="I142" s="43" t="n">
        <v>0.008951000000000001</v>
      </c>
      <c r="J142" s="43" t="n"/>
      <c r="K142" s="43" t="n"/>
      <c r="L142" s="43" t="n"/>
      <c r="M142" s="43" t="n"/>
      <c r="N142" s="43" t="n"/>
    </row>
    <row r="143" ht="35" customHeight="1" s="203"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t="35" customHeight="1" s="203" thickBot="1">
      <c r="A144" s="51" t="inlineStr">
        <is>
          <t>Uang muka pelanggan jangka pendek pihak ketiga</t>
        </is>
      </c>
      <c r="B144" s="52" t="n"/>
      <c r="C144" s="43" t="n">
        <v/>
      </c>
      <c r="D144" s="43" t="n">
        <v>4.636777</v>
      </c>
      <c r="E144" s="43" t="n">
        <v>0.272028</v>
      </c>
      <c r="F144" s="43" t="n">
        <v>2.3</v>
      </c>
      <c r="G144" s="43" t="n">
        <v>1.10016</v>
      </c>
      <c r="H144" s="43" t="n">
        <v>0.008954</v>
      </c>
      <c r="I144" s="43" t="n">
        <v>0.008541</v>
      </c>
      <c r="J144" s="43" t="n"/>
      <c r="K144" s="43" t="n"/>
      <c r="L144" s="43" t="n"/>
      <c r="M144" s="43" t="n"/>
      <c r="N144" s="43" t="n"/>
    </row>
    <row r="145" hidden="1" ht="52" customHeight="1" s="203" thickBot="1">
      <c r="A145" s="51" t="inlineStr">
        <is>
          <t>Uang muka pelanggan jangka pendek pihak berelasi</t>
        </is>
      </c>
      <c r="B145" s="52" t="n"/>
      <c r="C145" s="43" t="n">
        <v/>
      </c>
      <c r="D145" s="43" t="n">
        <v/>
      </c>
      <c r="E145" s="43" t="n">
        <v/>
      </c>
      <c r="F145" s="43" t="n">
        <v/>
      </c>
      <c r="G145" s="43" t="n">
        <v/>
      </c>
      <c r="H145" s="43" t="n">
        <v/>
      </c>
      <c r="I145" s="43" t="n">
        <v/>
      </c>
      <c r="J145" s="43" t="n"/>
      <c r="K145" s="43" t="n"/>
      <c r="L145" s="43" t="n"/>
      <c r="M145" s="43" t="n"/>
      <c r="N145" s="43" t="n"/>
    </row>
    <row r="146" ht="18" customHeight="1" s="203" thickBot="1">
      <c r="A146" s="46" t="inlineStr">
        <is>
          <t>Utang dividen</t>
        </is>
      </c>
      <c r="B146" s="47" t="n"/>
      <c r="C146" s="43" t="n">
        <v>13.741035</v>
      </c>
      <c r="D146" s="43" t="n">
        <v>0</v>
      </c>
      <c r="E146" s="43" t="n">
        <v>30.030967</v>
      </c>
      <c r="F146" s="43" t="n">
        <v>111.047193</v>
      </c>
      <c r="G146" s="43" t="n">
        <v>0.995359</v>
      </c>
      <c r="H146" s="43" t="n">
        <v/>
      </c>
      <c r="I146" s="43" t="n">
        <v/>
      </c>
      <c r="J146" s="43" t="n"/>
      <c r="K146" s="43" t="n"/>
      <c r="L146" s="43" t="n"/>
      <c r="M146" s="43" t="n"/>
      <c r="N146" s="43" t="n"/>
    </row>
    <row r="147" hidden="1" ht="35" customHeight="1" s="203" thickBot="1">
      <c r="A147" s="46" t="inlineStr">
        <is>
          <t>Liabilitas keuangan jangka pendek lainnya</t>
        </is>
      </c>
      <c r="B147" s="47" t="n"/>
      <c r="C147" s="43" t="n">
        <v/>
      </c>
      <c r="D147" s="43" t="n">
        <v/>
      </c>
      <c r="E147" s="43" t="n">
        <v/>
      </c>
      <c r="F147" s="43" t="n">
        <v/>
      </c>
      <c r="G147" s="43" t="n">
        <v/>
      </c>
      <c r="H147" s="43" t="n">
        <v/>
      </c>
      <c r="I147" s="43" t="n">
        <v/>
      </c>
      <c r="J147" s="43" t="n"/>
      <c r="K147" s="43" t="n"/>
      <c r="L147" s="43" t="n"/>
      <c r="M147" s="43" t="n"/>
      <c r="N147" s="43" t="n"/>
    </row>
    <row r="148" ht="18" customHeight="1" s="203" thickBot="1">
      <c r="A148" s="46" t="inlineStr">
        <is>
          <t>Beban akrual jangka pendek</t>
        </is>
      </c>
      <c r="B148" s="47" t="n"/>
      <c r="C148" s="43" t="n">
        <v>26.323275</v>
      </c>
      <c r="D148" s="43" t="n">
        <v>43.371104</v>
      </c>
      <c r="E148" s="43" t="n">
        <v>46.231985</v>
      </c>
      <c r="F148" s="43" t="n">
        <v>18.112419</v>
      </c>
      <c r="G148" s="43" t="n">
        <v>27.415596</v>
      </c>
      <c r="H148" s="43" t="n">
        <v>16.438334</v>
      </c>
      <c r="I148" s="43" t="n">
        <v>16.345798</v>
      </c>
      <c r="J148" s="43" t="n"/>
      <c r="K148" s="43" t="n"/>
      <c r="L148" s="43" t="n"/>
      <c r="M148" s="43" t="n"/>
      <c r="N148" s="43" t="n"/>
    </row>
    <row r="149" hidden="1" ht="35" customHeight="1" s="203" thickBot="1">
      <c r="A149" s="46" t="inlineStr">
        <is>
          <t>Liabilitas imbalan pasca kerja jangka pendek</t>
        </is>
      </c>
      <c r="B149" s="47" t="n"/>
      <c r="C149" s="43" t="n">
        <v/>
      </c>
      <c r="D149" s="43" t="n">
        <v/>
      </c>
      <c r="E149" s="43" t="n">
        <v/>
      </c>
      <c r="F149" s="43" t="n">
        <v/>
      </c>
      <c r="G149" s="43" t="n">
        <v/>
      </c>
      <c r="H149" s="43" t="n">
        <v/>
      </c>
      <c r="I149" s="43" t="n">
        <v/>
      </c>
      <c r="J149" s="43" t="n"/>
      <c r="K149" s="43" t="n"/>
      <c r="L149" s="43" t="n"/>
      <c r="M149" s="43" t="n"/>
      <c r="N149" s="43" t="n"/>
    </row>
    <row r="150" ht="18" customHeight="1" s="203" thickBot="1">
      <c r="A150" s="46" t="inlineStr">
        <is>
          <t>Utang pajak</t>
        </is>
      </c>
      <c r="B150" s="47" t="n"/>
      <c r="C150" s="43" t="n">
        <v>4.818406</v>
      </c>
      <c r="D150" s="43" t="n">
        <v>4.353401</v>
      </c>
      <c r="E150" s="43" t="n">
        <v>16.367209</v>
      </c>
      <c r="F150" s="43" t="n">
        <v>71.245785</v>
      </c>
      <c r="G150" s="43" t="n">
        <v>122.659049</v>
      </c>
      <c r="H150" s="43" t="n">
        <v>8.334307000000001</v>
      </c>
      <c r="I150" s="43" t="n">
        <v>4.547117</v>
      </c>
      <c r="J150" s="43" t="n"/>
      <c r="K150" s="43" t="n"/>
      <c r="L150" s="43" t="n"/>
      <c r="M150" s="43" t="n"/>
      <c r="N150" s="43" t="n"/>
    </row>
    <row r="151" hidden="1" ht="18" customHeight="1" s="203" thickBot="1">
      <c r="A151" s="46" t="inlineStr">
        <is>
          <t>Utang cukai</t>
        </is>
      </c>
      <c r="B151" s="47" t="n"/>
      <c r="C151" s="43" t="n">
        <v/>
      </c>
      <c r="D151" s="43" t="n">
        <v/>
      </c>
      <c r="E151" s="43" t="n">
        <v/>
      </c>
      <c r="F151" s="43" t="n">
        <v/>
      </c>
      <c r="G151" s="43" t="n">
        <v/>
      </c>
      <c r="H151" s="43" t="n">
        <v/>
      </c>
      <c r="I151" s="43" t="n">
        <v/>
      </c>
      <c r="J151" s="43" t="n"/>
      <c r="K151" s="43" t="n"/>
      <c r="L151" s="43" t="n"/>
      <c r="M151" s="43" t="n"/>
      <c r="N151" s="43" t="n"/>
    </row>
    <row r="152" hidden="1" ht="18" customHeight="1" s="203" thickBot="1">
      <c r="A152" s="46" t="inlineStr">
        <is>
          <t>Utang proyek</t>
        </is>
      </c>
      <c r="B152" s="47" t="n"/>
      <c r="C152" s="43" t="n">
        <v/>
      </c>
      <c r="D152" s="43" t="n">
        <v/>
      </c>
      <c r="E152" s="43" t="n">
        <v/>
      </c>
      <c r="F152" s="43" t="n">
        <v/>
      </c>
      <c r="G152" s="43" t="n">
        <v/>
      </c>
      <c r="H152" s="43" t="n">
        <v/>
      </c>
      <c r="I152" s="43" t="n">
        <v/>
      </c>
      <c r="J152" s="43" t="n"/>
      <c r="K152" s="43" t="n"/>
      <c r="L152" s="43" t="n"/>
      <c r="M152" s="43" t="n"/>
      <c r="N152" s="43" t="n"/>
    </row>
    <row r="153" hidden="1" ht="35" customHeight="1" s="203" thickBot="1">
      <c r="A153" s="46" t="inlineStr">
        <is>
          <t>Utang kepada lembaga kliring dan penjaminan</t>
        </is>
      </c>
      <c r="B153" s="47" t="n"/>
      <c r="C153" s="43" t="n">
        <v/>
      </c>
      <c r="D153" s="43" t="n">
        <v/>
      </c>
      <c r="E153" s="43" t="n">
        <v/>
      </c>
      <c r="F153" s="43" t="n">
        <v/>
      </c>
      <c r="G153" s="43" t="n">
        <v/>
      </c>
      <c r="H153" s="43" t="n">
        <v/>
      </c>
      <c r="I153" s="43" t="n">
        <v/>
      </c>
      <c r="J153" s="43" t="n"/>
      <c r="K153" s="43" t="n"/>
      <c r="L153" s="43" t="n"/>
      <c r="M153" s="43" t="n"/>
      <c r="N153" s="43" t="n"/>
    </row>
    <row r="154" ht="18" customHeight="1" s="203"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3" thickBot="1">
      <c r="A155" s="51" t="inlineStr">
        <is>
          <t>Utang nasabah pihak ketiga</t>
        </is>
      </c>
      <c r="B155" s="52" t="n"/>
      <c r="C155" s="43" t="n">
        <v/>
      </c>
      <c r="D155" s="43" t="n">
        <v/>
      </c>
      <c r="E155" s="43" t="n">
        <v/>
      </c>
      <c r="F155" s="43" t="n">
        <v/>
      </c>
      <c r="G155" s="43" t="n">
        <v/>
      </c>
      <c r="H155" s="43" t="n">
        <v/>
      </c>
      <c r="I155" s="43" t="n">
        <v/>
      </c>
      <c r="J155" s="43" t="n"/>
      <c r="K155" s="43" t="n"/>
      <c r="L155" s="43" t="n"/>
      <c r="M155" s="43" t="n"/>
      <c r="N155" s="43" t="n"/>
    </row>
    <row r="156" hidden="1" ht="35" customHeight="1" s="203" thickBot="1">
      <c r="A156" s="51" t="inlineStr">
        <is>
          <t>Utang nasabah pihak berelasi</t>
        </is>
      </c>
      <c r="B156" s="52" t="n"/>
      <c r="C156" s="43" t="n">
        <v/>
      </c>
      <c r="D156" s="43" t="n">
        <v/>
      </c>
      <c r="E156" s="43" t="n">
        <v/>
      </c>
      <c r="F156" s="43" t="n">
        <v/>
      </c>
      <c r="G156" s="43" t="n">
        <v/>
      </c>
      <c r="H156" s="43" t="n">
        <v/>
      </c>
      <c r="I156" s="43" t="n">
        <v/>
      </c>
      <c r="J156" s="43" t="n"/>
      <c r="K156" s="43" t="n"/>
      <c r="L156" s="43" t="n"/>
      <c r="M156" s="43" t="n"/>
      <c r="N156" s="43" t="n"/>
    </row>
    <row r="157" hidden="1" ht="18" customHeight="1" s="203" thickBot="1">
      <c r="A157" s="46" t="inlineStr">
        <is>
          <t>Utang koasuransi</t>
        </is>
      </c>
      <c r="B157" s="47" t="n"/>
      <c r="C157" s="43" t="n">
        <v/>
      </c>
      <c r="D157" s="43" t="n">
        <v/>
      </c>
      <c r="E157" s="43" t="n">
        <v/>
      </c>
      <c r="F157" s="43" t="n">
        <v/>
      </c>
      <c r="G157" s="43" t="n">
        <v/>
      </c>
      <c r="H157" s="43" t="n">
        <v/>
      </c>
      <c r="I157" s="43" t="n">
        <v/>
      </c>
      <c r="J157" s="43" t="n"/>
      <c r="K157" s="43" t="n"/>
      <c r="L157" s="43" t="n"/>
      <c r="M157" s="43" t="n"/>
      <c r="N157" s="43" t="n"/>
    </row>
    <row r="158" hidden="1" ht="18" customHeight="1" s="203" thickBot="1">
      <c r="A158" s="46" t="inlineStr">
        <is>
          <t>Utang reasuransi</t>
        </is>
      </c>
      <c r="B158" s="47" t="n"/>
      <c r="C158" s="43" t="n">
        <v/>
      </c>
      <c r="D158" s="43" t="n">
        <v/>
      </c>
      <c r="E158" s="43" t="n">
        <v/>
      </c>
      <c r="F158" s="43" t="n">
        <v/>
      </c>
      <c r="G158" s="43" t="n">
        <v/>
      </c>
      <c r="H158" s="43" t="n">
        <v/>
      </c>
      <c r="I158" s="43" t="n">
        <v/>
      </c>
      <c r="J158" s="43" t="n"/>
      <c r="K158" s="43" t="n"/>
      <c r="L158" s="43" t="n"/>
      <c r="M158" s="43" t="n"/>
      <c r="N158" s="43" t="n"/>
    </row>
    <row r="159" hidden="1" ht="18" customHeight="1" s="203" thickBot="1">
      <c r="A159" s="46" t="inlineStr">
        <is>
          <t>Liabilitas anjak piutang</t>
        </is>
      </c>
      <c r="B159" s="47" t="n"/>
      <c r="C159" s="43" t="n">
        <v/>
      </c>
      <c r="D159" s="43" t="n">
        <v/>
      </c>
      <c r="E159" s="43" t="n">
        <v/>
      </c>
      <c r="F159" s="43" t="n">
        <v/>
      </c>
      <c r="G159" s="43" t="n">
        <v/>
      </c>
      <c r="H159" s="43" t="n">
        <v/>
      </c>
      <c r="I159" s="43" t="n">
        <v/>
      </c>
      <c r="J159" s="43" t="n"/>
      <c r="K159" s="43" t="n"/>
      <c r="L159" s="43" t="n"/>
      <c r="M159" s="43" t="n"/>
      <c r="N159" s="43" t="n"/>
    </row>
    <row r="160" hidden="1" ht="18" customHeight="1" s="203" thickBot="1">
      <c r="A160" s="46" t="inlineStr">
        <is>
          <t>Uang jaminan jangka pendek</t>
        </is>
      </c>
      <c r="B160" s="47" t="n"/>
      <c r="C160" s="43" t="n">
        <v/>
      </c>
      <c r="D160" s="43" t="n">
        <v/>
      </c>
      <c r="E160" s="43" t="n">
        <v/>
      </c>
      <c r="F160" s="43" t="n">
        <v/>
      </c>
      <c r="G160" s="43" t="n">
        <v/>
      </c>
      <c r="H160" s="43" t="n">
        <v/>
      </c>
      <c r="I160" s="43" t="n">
        <v/>
      </c>
      <c r="J160" s="43" t="n"/>
      <c r="K160" s="43" t="n"/>
      <c r="L160" s="43" t="n"/>
      <c r="M160" s="43" t="n"/>
      <c r="N160" s="43" t="n"/>
    </row>
    <row r="161" hidden="1" ht="35" customHeight="1" s="203" thickBot="1">
      <c r="A161" s="46" t="inlineStr">
        <is>
          <t>Pendapatan diterima dimuka jangka pendek</t>
        </is>
      </c>
      <c r="B161" s="47" t="n"/>
      <c r="C161" s="43" t="n">
        <v/>
      </c>
      <c r="D161" s="43" t="n">
        <v/>
      </c>
      <c r="E161" s="43" t="n">
        <v/>
      </c>
      <c r="F161" s="43" t="n">
        <v/>
      </c>
      <c r="G161" s="43" t="n">
        <v/>
      </c>
      <c r="H161" s="43" t="n">
        <v/>
      </c>
      <c r="I161" s="43" t="n">
        <v/>
      </c>
      <c r="J161" s="43" t="n"/>
      <c r="K161" s="43" t="n"/>
      <c r="L161" s="43" t="n"/>
      <c r="M161" s="43" t="n"/>
      <c r="N161" s="43" t="n"/>
    </row>
    <row r="162" ht="35" customHeight="1" s="203"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3" thickBot="1">
      <c r="A163" s="51" t="inlineStr">
        <is>
          <t>Liabilitas bruto kepada pemberi kerja pihak ketiga</t>
        </is>
      </c>
      <c r="B163" s="52" t="n"/>
      <c r="C163" s="43" t="n">
        <v/>
      </c>
      <c r="D163" s="43" t="n">
        <v/>
      </c>
      <c r="E163" s="43" t="n">
        <v/>
      </c>
      <c r="F163" s="43" t="n">
        <v/>
      </c>
      <c r="G163" s="43" t="n">
        <v/>
      </c>
      <c r="H163" s="43" t="n">
        <v/>
      </c>
      <c r="I163" s="43" t="n">
        <v/>
      </c>
      <c r="J163" s="43" t="n"/>
      <c r="K163" s="43" t="n"/>
      <c r="L163" s="43" t="n"/>
      <c r="M163" s="43" t="n"/>
      <c r="N163" s="43" t="n"/>
    </row>
    <row r="164" hidden="1" ht="35" customHeight="1" s="203" thickBot="1">
      <c r="A164" s="51" t="inlineStr">
        <is>
          <t>Liabilitas bruto kepada pemberi kerja pihak berelasi</t>
        </is>
      </c>
      <c r="B164" s="52" t="n"/>
      <c r="C164" s="43" t="n">
        <v/>
      </c>
      <c r="D164" s="43" t="n">
        <v/>
      </c>
      <c r="E164" s="43" t="n">
        <v/>
      </c>
      <c r="F164" s="43" t="n">
        <v/>
      </c>
      <c r="G164" s="43" t="n">
        <v/>
      </c>
      <c r="H164" s="43" t="n">
        <v/>
      </c>
      <c r="I164" s="43" t="n">
        <v/>
      </c>
      <c r="J164" s="43" t="n"/>
      <c r="K164" s="43" t="n"/>
      <c r="L164" s="43" t="n"/>
      <c r="M164" s="43" t="n"/>
      <c r="N164" s="43" t="n"/>
    </row>
    <row r="165" hidden="1" ht="35" customHeight="1" s="203" thickBot="1">
      <c r="A165" s="46" t="inlineStr">
        <is>
          <t>Pendapatan ditangguhkan jangka pendek</t>
        </is>
      </c>
      <c r="B165" s="47" t="n"/>
      <c r="C165" s="43" t="n">
        <v/>
      </c>
      <c r="D165" s="43" t="n">
        <v/>
      </c>
      <c r="E165" s="43" t="n">
        <v/>
      </c>
      <c r="F165" s="43" t="n">
        <v/>
      </c>
      <c r="G165" s="43" t="n">
        <v/>
      </c>
      <c r="H165" s="43" t="n">
        <v/>
      </c>
      <c r="I165" s="43" t="n">
        <v/>
      </c>
      <c r="J165" s="43" t="n"/>
      <c r="K165" s="43" t="n"/>
      <c r="L165" s="43" t="n"/>
      <c r="M165" s="43" t="n"/>
      <c r="N165" s="43" t="n"/>
    </row>
    <row r="166" ht="18" customHeight="1" s="203"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3" thickBot="1">
      <c r="A167" s="51" t="inlineStr">
        <is>
          <t>Provisi jangka pendek pelapisan jalan tol</t>
        </is>
      </c>
      <c r="B167" s="52" t="n"/>
      <c r="C167" s="43" t="n">
        <v/>
      </c>
      <c r="D167" s="43" t="n">
        <v/>
      </c>
      <c r="E167" s="43" t="n">
        <v/>
      </c>
      <c r="F167" s="43" t="n">
        <v/>
      </c>
      <c r="G167" s="43" t="n">
        <v/>
      </c>
      <c r="H167" s="43" t="n">
        <v/>
      </c>
      <c r="I167" s="43" t="n">
        <v/>
      </c>
      <c r="J167" s="43" t="n"/>
      <c r="K167" s="43" t="n"/>
      <c r="L167" s="43" t="n"/>
      <c r="M167" s="43" t="n"/>
      <c r="N167" s="43" t="n"/>
    </row>
    <row r="168" hidden="1" ht="52" customHeight="1" s="203" thickBot="1">
      <c r="A168" s="51" t="inlineStr">
        <is>
          <t>Provisi jangka pendek biaya pengembalian dan pemeliharaan pesawat</t>
        </is>
      </c>
      <c r="B168" s="52" t="n"/>
      <c r="C168" s="43" t="n">
        <v/>
      </c>
      <c r="D168" s="43" t="n">
        <v/>
      </c>
      <c r="E168" s="43" t="n">
        <v/>
      </c>
      <c r="F168" s="43" t="n">
        <v/>
      </c>
      <c r="G168" s="43" t="n">
        <v/>
      </c>
      <c r="H168" s="43" t="n">
        <v/>
      </c>
      <c r="I168" s="43" t="n">
        <v/>
      </c>
      <c r="J168" s="43" t="n"/>
      <c r="K168" s="43" t="n"/>
      <c r="L168" s="43" t="n"/>
      <c r="M168" s="43" t="n"/>
      <c r="N168" s="43" t="n"/>
    </row>
    <row r="169" hidden="1" ht="52" customHeight="1" s="203" thickBot="1">
      <c r="A169" s="51" t="inlineStr">
        <is>
          <t>Provisi jangka pendek pembangunan prasarana, fasilitas umum, dan sosial</t>
        </is>
      </c>
      <c r="B169" s="52" t="n"/>
      <c r="C169" s="43" t="n">
        <v/>
      </c>
      <c r="D169" s="43" t="n">
        <v/>
      </c>
      <c r="E169" s="43" t="n">
        <v/>
      </c>
      <c r="F169" s="43" t="n">
        <v/>
      </c>
      <c r="G169" s="43" t="n">
        <v/>
      </c>
      <c r="H169" s="43" t="n">
        <v/>
      </c>
      <c r="I169" s="43" t="n">
        <v/>
      </c>
      <c r="J169" s="43" t="n"/>
      <c r="K169" s="43" t="n"/>
      <c r="L169" s="43" t="n"/>
      <c r="M169" s="43" t="n"/>
      <c r="N169" s="43" t="n"/>
    </row>
    <row r="170" hidden="1" ht="35" customHeight="1" s="203" thickBot="1">
      <c r="A170" s="51" t="inlineStr">
        <is>
          <t>Provisi jangka pendek biaya pembongkaran aset tetap</t>
        </is>
      </c>
      <c r="B170" s="52" t="n"/>
      <c r="C170" s="43" t="n">
        <v/>
      </c>
      <c r="D170" s="43" t="n">
        <v/>
      </c>
      <c r="E170" s="43" t="n">
        <v/>
      </c>
      <c r="F170" s="43" t="n">
        <v/>
      </c>
      <c r="G170" s="43" t="n">
        <v/>
      </c>
      <c r="H170" s="43" t="n">
        <v/>
      </c>
      <c r="I170" s="43" t="n">
        <v/>
      </c>
      <c r="J170" s="43" t="n"/>
      <c r="K170" s="43" t="n"/>
      <c r="L170" s="43" t="n"/>
      <c r="M170" s="43" t="n"/>
      <c r="N170" s="43" t="n"/>
    </row>
    <row r="171" hidden="1" ht="35" customHeight="1" s="203" thickBot="1">
      <c r="A171" s="51" t="inlineStr">
        <is>
          <t>Provisi jangka pendek restorasi dan rehabilitasi</t>
        </is>
      </c>
      <c r="B171" s="52" t="n"/>
      <c r="C171" s="43" t="n">
        <v/>
      </c>
      <c r="D171" s="43" t="n">
        <v/>
      </c>
      <c r="E171" s="43" t="n">
        <v/>
      </c>
      <c r="F171" s="43" t="n">
        <v/>
      </c>
      <c r="G171" s="43" t="n">
        <v/>
      </c>
      <c r="H171" s="43" t="n">
        <v/>
      </c>
      <c r="I171" s="43" t="n">
        <v/>
      </c>
      <c r="J171" s="43" t="n"/>
      <c r="K171" s="43" t="n"/>
      <c r="L171" s="43" t="n"/>
      <c r="M171" s="43" t="n"/>
      <c r="N171" s="43" t="n"/>
    </row>
    <row r="172" hidden="1" ht="35" customHeight="1" s="203" thickBot="1">
      <c r="A172" s="51" t="inlineStr">
        <is>
          <t>Provisi jangka pendek lainnya</t>
        </is>
      </c>
      <c r="B172" s="52" t="n"/>
      <c r="C172" s="43" t="n">
        <v/>
      </c>
      <c r="D172" s="43" t="n">
        <v/>
      </c>
      <c r="E172" s="43" t="n">
        <v/>
      </c>
      <c r="F172" s="43" t="n">
        <v/>
      </c>
      <c r="G172" s="43" t="n">
        <v/>
      </c>
      <c r="H172" s="43" t="n">
        <v/>
      </c>
      <c r="I172" s="43" t="n">
        <v/>
      </c>
      <c r="J172" s="43" t="n"/>
      <c r="K172" s="43" t="n"/>
      <c r="L172" s="43" t="n"/>
      <c r="M172" s="43" t="n"/>
      <c r="N172" s="43" t="n"/>
    </row>
    <row r="173" hidden="1" ht="35" customHeight="1" s="203" thickBot="1">
      <c r="A173" s="46" t="inlineStr">
        <is>
          <t>Liabilitas pembayaran berbasis saham</t>
        </is>
      </c>
      <c r="B173" s="47" t="n"/>
      <c r="C173" s="43" t="n">
        <v/>
      </c>
      <c r="D173" s="43" t="n">
        <v/>
      </c>
      <c r="E173" s="43" t="n">
        <v/>
      </c>
      <c r="F173" s="43" t="n">
        <v/>
      </c>
      <c r="G173" s="43" t="n">
        <v/>
      </c>
      <c r="H173" s="43" t="n">
        <v/>
      </c>
      <c r="I173" s="43" t="n">
        <v/>
      </c>
      <c r="J173" s="43" t="n"/>
      <c r="K173" s="43" t="n"/>
      <c r="L173" s="43" t="n"/>
      <c r="M173" s="43" t="n"/>
      <c r="N173" s="43" t="n"/>
    </row>
    <row r="174" hidden="1" ht="35" customHeight="1" s="203" thickBot="1">
      <c r="A174" s="46" t="inlineStr">
        <is>
          <t>Kontrak liabilitas jangka pendek</t>
        </is>
      </c>
      <c r="B174" s="47" t="n"/>
      <c r="C174" s="43" t="n">
        <v/>
      </c>
      <c r="D174" s="43" t="n">
        <v/>
      </c>
      <c r="E174" s="43" t="n">
        <v/>
      </c>
      <c r="F174" s="43" t="n">
        <v/>
      </c>
      <c r="G174" s="43" t="n">
        <v/>
      </c>
      <c r="H174" s="43" t="n">
        <v/>
      </c>
      <c r="I174" s="43" t="n">
        <v/>
      </c>
      <c r="J174" s="43" t="n"/>
      <c r="K174" s="43" t="n"/>
      <c r="L174" s="43" t="n"/>
      <c r="M174" s="43" t="n"/>
      <c r="N174" s="43" t="n"/>
    </row>
    <row r="175" hidden="1" ht="137" customHeight="1" s="203"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c r="K175" s="43" t="n"/>
      <c r="L175" s="43" t="n"/>
      <c r="M175" s="43" t="n"/>
      <c r="N175" s="43" t="n"/>
    </row>
    <row r="176" ht="52" customHeight="1" s="203"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3" thickBot="1">
      <c r="A177" s="51" t="inlineStr">
        <is>
          <t>Liabilitas jangka panjang yang jatuh tempo dalam satu tahun atas utang bank</t>
        </is>
      </c>
      <c r="B177" s="52" t="n"/>
      <c r="C177" s="43" t="n">
        <v>9.183960000000001</v>
      </c>
      <c r="D177" s="43" t="n">
        <v>12.117456</v>
      </c>
      <c r="E177" s="43" t="n">
        <v>16.477226</v>
      </c>
      <c r="F177" s="43" t="n">
        <v>20.660526</v>
      </c>
      <c r="G177" s="43" t="n">
        <v>31.343828</v>
      </c>
      <c r="H177" s="43" t="n">
        <v/>
      </c>
      <c r="I177" s="43" t="n">
        <v>10</v>
      </c>
      <c r="J177" s="43" t="n"/>
      <c r="K177" s="43" t="n"/>
      <c r="L177" s="43" t="n"/>
      <c r="M177" s="43" t="n"/>
      <c r="N177" s="43" t="n"/>
    </row>
    <row r="178" hidden="1" ht="69" customHeight="1" s="203"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c r="K178" s="43" t="n"/>
      <c r="L178" s="43" t="n"/>
      <c r="M178" s="43" t="n"/>
      <c r="N178" s="43" t="n"/>
    </row>
    <row r="179" hidden="1" ht="69" customHeight="1" s="203"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c r="K179" s="43" t="n"/>
      <c r="L179" s="43" t="n"/>
      <c r="M179" s="43" t="n"/>
      <c r="N179" s="43" t="n"/>
    </row>
    <row r="180" hidden="1" ht="69" customHeight="1" s="203"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c r="K180" s="43" t="n"/>
      <c r="L180" s="43" t="n"/>
      <c r="M180" s="43" t="n"/>
      <c r="N180" s="43" t="n"/>
    </row>
    <row r="181" hidden="1" ht="69" customHeight="1" s="203"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c r="K181" s="43" t="n"/>
      <c r="L181" s="43" t="n"/>
      <c r="M181" s="43" t="n"/>
      <c r="N181" s="43" t="n"/>
    </row>
    <row r="182" hidden="1" ht="86" customHeight="1" s="203"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c r="K182" s="43" t="n"/>
      <c r="L182" s="43" t="n"/>
      <c r="M182" s="43" t="n"/>
      <c r="N182" s="43" t="n"/>
    </row>
    <row r="183" hidden="1" ht="69" customHeight="1" s="203"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c r="K183" s="43" t="n"/>
      <c r="L183" s="43" t="n"/>
      <c r="M183" s="43" t="n"/>
      <c r="N183" s="43" t="n"/>
    </row>
    <row r="184" hidden="1" ht="69" customHeight="1" s="203"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c r="K184" s="43" t="n"/>
      <c r="L184" s="43" t="n"/>
      <c r="M184" s="43" t="n"/>
      <c r="N184" s="43" t="n"/>
    </row>
    <row r="185" hidden="1" ht="69" customHeight="1" s="203"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c r="K185" s="43" t="n"/>
      <c r="L185" s="43" t="n"/>
      <c r="M185" s="43" t="n"/>
      <c r="N185" s="43" t="n"/>
    </row>
    <row r="186" hidden="1" ht="69" customHeight="1" s="203"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c r="K186" s="43" t="n"/>
      <c r="L186" s="43" t="n"/>
      <c r="M186" s="43" t="n"/>
      <c r="N186" s="43" t="n"/>
    </row>
    <row r="187" ht="69" customHeight="1" s="203" thickBot="1">
      <c r="A187" s="51" t="inlineStr">
        <is>
          <t>Liabilitas jangka panjang yang jatuh tempo dalam satu tahun atas liabilitas sewa pembiayaan</t>
        </is>
      </c>
      <c r="B187" s="52" t="n"/>
      <c r="C187" s="43" t="n">
        <v/>
      </c>
      <c r="D187" s="43" t="n">
        <v/>
      </c>
      <c r="E187" s="43" t="n">
        <v/>
      </c>
      <c r="F187" s="43" t="n">
        <v>1.310032</v>
      </c>
      <c r="G187" s="43" t="n">
        <v>1.470613</v>
      </c>
      <c r="H187" s="43" t="n">
        <v>0.907072</v>
      </c>
      <c r="I187" s="43" t="n">
        <v>0.240256</v>
      </c>
      <c r="J187" s="43" t="n"/>
      <c r="K187" s="43" t="n"/>
      <c r="L187" s="43" t="n"/>
      <c r="M187" s="43" t="n"/>
      <c r="N187" s="43" t="n"/>
    </row>
    <row r="188" hidden="1" ht="69" customHeight="1" s="203"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c r="K188" s="43" t="n"/>
      <c r="L188" s="43" t="n"/>
      <c r="M188" s="43" t="n"/>
      <c r="N188" s="43" t="n"/>
    </row>
    <row r="189" hidden="1" ht="52" customHeight="1" s="203"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c r="K189" s="43" t="n"/>
      <c r="L189" s="43" t="n"/>
      <c r="M189" s="43" t="n"/>
      <c r="N189" s="43" t="n"/>
    </row>
    <row r="190" hidden="1" ht="52" customHeight="1" s="203"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c r="K190" s="43" t="n"/>
      <c r="L190" s="43" t="n"/>
      <c r="M190" s="43" t="n"/>
      <c r="N190" s="43" t="n"/>
    </row>
    <row r="191" hidden="1" ht="69" customHeight="1" s="203"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c r="K191" s="43" t="n"/>
      <c r="L191" s="43" t="n"/>
      <c r="M191" s="43" t="n"/>
      <c r="N191" s="43" t="n"/>
    </row>
    <row r="192" hidden="1" ht="52" customHeight="1" s="203"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c r="K192" s="43" t="n"/>
      <c r="L192" s="43" t="n"/>
      <c r="M192" s="43" t="n"/>
      <c r="N192" s="43" t="n"/>
    </row>
    <row r="193" hidden="1" ht="52" customHeight="1" s="203" thickBot="1">
      <c r="A193" s="51" t="inlineStr">
        <is>
          <t>Liabilitas jangka panjang yang jatuh tempo dalam satu tahun atas sukuk</t>
        </is>
      </c>
      <c r="B193" s="52" t="n"/>
      <c r="C193" s="43" t="n">
        <v/>
      </c>
      <c r="D193" s="43" t="n">
        <v/>
      </c>
      <c r="E193" s="43" t="n">
        <v/>
      </c>
      <c r="F193" s="43" t="n">
        <v/>
      </c>
      <c r="G193" s="43" t="n">
        <v/>
      </c>
      <c r="H193" s="43" t="n">
        <v/>
      </c>
      <c r="I193" s="43" t="n">
        <v/>
      </c>
      <c r="J193" s="43" t="n"/>
      <c r="K193" s="43" t="n"/>
      <c r="L193" s="43" t="n"/>
      <c r="M193" s="43" t="n"/>
      <c r="N193" s="43" t="n"/>
    </row>
    <row r="194" hidden="1" ht="69" customHeight="1" s="203"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c r="K194" s="43" t="n"/>
      <c r="L194" s="43" t="n"/>
      <c r="M194" s="43" t="n"/>
      <c r="N194" s="43" t="n"/>
    </row>
    <row r="195" hidden="1" ht="52" customHeight="1" s="203" thickBot="1">
      <c r="A195" s="51" t="inlineStr">
        <is>
          <t>Liabilitas jangka panjang yang jatuh tempo dalam satu tahun atas pinjaman lainnya</t>
        </is>
      </c>
      <c r="B195" s="52" t="n"/>
      <c r="C195" s="43" t="n">
        <v/>
      </c>
      <c r="D195" s="43" t="n">
        <v/>
      </c>
      <c r="E195" s="43" t="n">
        <v/>
      </c>
      <c r="F195" s="43" t="n">
        <v/>
      </c>
      <c r="G195" s="43" t="n">
        <v/>
      </c>
      <c r="H195" s="43" t="n">
        <v/>
      </c>
      <c r="I195" s="43" t="n">
        <v/>
      </c>
      <c r="J195" s="43" t="n"/>
      <c r="K195" s="43" t="n"/>
      <c r="L195" s="43" t="n"/>
      <c r="M195" s="43" t="n"/>
      <c r="N195" s="43" t="n"/>
    </row>
    <row r="196" hidden="1" ht="35" customHeight="1" s="203" thickBot="1">
      <c r="A196" s="46" t="inlineStr">
        <is>
          <t>Utang pihak berelasi jangka pendek</t>
        </is>
      </c>
      <c r="B196" s="47" t="n"/>
      <c r="C196" s="43" t="n">
        <v/>
      </c>
      <c r="D196" s="43" t="n">
        <v/>
      </c>
      <c r="E196" s="43" t="n">
        <v/>
      </c>
      <c r="F196" s="43" t="n">
        <v/>
      </c>
      <c r="G196" s="43" t="n">
        <v/>
      </c>
      <c r="H196" s="43" t="n">
        <v/>
      </c>
      <c r="I196" s="43" t="n">
        <v/>
      </c>
      <c r="J196" s="43" t="n"/>
      <c r="K196" s="43" t="n"/>
      <c r="L196" s="43" t="n"/>
      <c r="M196" s="43" t="n"/>
      <c r="N196" s="43" t="n"/>
    </row>
    <row r="197" hidden="1" ht="35" customHeight="1" s="203" thickBot="1">
      <c r="A197" s="46" t="inlineStr">
        <is>
          <t>Utang pemegang saham jangka pendek</t>
        </is>
      </c>
      <c r="B197" s="47" t="n"/>
      <c r="C197" s="43" t="n">
        <v/>
      </c>
      <c r="D197" s="43" t="n">
        <v/>
      </c>
      <c r="E197" s="43" t="n">
        <v/>
      </c>
      <c r="F197" s="43" t="n">
        <v/>
      </c>
      <c r="G197" s="43" t="n">
        <v/>
      </c>
      <c r="H197" s="43" t="n">
        <v/>
      </c>
      <c r="I197" s="43" t="n">
        <v/>
      </c>
      <c r="J197" s="43" t="n"/>
      <c r="K197" s="43" t="n"/>
      <c r="L197" s="43" t="n"/>
      <c r="M197" s="43" t="n"/>
      <c r="N197" s="43" t="n"/>
    </row>
    <row r="198" hidden="1" ht="35" customHeight="1" s="203" thickBot="1">
      <c r="A198" s="46" t="inlineStr">
        <is>
          <t>Liabilitas keuangan derivatif jangka pendek</t>
        </is>
      </c>
      <c r="B198" s="47" t="n"/>
      <c r="C198" s="43" t="n">
        <v/>
      </c>
      <c r="D198" s="43" t="n">
        <v/>
      </c>
      <c r="E198" s="43" t="n">
        <v/>
      </c>
      <c r="F198" s="43" t="n">
        <v/>
      </c>
      <c r="G198" s="43" t="n">
        <v/>
      </c>
      <c r="H198" s="43" t="n">
        <v/>
      </c>
      <c r="I198" s="43" t="n">
        <v/>
      </c>
      <c r="J198" s="43" t="n"/>
      <c r="K198" s="43" t="n"/>
      <c r="L198" s="43" t="n"/>
      <c r="M198" s="43" t="n"/>
      <c r="N198" s="43" t="n"/>
    </row>
    <row r="199" hidden="1" ht="35" customHeight="1" s="203" thickBot="1">
      <c r="A199" s="46" t="inlineStr">
        <is>
          <t>Liabilitas pengampunan pajak lancar</t>
        </is>
      </c>
      <c r="B199" s="47" t="n"/>
      <c r="C199" s="43" t="n">
        <v/>
      </c>
      <c r="D199" s="43" t="n">
        <v/>
      </c>
      <c r="E199" s="43" t="n">
        <v/>
      </c>
      <c r="F199" s="43" t="n">
        <v/>
      </c>
      <c r="G199" s="43" t="n">
        <v/>
      </c>
      <c r="H199" s="43" t="n">
        <v/>
      </c>
      <c r="I199" s="43" t="n">
        <v/>
      </c>
      <c r="J199" s="43" t="n"/>
      <c r="K199" s="43" t="n"/>
      <c r="L199" s="43" t="n"/>
      <c r="M199" s="43" t="n"/>
      <c r="N199" s="43" t="n"/>
    </row>
    <row r="200" ht="35" customHeight="1" s="203" thickBot="1">
      <c r="A200" s="46" t="inlineStr">
        <is>
          <t>Liabilitas non-keuangan jangka pendek lainnya</t>
        </is>
      </c>
      <c r="B200" s="47" t="n"/>
      <c r="C200" s="43" t="n">
        <v/>
      </c>
      <c r="D200" s="43" t="n">
        <v/>
      </c>
      <c r="E200" s="43" t="n">
        <v>1.143009</v>
      </c>
      <c r="F200" s="43" t="n">
        <v/>
      </c>
      <c r="G200" s="43" t="n">
        <v/>
      </c>
      <c r="H200" s="43" t="n">
        <v/>
      </c>
      <c r="I200" s="43" t="n">
        <v/>
      </c>
      <c r="J200" s="43" t="n"/>
      <c r="K200" s="43" t="n"/>
      <c r="L200" s="43" t="n"/>
      <c r="M200" s="43" t="n"/>
      <c r="N200" s="43" t="n"/>
    </row>
    <row r="201" ht="35" customHeight="1" s="203" thickBot="1">
      <c r="A201" s="49" t="inlineStr">
        <is>
          <t>Jumlah liabilitas jangka pendek</t>
        </is>
      </c>
      <c r="B201" s="50" t="n"/>
      <c r="C201" s="48" t="n">
        <v>248.222303</v>
      </c>
      <c r="D201" s="48" t="n">
        <v>277.99767</v>
      </c>
      <c r="E201" s="48" t="n">
        <v>330.623136</v>
      </c>
      <c r="F201" s="48" t="n">
        <v>425.221593</v>
      </c>
      <c r="G201" s="48" t="n">
        <v>473.259004</v>
      </c>
      <c r="H201" s="48" t="n">
        <v>615.377606</v>
      </c>
      <c r="I201" s="48" t="n">
        <v>521.585005</v>
      </c>
      <c r="J201" s="48" t="n"/>
      <c r="K201" s="48" t="n"/>
      <c r="L201" s="48" t="n"/>
      <c r="M201" s="48" t="n"/>
      <c r="N201" s="48" t="n"/>
    </row>
    <row r="202" ht="18" customHeight="1" s="203" thickBot="1">
      <c r="A202" s="44" t="inlineStr">
        <is>
          <t>Liabilitas jangka panjang</t>
        </is>
      </c>
      <c r="B202" s="45" t="n"/>
      <c r="C202" s="36" t="n"/>
      <c r="D202" s="36" t="n"/>
      <c r="E202" s="36" t="n"/>
      <c r="F202" s="36" t="n"/>
      <c r="G202" s="36" t="n"/>
      <c r="H202" s="36" t="n"/>
      <c r="I202" s="36" t="n"/>
      <c r="J202" s="36" t="n"/>
      <c r="K202" s="36" t="n"/>
      <c r="L202" s="36" t="n"/>
      <c r="M202" s="36" t="n"/>
      <c r="N202" s="36" t="n"/>
    </row>
    <row r="203" hidden="1" ht="35" customHeight="1" s="203" thickBot="1">
      <c r="A203" s="46" t="inlineStr">
        <is>
          <t>Liabilitas keuangan derivatif jangka panjang</t>
        </is>
      </c>
      <c r="B203" s="47" t="n"/>
      <c r="C203" s="43" t="n">
        <v/>
      </c>
      <c r="D203" s="43" t="n">
        <v/>
      </c>
      <c r="E203" s="43" t="n">
        <v/>
      </c>
      <c r="F203" s="43" t="n">
        <v/>
      </c>
      <c r="G203" s="43" t="n">
        <v/>
      </c>
      <c r="H203" s="43" t="n">
        <v/>
      </c>
      <c r="I203" s="43" t="n">
        <v/>
      </c>
      <c r="J203" s="43" t="n"/>
      <c r="K203" s="43" t="n"/>
      <c r="L203" s="43" t="n"/>
      <c r="M203" s="43" t="n"/>
      <c r="N203" s="43" t="n"/>
    </row>
    <row r="204" ht="18" customHeight="1" s="203" thickBot="1">
      <c r="A204" s="46" t="inlineStr">
        <is>
          <t>Liabilitas pajak tangguhan</t>
        </is>
      </c>
      <c r="B204" s="47" t="n"/>
      <c r="C204" s="43" t="n">
        <v>23.558413</v>
      </c>
      <c r="D204" s="43" t="n">
        <v>23.47595</v>
      </c>
      <c r="E204" s="43" t="n">
        <v>23.362708</v>
      </c>
      <c r="F204" s="43" t="n">
        <v>23.251501</v>
      </c>
      <c r="G204" s="43" t="n">
        <v>23.116688</v>
      </c>
      <c r="H204" s="43" t="n">
        <v>23.026168</v>
      </c>
      <c r="I204" s="43" t="n">
        <v>15.752245</v>
      </c>
      <c r="J204" s="43" t="n"/>
      <c r="K204" s="43" t="n"/>
      <c r="L204" s="43" t="n"/>
      <c r="M204" s="43" t="n"/>
      <c r="N204" s="43" t="n"/>
    </row>
    <row r="205" ht="35" customHeight="1" s="203" thickBot="1">
      <c r="A205" s="46" t="inlineStr">
        <is>
          <t>Utang pihak berelasi jangka panjang</t>
        </is>
      </c>
      <c r="B205" s="47" t="n"/>
      <c r="C205" s="43" t="n">
        <v>33.821056</v>
      </c>
      <c r="D205" s="43" t="n">
        <v>25.599649</v>
      </c>
      <c r="E205" s="43" t="n">
        <v>27.182675</v>
      </c>
      <c r="F205" s="43" t="n">
        <v/>
      </c>
      <c r="G205" s="43" t="n">
        <v/>
      </c>
      <c r="H205" s="43" t="n">
        <v/>
      </c>
      <c r="I205" s="43" t="n">
        <v/>
      </c>
      <c r="J205" s="43" t="n"/>
      <c r="K205" s="43" t="n"/>
      <c r="L205" s="43" t="n"/>
      <c r="M205" s="43" t="n"/>
      <c r="N205" s="43" t="n"/>
    </row>
    <row r="206" hidden="1" ht="35" customHeight="1" s="203" thickBot="1">
      <c r="A206" s="46" t="inlineStr">
        <is>
          <t>Utang pemegang saham jangka panjang</t>
        </is>
      </c>
      <c r="B206" s="47" t="n"/>
      <c r="C206" s="43" t="n">
        <v/>
      </c>
      <c r="D206" s="43" t="n">
        <v/>
      </c>
      <c r="E206" s="43" t="n">
        <v/>
      </c>
      <c r="F206" s="43" t="n">
        <v/>
      </c>
      <c r="G206" s="43" t="n">
        <v/>
      </c>
      <c r="H206" s="43" t="n">
        <v/>
      </c>
      <c r="I206" s="43" t="n">
        <v/>
      </c>
      <c r="J206" s="43" t="n"/>
      <c r="K206" s="43" t="n"/>
      <c r="L206" s="43" t="n"/>
      <c r="M206" s="43" t="n"/>
      <c r="N206" s="43" t="n"/>
    </row>
    <row r="207" hidden="1" ht="35" customHeight="1" s="203" thickBot="1">
      <c r="A207" s="46" t="inlineStr">
        <is>
          <t>Kontrak liabilitas jangka panjang</t>
        </is>
      </c>
      <c r="B207" s="47" t="n"/>
      <c r="C207" s="43" t="n">
        <v/>
      </c>
      <c r="D207" s="43" t="n">
        <v/>
      </c>
      <c r="E207" s="43" t="n">
        <v/>
      </c>
      <c r="F207" s="43" t="n">
        <v/>
      </c>
      <c r="G207" s="43" t="n">
        <v/>
      </c>
      <c r="H207" s="43" t="n">
        <v/>
      </c>
      <c r="I207" s="43" t="n">
        <v/>
      </c>
      <c r="J207" s="43" t="n"/>
      <c r="K207" s="43" t="n"/>
      <c r="L207" s="43" t="n"/>
      <c r="M207" s="43" t="n"/>
      <c r="N207" s="43" t="n"/>
    </row>
    <row r="208" ht="69" customHeight="1" s="203" thickBot="1">
      <c r="A208" s="49" t="inlineStr">
        <is>
          <t>Liabilitas jangka panjang setelah dikurangi bagian yang jatuh tempo dalam satu tahun</t>
        </is>
      </c>
      <c r="B208" s="50" t="n"/>
      <c r="C208" s="36" t="n"/>
      <c r="D208" s="36" t="n"/>
      <c r="E208" s="36" t="n"/>
      <c r="F208" s="36" t="n"/>
      <c r="G208" s="36" t="n"/>
      <c r="H208" s="36" t="n"/>
      <c r="I208" s="36" t="n"/>
      <c r="J208" s="36" t="n"/>
      <c r="K208" s="36" t="n"/>
      <c r="L208" s="36" t="n"/>
      <c r="M208" s="36" t="n"/>
      <c r="N208" s="36" t="n"/>
    </row>
    <row r="209" ht="35" customHeight="1" s="203" thickBot="1">
      <c r="A209" s="51" t="inlineStr">
        <is>
          <t>Liabilitas jangka panjang atas utang bank</t>
        </is>
      </c>
      <c r="B209" s="52" t="n"/>
      <c r="C209" s="43" t="n">
        <v>74.660777</v>
      </c>
      <c r="D209" s="43" t="n">
        <v>85.98747299999999</v>
      </c>
      <c r="E209" s="43" t="n">
        <v>72.76061199999999</v>
      </c>
      <c r="F209" s="43" t="n">
        <v>52.100083</v>
      </c>
      <c r="G209" s="43" t="n">
        <v>64.756258</v>
      </c>
      <c r="H209" s="43" t="n">
        <v/>
      </c>
      <c r="I209" s="43" t="n">
        <v>30</v>
      </c>
      <c r="J209" s="43" t="n"/>
      <c r="K209" s="43" t="n"/>
      <c r="L209" s="43" t="n"/>
      <c r="M209" s="43" t="n"/>
      <c r="N209" s="43" t="n"/>
    </row>
    <row r="210" hidden="1" ht="35" customHeight="1" s="203" thickBot="1">
      <c r="A210" s="51" t="inlineStr">
        <is>
          <t>Utang lembaga keuangan non-bank</t>
        </is>
      </c>
      <c r="B210" s="52" t="n"/>
      <c r="C210" s="43" t="n">
        <v/>
      </c>
      <c r="D210" s="43" t="n">
        <v/>
      </c>
      <c r="E210" s="43" t="n">
        <v/>
      </c>
      <c r="F210" s="43" t="n">
        <v/>
      </c>
      <c r="G210" s="43" t="n">
        <v/>
      </c>
      <c r="H210" s="43" t="n">
        <v/>
      </c>
      <c r="I210" s="43" t="n">
        <v/>
      </c>
      <c r="J210" s="43" t="n"/>
      <c r="K210" s="43" t="n"/>
      <c r="L210" s="43" t="n"/>
      <c r="M210" s="43" t="n"/>
      <c r="N210" s="43" t="n"/>
    </row>
    <row r="211" hidden="1" ht="35" customHeight="1" s="203" thickBot="1">
      <c r="A211" s="51" t="inlineStr">
        <is>
          <t>Liabilitas jangka panjang atas penerusan pinjaman</t>
        </is>
      </c>
      <c r="B211" s="52" t="n"/>
      <c r="C211" s="43" t="n">
        <v/>
      </c>
      <c r="D211" s="43" t="n">
        <v/>
      </c>
      <c r="E211" s="43" t="n">
        <v/>
      </c>
      <c r="F211" s="43" t="n">
        <v/>
      </c>
      <c r="G211" s="43" t="n">
        <v/>
      </c>
      <c r="H211" s="43" t="n">
        <v/>
      </c>
      <c r="I211" s="43" t="n">
        <v/>
      </c>
      <c r="J211" s="43" t="n"/>
      <c r="K211" s="43" t="n"/>
      <c r="L211" s="43" t="n"/>
      <c r="M211" s="43" t="n"/>
      <c r="N211" s="43" t="n"/>
    </row>
    <row r="212" hidden="1" ht="35" customHeight="1" s="203" thickBot="1">
      <c r="A212" s="51" t="inlineStr">
        <is>
          <t>Liabilitas jangka panjang atas pinjaman beragunan</t>
        </is>
      </c>
      <c r="B212" s="52" t="n"/>
      <c r="C212" s="43" t="n">
        <v/>
      </c>
      <c r="D212" s="43" t="n">
        <v/>
      </c>
      <c r="E212" s="43" t="n">
        <v/>
      </c>
      <c r="F212" s="43" t="n">
        <v/>
      </c>
      <c r="G212" s="43" t="n">
        <v/>
      </c>
      <c r="H212" s="43" t="n">
        <v/>
      </c>
      <c r="I212" s="43" t="n">
        <v/>
      </c>
      <c r="J212" s="43" t="n"/>
      <c r="K212" s="43" t="n"/>
      <c r="L212" s="43" t="n"/>
      <c r="M212" s="43" t="n"/>
      <c r="N212" s="43" t="n"/>
    </row>
    <row r="213" hidden="1" ht="35" customHeight="1" s="203" thickBot="1">
      <c r="A213" s="51" t="inlineStr">
        <is>
          <t>Liabilitas jangka panjang atas pinjaman tanpa agunan</t>
        </is>
      </c>
      <c r="B213" s="52" t="n"/>
      <c r="C213" s="43" t="n">
        <v/>
      </c>
      <c r="D213" s="43" t="n">
        <v/>
      </c>
      <c r="E213" s="43" t="n">
        <v/>
      </c>
      <c r="F213" s="43" t="n">
        <v/>
      </c>
      <c r="G213" s="43" t="n">
        <v/>
      </c>
      <c r="H213" s="43" t="n">
        <v/>
      </c>
      <c r="I213" s="43" t="n">
        <v/>
      </c>
      <c r="J213" s="43" t="n"/>
      <c r="K213" s="43" t="n"/>
      <c r="L213" s="43" t="n"/>
      <c r="M213" s="43" t="n"/>
      <c r="N213" s="43" t="n"/>
    </row>
    <row r="214" hidden="1" ht="69" customHeight="1" s="203" thickBot="1">
      <c r="A214" s="51" t="inlineStr">
        <is>
          <t>Liabilitas jangka panjang atas pinjaman dari pemerintah republik Indonesia</t>
        </is>
      </c>
      <c r="B214" s="52" t="n"/>
      <c r="C214" s="43" t="n">
        <v/>
      </c>
      <c r="D214" s="43" t="n">
        <v/>
      </c>
      <c r="E214" s="43" t="n">
        <v/>
      </c>
      <c r="F214" s="43" t="n">
        <v/>
      </c>
      <c r="G214" s="43" t="n">
        <v/>
      </c>
      <c r="H214" s="43" t="n">
        <v/>
      </c>
      <c r="I214" s="43" t="n">
        <v/>
      </c>
      <c r="J214" s="43" t="n"/>
      <c r="K214" s="43" t="n"/>
      <c r="L214" s="43" t="n"/>
      <c r="M214" s="43" t="n"/>
      <c r="N214" s="43" t="n"/>
    </row>
    <row r="215" hidden="1" ht="35" customHeight="1" s="203" thickBot="1">
      <c r="A215" s="51" t="inlineStr">
        <is>
          <t>Liabilitas jangka panjang atas pinjaman subordinasi</t>
        </is>
      </c>
      <c r="B215" s="52" t="n"/>
      <c r="C215" s="43" t="n">
        <v/>
      </c>
      <c r="D215" s="43" t="n">
        <v/>
      </c>
      <c r="E215" s="43" t="n">
        <v/>
      </c>
      <c r="F215" s="43" t="n">
        <v/>
      </c>
      <c r="G215" s="43" t="n">
        <v/>
      </c>
      <c r="H215" s="43" t="n">
        <v/>
      </c>
      <c r="I215" s="43" t="n">
        <v/>
      </c>
      <c r="J215" s="43" t="n"/>
      <c r="K215" s="43" t="n"/>
      <c r="L215" s="43" t="n"/>
      <c r="M215" s="43" t="n"/>
      <c r="N215" s="43" t="n"/>
    </row>
    <row r="216" hidden="1" ht="52" customHeight="1" s="203" thickBot="1">
      <c r="A216" s="51" t="inlineStr">
        <is>
          <t>Liabilitas jangka panjang atas liabilitas kerja sama operasi</t>
        </is>
      </c>
      <c r="B216" s="52" t="n"/>
      <c r="C216" s="43" t="n">
        <v/>
      </c>
      <c r="D216" s="43" t="n">
        <v/>
      </c>
      <c r="E216" s="43" t="n">
        <v/>
      </c>
      <c r="F216" s="43" t="n">
        <v/>
      </c>
      <c r="G216" s="43" t="n">
        <v/>
      </c>
      <c r="H216" s="43" t="n">
        <v/>
      </c>
      <c r="I216" s="43" t="n">
        <v/>
      </c>
      <c r="J216" s="43" t="n"/>
      <c r="K216" s="43" t="n"/>
      <c r="L216" s="43" t="n"/>
      <c r="M216" s="43" t="n"/>
      <c r="N216" s="43" t="n"/>
    </row>
    <row r="217" hidden="1" ht="52" customHeight="1" s="203" thickBot="1">
      <c r="A217" s="51" t="inlineStr">
        <is>
          <t>Liabilitas jangka panjang atas liabilitas pembebasan tanah</t>
        </is>
      </c>
      <c r="B217" s="52" t="n"/>
      <c r="C217" s="43" t="n">
        <v/>
      </c>
      <c r="D217" s="43" t="n">
        <v/>
      </c>
      <c r="E217" s="43" t="n">
        <v/>
      </c>
      <c r="F217" s="43" t="n">
        <v/>
      </c>
      <c r="G217" s="43" t="n">
        <v/>
      </c>
      <c r="H217" s="43" t="n">
        <v/>
      </c>
      <c r="I217" s="43" t="n">
        <v/>
      </c>
      <c r="J217" s="43" t="n"/>
      <c r="K217" s="43" t="n"/>
      <c r="L217" s="43" t="n"/>
      <c r="M217" s="43" t="n"/>
      <c r="N217" s="43" t="n"/>
    </row>
    <row r="218" hidden="1" ht="52" customHeight="1" s="203" thickBot="1">
      <c r="A218" s="51" t="inlineStr">
        <is>
          <t>Liabilitas jangka panjang atas utang pembiayaan konsumen</t>
        </is>
      </c>
      <c r="B218" s="52" t="n"/>
      <c r="C218" s="43" t="n">
        <v/>
      </c>
      <c r="D218" s="43" t="n">
        <v/>
      </c>
      <c r="E218" s="43" t="n">
        <v/>
      </c>
      <c r="F218" s="43" t="n">
        <v/>
      </c>
      <c r="G218" s="43" t="n">
        <v/>
      </c>
      <c r="H218" s="43" t="n">
        <v/>
      </c>
      <c r="I218" s="43" t="n">
        <v/>
      </c>
      <c r="J218" s="43" t="n"/>
      <c r="K218" s="43" t="n"/>
      <c r="L218" s="43" t="n"/>
      <c r="M218" s="43" t="n"/>
      <c r="N218" s="43" t="n"/>
    </row>
    <row r="219" ht="52" customHeight="1" s="203" thickBot="1">
      <c r="A219" s="51" t="inlineStr">
        <is>
          <t>Liabilitas jangka panjang atas liabilitas sewa pembiayaan</t>
        </is>
      </c>
      <c r="B219" s="52" t="n"/>
      <c r="C219" s="43" t="n">
        <v/>
      </c>
      <c r="D219" s="43" t="n">
        <v/>
      </c>
      <c r="E219" s="43" t="n">
        <v/>
      </c>
      <c r="F219" s="43" t="n">
        <v>1.917606</v>
      </c>
      <c r="G219" s="43" t="n">
        <v>1.098069</v>
      </c>
      <c r="H219" s="43" t="n">
        <v>0.429181</v>
      </c>
      <c r="I219" s="43" t="n">
        <v>0.326601</v>
      </c>
      <c r="J219" s="43" t="n"/>
      <c r="K219" s="43" t="n"/>
      <c r="L219" s="43" t="n"/>
      <c r="M219" s="43" t="n"/>
      <c r="N219" s="43" t="n"/>
    </row>
    <row r="220" hidden="1" ht="35" customHeight="1" s="203" thickBot="1">
      <c r="A220" s="51" t="inlineStr">
        <is>
          <t>Liabilitas jangka panjang atas utang listrik swasta</t>
        </is>
      </c>
      <c r="B220" s="52" t="n"/>
      <c r="C220" s="43" t="n">
        <v/>
      </c>
      <c r="D220" s="43" t="n">
        <v/>
      </c>
      <c r="E220" s="43" t="n">
        <v/>
      </c>
      <c r="F220" s="43" t="n">
        <v/>
      </c>
      <c r="G220" s="43" t="n">
        <v/>
      </c>
      <c r="H220" s="43" t="n">
        <v/>
      </c>
      <c r="I220" s="43" t="n">
        <v/>
      </c>
      <c r="J220" s="43" t="n"/>
      <c r="K220" s="43" t="n"/>
      <c r="L220" s="43" t="n"/>
      <c r="M220" s="43" t="n"/>
      <c r="N220" s="43" t="n"/>
    </row>
    <row r="221" hidden="1" ht="35" customHeight="1" s="203" thickBot="1">
      <c r="A221" s="51" t="inlineStr">
        <is>
          <t>Liabilitas jangka panjang atas utang retensi</t>
        </is>
      </c>
      <c r="B221" s="52" t="n"/>
      <c r="C221" s="43" t="n">
        <v/>
      </c>
      <c r="D221" s="43" t="n">
        <v/>
      </c>
      <c r="E221" s="43" t="n">
        <v/>
      </c>
      <c r="F221" s="43" t="n">
        <v/>
      </c>
      <c r="G221" s="43" t="n">
        <v/>
      </c>
      <c r="H221" s="43" t="n">
        <v/>
      </c>
      <c r="I221" s="43" t="n">
        <v/>
      </c>
      <c r="J221" s="43" t="n"/>
      <c r="K221" s="43" t="n"/>
      <c r="L221" s="43" t="n"/>
      <c r="M221" s="43" t="n"/>
      <c r="N221" s="43" t="n"/>
    </row>
    <row r="222" hidden="1" ht="35" customHeight="1" s="203" thickBot="1">
      <c r="A222" s="51" t="inlineStr">
        <is>
          <t>Liabilitas jangka panjang atas wesel bayar</t>
        </is>
      </c>
      <c r="B222" s="52" t="n"/>
      <c r="C222" s="43" t="n">
        <v/>
      </c>
      <c r="D222" s="43" t="n">
        <v/>
      </c>
      <c r="E222" s="43" t="n">
        <v/>
      </c>
      <c r="F222" s="43" t="n">
        <v/>
      </c>
      <c r="G222" s="43" t="n">
        <v/>
      </c>
      <c r="H222" s="43" t="n">
        <v/>
      </c>
      <c r="I222" s="43" t="n">
        <v/>
      </c>
      <c r="J222" s="43" t="n"/>
      <c r="K222" s="43" t="n"/>
      <c r="L222" s="43" t="n"/>
      <c r="M222" s="43" t="n"/>
      <c r="N222" s="43" t="n"/>
    </row>
    <row r="223" hidden="1" ht="52" customHeight="1" s="203" thickBot="1">
      <c r="A223" s="51" t="inlineStr">
        <is>
          <t>Liabilitas jangka panjang atas surat utang jangka menengah</t>
        </is>
      </c>
      <c r="B223" s="52" t="n"/>
      <c r="C223" s="43" t="n">
        <v/>
      </c>
      <c r="D223" s="43" t="n">
        <v/>
      </c>
      <c r="E223" s="43" t="n">
        <v/>
      </c>
      <c r="F223" s="43" t="n">
        <v/>
      </c>
      <c r="G223" s="43" t="n">
        <v/>
      </c>
      <c r="H223" s="43" t="n">
        <v/>
      </c>
      <c r="I223" s="43" t="n">
        <v/>
      </c>
      <c r="J223" s="43" t="n"/>
      <c r="K223" s="43" t="n"/>
      <c r="L223" s="43" t="n"/>
      <c r="M223" s="43" t="n"/>
      <c r="N223" s="43" t="n"/>
    </row>
    <row r="224" hidden="1" ht="35" customHeight="1" s="203" thickBot="1">
      <c r="A224" s="51" t="inlineStr">
        <is>
          <t>Liabilitas jangka panjang atas utang obligasi</t>
        </is>
      </c>
      <c r="B224" s="52" t="n"/>
      <c r="C224" s="43" t="n">
        <v/>
      </c>
      <c r="D224" s="43" t="n">
        <v/>
      </c>
      <c r="E224" s="43" t="n">
        <v/>
      </c>
      <c r="F224" s="43" t="n">
        <v/>
      </c>
      <c r="G224" s="43" t="n">
        <v/>
      </c>
      <c r="H224" s="43" t="n">
        <v/>
      </c>
      <c r="I224" s="43" t="n">
        <v/>
      </c>
      <c r="J224" s="43" t="n"/>
      <c r="K224" s="43" t="n"/>
      <c r="L224" s="43" t="n"/>
      <c r="M224" s="43" t="n"/>
      <c r="N224" s="43" t="n"/>
    </row>
    <row r="225" hidden="1" ht="35" customHeight="1" s="203" thickBot="1">
      <c r="A225" s="51" t="inlineStr">
        <is>
          <t>Liabilitas jangka panjang atas sukuk</t>
        </is>
      </c>
      <c r="B225" s="52" t="n"/>
      <c r="C225" s="43" t="n">
        <v/>
      </c>
      <c r="D225" s="43" t="n">
        <v/>
      </c>
      <c r="E225" s="43" t="n">
        <v/>
      </c>
      <c r="F225" s="43" t="n">
        <v/>
      </c>
      <c r="G225" s="43" t="n">
        <v/>
      </c>
      <c r="H225" s="43" t="n">
        <v/>
      </c>
      <c r="I225" s="43" t="n">
        <v/>
      </c>
      <c r="J225" s="43" t="n"/>
      <c r="K225" s="43" t="n"/>
      <c r="L225" s="43" t="n"/>
      <c r="M225" s="43" t="n"/>
      <c r="N225" s="43" t="n"/>
    </row>
    <row r="226" hidden="1" ht="35" customHeight="1" s="203" thickBot="1">
      <c r="A226" s="51" t="inlineStr">
        <is>
          <t>Liabilitas jangka panjang atas obligasi subordinasi</t>
        </is>
      </c>
      <c r="B226" s="52" t="n"/>
      <c r="C226" s="43" t="n">
        <v/>
      </c>
      <c r="D226" s="43" t="n">
        <v/>
      </c>
      <c r="E226" s="43" t="n">
        <v/>
      </c>
      <c r="F226" s="43" t="n">
        <v/>
      </c>
      <c r="G226" s="43" t="n">
        <v/>
      </c>
      <c r="H226" s="43" t="n">
        <v/>
      </c>
      <c r="I226" s="43" t="n">
        <v/>
      </c>
      <c r="J226" s="43" t="n"/>
      <c r="K226" s="43" t="n"/>
      <c r="L226" s="43" t="n"/>
      <c r="M226" s="43" t="n"/>
      <c r="N226" s="43" t="n"/>
    </row>
    <row r="227" hidden="1" ht="35" customHeight="1" s="203" thickBot="1">
      <c r="A227" s="51" t="inlineStr">
        <is>
          <t>Liabilitas jangka panjang atas pinjaman lainnya</t>
        </is>
      </c>
      <c r="B227" s="52" t="n"/>
      <c r="C227" s="43" t="n">
        <v/>
      </c>
      <c r="D227" s="43" t="n">
        <v/>
      </c>
      <c r="E227" s="43" t="n">
        <v/>
      </c>
      <c r="F227" s="43" t="n">
        <v/>
      </c>
      <c r="G227" s="43" t="n">
        <v/>
      </c>
      <c r="H227" s="43" t="n">
        <v/>
      </c>
      <c r="I227" s="43" t="n">
        <v/>
      </c>
      <c r="J227" s="43" t="n"/>
      <c r="K227" s="43" t="n"/>
      <c r="L227" s="43" t="n"/>
      <c r="M227" s="43" t="n"/>
      <c r="N227" s="43" t="n"/>
    </row>
    <row r="228" hidden="1" ht="18" customHeight="1" s="203" thickBot="1">
      <c r="A228" s="46" t="inlineStr">
        <is>
          <t>Obligasi konversi</t>
        </is>
      </c>
      <c r="B228" s="47" t="n"/>
      <c r="C228" s="43" t="n">
        <v/>
      </c>
      <c r="D228" s="43" t="n">
        <v/>
      </c>
      <c r="E228" s="43" t="n">
        <v/>
      </c>
      <c r="F228" s="43" t="n">
        <v/>
      </c>
      <c r="G228" s="43" t="n">
        <v/>
      </c>
      <c r="H228" s="43" t="n">
        <v/>
      </c>
      <c r="I228" s="43" t="n">
        <v/>
      </c>
      <c r="J228" s="43" t="n"/>
      <c r="K228" s="43" t="n"/>
      <c r="L228" s="43" t="n"/>
      <c r="M228" s="43" t="n"/>
      <c r="N228" s="43" t="n"/>
    </row>
    <row r="229" hidden="1" ht="35" customHeight="1" s="203" thickBot="1">
      <c r="A229" s="46" t="inlineStr">
        <is>
          <t>Pendapatan diterima dimuka jangka panjang</t>
        </is>
      </c>
      <c r="B229" s="47" t="n"/>
      <c r="C229" s="43" t="n">
        <v/>
      </c>
      <c r="D229" s="43" t="n">
        <v/>
      </c>
      <c r="E229" s="43" t="n">
        <v/>
      </c>
      <c r="F229" s="43" t="n">
        <v/>
      </c>
      <c r="G229" s="43" t="n">
        <v/>
      </c>
      <c r="H229" s="43" t="n">
        <v/>
      </c>
      <c r="I229" s="43" t="n">
        <v/>
      </c>
      <c r="J229" s="43" t="n"/>
      <c r="K229" s="43" t="n"/>
      <c r="L229" s="43" t="n"/>
      <c r="M229" s="43" t="n"/>
      <c r="N229" s="43" t="n"/>
    </row>
    <row r="230" hidden="1" ht="18" customHeight="1" s="203" thickBot="1">
      <c r="A230" s="46" t="inlineStr">
        <is>
          <t>Uang jaminan jangka panjang</t>
        </is>
      </c>
      <c r="B230" s="47" t="n"/>
      <c r="C230" s="43" t="n">
        <v/>
      </c>
      <c r="D230" s="43" t="n">
        <v/>
      </c>
      <c r="E230" s="43" t="n">
        <v/>
      </c>
      <c r="F230" s="43" t="n">
        <v/>
      </c>
      <c r="G230" s="43" t="n">
        <v/>
      </c>
      <c r="H230" s="43" t="n">
        <v/>
      </c>
      <c r="I230" s="43" t="n">
        <v/>
      </c>
      <c r="J230" s="43" t="n"/>
      <c r="K230" s="43" t="n"/>
      <c r="L230" s="43" t="n"/>
      <c r="M230" s="43" t="n"/>
      <c r="N230" s="43" t="n"/>
    </row>
    <row r="231" ht="35" customHeight="1" s="203" thickBot="1">
      <c r="A231" s="49" t="inlineStr">
        <is>
          <t>Uang muka pelanggan jangka panjang</t>
        </is>
      </c>
      <c r="B231" s="50" t="n"/>
      <c r="C231" s="36" t="n"/>
      <c r="D231" s="36" t="n"/>
      <c r="E231" s="36" t="n"/>
      <c r="F231" s="36" t="n"/>
      <c r="G231" s="36" t="n"/>
      <c r="H231" s="36" t="n"/>
      <c r="I231" s="36" t="n"/>
      <c r="J231" s="36" t="n"/>
      <c r="K231" s="36" t="n"/>
      <c r="L231" s="36" t="n"/>
      <c r="M231" s="36" t="n"/>
      <c r="N231" s="36" t="n"/>
    </row>
    <row r="232" hidden="1" ht="35" customHeight="1" s="203" thickBot="1">
      <c r="A232" s="51" t="inlineStr">
        <is>
          <t>Uang muka pelanggan jangka panjang pihak ketiga</t>
        </is>
      </c>
      <c r="B232" s="52" t="n"/>
      <c r="C232" s="43" t="n">
        <v/>
      </c>
      <c r="D232" s="43" t="n">
        <v/>
      </c>
      <c r="E232" s="43" t="n">
        <v/>
      </c>
      <c r="F232" s="43" t="n">
        <v/>
      </c>
      <c r="G232" s="43" t="n">
        <v/>
      </c>
      <c r="H232" s="43" t="n">
        <v/>
      </c>
      <c r="I232" s="43" t="n">
        <v/>
      </c>
      <c r="J232" s="43" t="n"/>
      <c r="K232" s="43" t="n"/>
      <c r="L232" s="43" t="n"/>
      <c r="M232" s="43" t="n"/>
      <c r="N232" s="43" t="n"/>
    </row>
    <row r="233" hidden="1" ht="52" customHeight="1" s="203" thickBot="1">
      <c r="A233" s="51" t="inlineStr">
        <is>
          <t>Uang muka pelanggan jangka panjang pihak berelasi</t>
        </is>
      </c>
      <c r="B233" s="52" t="n"/>
      <c r="C233" s="43" t="n">
        <v/>
      </c>
      <c r="D233" s="43" t="n">
        <v/>
      </c>
      <c r="E233" s="43" t="n">
        <v/>
      </c>
      <c r="F233" s="43" t="n">
        <v/>
      </c>
      <c r="G233" s="43" t="n">
        <v/>
      </c>
      <c r="H233" s="43" t="n">
        <v/>
      </c>
      <c r="I233" s="43" t="n">
        <v/>
      </c>
      <c r="J233" s="43" t="n"/>
      <c r="K233" s="43" t="n"/>
      <c r="L233" s="43" t="n"/>
      <c r="M233" s="43" t="n"/>
      <c r="N233" s="43" t="n"/>
    </row>
    <row r="234" hidden="1" ht="35" customHeight="1" s="203" thickBot="1">
      <c r="A234" s="46" t="inlineStr">
        <is>
          <t>Pendapatan ditangguhkan jangka panjang</t>
        </is>
      </c>
      <c r="B234" s="47" t="n"/>
      <c r="C234" s="43" t="n">
        <v/>
      </c>
      <c r="D234" s="43" t="n">
        <v/>
      </c>
      <c r="E234" s="43" t="n">
        <v/>
      </c>
      <c r="F234" s="43" t="n">
        <v/>
      </c>
      <c r="G234" s="43" t="n">
        <v/>
      </c>
      <c r="H234" s="43" t="n">
        <v/>
      </c>
      <c r="I234" s="43" t="n">
        <v/>
      </c>
      <c r="J234" s="43" t="n"/>
      <c r="K234" s="43" t="n"/>
      <c r="L234" s="43" t="n"/>
      <c r="M234" s="43" t="n"/>
      <c r="N234" s="43" t="n"/>
    </row>
    <row r="235" hidden="1" ht="18" customHeight="1" s="203" thickBot="1">
      <c r="A235" s="46" t="inlineStr">
        <is>
          <t>Liabilitas kontrak asuransi</t>
        </is>
      </c>
      <c r="B235" s="47" t="n"/>
      <c r="C235" s="43" t="n">
        <v/>
      </c>
      <c r="D235" s="43" t="n">
        <v/>
      </c>
      <c r="E235" s="43" t="n">
        <v/>
      </c>
      <c r="F235" s="43" t="n">
        <v/>
      </c>
      <c r="G235" s="43" t="n">
        <v/>
      </c>
      <c r="H235" s="43" t="n">
        <v/>
      </c>
      <c r="I235" s="43" t="n">
        <v/>
      </c>
      <c r="J235" s="43" t="n"/>
      <c r="K235" s="43" t="n"/>
      <c r="L235" s="43" t="n"/>
      <c r="M235" s="43" t="n"/>
      <c r="N235" s="43" t="n"/>
    </row>
    <row r="236" ht="18" customHeight="1" s="203" thickBot="1">
      <c r="A236" s="49" t="inlineStr">
        <is>
          <t>Provisi jangka panjang</t>
        </is>
      </c>
      <c r="B236" s="50" t="n"/>
      <c r="C236" s="36" t="n"/>
      <c r="D236" s="36" t="n"/>
      <c r="E236" s="36" t="n"/>
      <c r="F236" s="36" t="n"/>
      <c r="G236" s="36" t="n"/>
      <c r="H236" s="36" t="n"/>
      <c r="I236" s="36" t="n"/>
      <c r="J236" s="36" t="n"/>
      <c r="K236" s="36" t="n"/>
      <c r="L236" s="36" t="n"/>
      <c r="M236" s="36" t="n"/>
      <c r="N236" s="36" t="n"/>
    </row>
    <row r="237" hidden="1" ht="35" customHeight="1" s="203" thickBot="1">
      <c r="A237" s="51" t="inlineStr">
        <is>
          <t>Provisi pelapisan jalan tol jangka panjang</t>
        </is>
      </c>
      <c r="B237" s="52" t="n"/>
      <c r="C237" s="43" t="n">
        <v/>
      </c>
      <c r="D237" s="43" t="n">
        <v/>
      </c>
      <c r="E237" s="43" t="n">
        <v/>
      </c>
      <c r="F237" s="43" t="n">
        <v/>
      </c>
      <c r="G237" s="43" t="n">
        <v/>
      </c>
      <c r="H237" s="43" t="n">
        <v/>
      </c>
      <c r="I237" s="43" t="n">
        <v/>
      </c>
      <c r="J237" s="43" t="n"/>
      <c r="K237" s="43" t="n"/>
      <c r="L237" s="43" t="n"/>
      <c r="M237" s="43" t="n"/>
      <c r="N237" s="43" t="n"/>
    </row>
    <row r="238" hidden="1" ht="52" customHeight="1" s="203" thickBot="1">
      <c r="A238" s="51" t="inlineStr">
        <is>
          <t>Provisi biaya pengembalian dan pemeliharaan pesawat jangka panjang</t>
        </is>
      </c>
      <c r="B238" s="52" t="n"/>
      <c r="C238" s="43" t="n">
        <v/>
      </c>
      <c r="D238" s="43" t="n">
        <v/>
      </c>
      <c r="E238" s="43" t="n">
        <v/>
      </c>
      <c r="F238" s="43" t="n">
        <v/>
      </c>
      <c r="G238" s="43" t="n">
        <v/>
      </c>
      <c r="H238" s="43" t="n">
        <v/>
      </c>
      <c r="I238" s="43" t="n">
        <v/>
      </c>
      <c r="J238" s="43" t="n"/>
      <c r="K238" s="43" t="n"/>
      <c r="L238" s="43" t="n"/>
      <c r="M238" s="43" t="n"/>
      <c r="N238" s="43" t="n"/>
    </row>
    <row r="239" hidden="1" ht="52" customHeight="1" s="203" thickBot="1">
      <c r="A239" s="51" t="inlineStr">
        <is>
          <t>Provisi pembangunan prasarana, fasilitas umum, dan sosial jangka panjang</t>
        </is>
      </c>
      <c r="B239" s="52" t="n"/>
      <c r="C239" s="43" t="n">
        <v/>
      </c>
      <c r="D239" s="43" t="n">
        <v/>
      </c>
      <c r="E239" s="43" t="n">
        <v/>
      </c>
      <c r="F239" s="43" t="n">
        <v/>
      </c>
      <c r="G239" s="43" t="n">
        <v/>
      </c>
      <c r="H239" s="43" t="n">
        <v/>
      </c>
      <c r="I239" s="43" t="n">
        <v/>
      </c>
      <c r="J239" s="43" t="n"/>
      <c r="K239" s="43" t="n"/>
      <c r="L239" s="43" t="n"/>
      <c r="M239" s="43" t="n"/>
      <c r="N239" s="43" t="n"/>
    </row>
    <row r="240" hidden="1" ht="35" customHeight="1" s="203" thickBot="1">
      <c r="A240" s="51" t="inlineStr">
        <is>
          <t>Provisi biaya pembongkaran aset tetap jangka panjang</t>
        </is>
      </c>
      <c r="B240" s="52" t="n"/>
      <c r="C240" s="43" t="n">
        <v/>
      </c>
      <c r="D240" s="43" t="n">
        <v/>
      </c>
      <c r="E240" s="43" t="n">
        <v/>
      </c>
      <c r="F240" s="43" t="n">
        <v/>
      </c>
      <c r="G240" s="43" t="n">
        <v/>
      </c>
      <c r="H240" s="43" t="n">
        <v/>
      </c>
      <c r="I240" s="43" t="n">
        <v/>
      </c>
      <c r="J240" s="43" t="n"/>
      <c r="K240" s="43" t="n"/>
      <c r="L240" s="43" t="n"/>
      <c r="M240" s="43" t="n"/>
      <c r="N240" s="43" t="n"/>
    </row>
    <row r="241" hidden="1" ht="35" customHeight="1" s="203" thickBot="1">
      <c r="A241" s="51" t="inlineStr">
        <is>
          <t>Provisi restorasi dan rehabilitasi jangka panjang</t>
        </is>
      </c>
      <c r="B241" s="52" t="n"/>
      <c r="C241" s="43" t="n">
        <v/>
      </c>
      <c r="D241" s="43" t="n">
        <v/>
      </c>
      <c r="E241" s="43" t="n">
        <v/>
      </c>
      <c r="F241" s="43" t="n">
        <v/>
      </c>
      <c r="G241" s="43" t="n">
        <v/>
      </c>
      <c r="H241" s="43" t="n">
        <v/>
      </c>
      <c r="I241" s="43" t="n">
        <v/>
      </c>
      <c r="J241" s="43" t="n"/>
      <c r="K241" s="43" t="n"/>
      <c r="L241" s="43" t="n"/>
      <c r="M241" s="43" t="n"/>
      <c r="N241" s="43" t="n"/>
    </row>
    <row r="242" hidden="1" ht="35" customHeight="1" s="203" thickBot="1">
      <c r="A242" s="51" t="inlineStr">
        <is>
          <t>Provisi jangka panjang lainnya</t>
        </is>
      </c>
      <c r="B242" s="52" t="n"/>
      <c r="C242" s="43" t="n">
        <v/>
      </c>
      <c r="D242" s="43" t="n">
        <v/>
      </c>
      <c r="E242" s="43" t="n">
        <v/>
      </c>
      <c r="F242" s="43" t="n">
        <v/>
      </c>
      <c r="G242" s="43" t="n">
        <v/>
      </c>
      <c r="H242" s="43" t="n">
        <v/>
      </c>
      <c r="I242" s="43" t="n">
        <v/>
      </c>
      <c r="J242" s="43" t="n"/>
      <c r="K242" s="43" t="n"/>
      <c r="L242" s="43" t="n"/>
      <c r="M242" s="43" t="n"/>
      <c r="N242" s="43" t="n"/>
    </row>
    <row r="243" hidden="1" ht="35" customHeight="1" s="203" thickBot="1">
      <c r="A243" s="46" t="inlineStr">
        <is>
          <t>Biaya pengupasan tanah yang masih harus dibayar</t>
        </is>
      </c>
      <c r="B243" s="47" t="n"/>
      <c r="C243" s="43" t="n">
        <v/>
      </c>
      <c r="D243" s="43" t="n">
        <v/>
      </c>
      <c r="E243" s="43" t="n">
        <v/>
      </c>
      <c r="F243" s="43" t="n">
        <v/>
      </c>
      <c r="G243" s="43" t="n">
        <v/>
      </c>
      <c r="H243" s="43" t="n">
        <v/>
      </c>
      <c r="I243" s="43" t="n">
        <v/>
      </c>
      <c r="J243" s="43" t="n"/>
      <c r="K243" s="43" t="n"/>
      <c r="L243" s="43" t="n"/>
      <c r="M243" s="43" t="n"/>
      <c r="N243" s="43" t="n"/>
    </row>
    <row r="244" hidden="1" ht="35" customHeight="1" s="203" thickBot="1">
      <c r="A244" s="46" t="inlineStr">
        <is>
          <t>Liabilitas kepada pemegang polis</t>
        </is>
      </c>
      <c r="B244" s="47" t="n"/>
      <c r="C244" s="43" t="n">
        <v/>
      </c>
      <c r="D244" s="43" t="n">
        <v/>
      </c>
      <c r="E244" s="43" t="n">
        <v/>
      </c>
      <c r="F244" s="43" t="n">
        <v/>
      </c>
      <c r="G244" s="43" t="n">
        <v/>
      </c>
      <c r="H244" s="43" t="n">
        <v/>
      </c>
      <c r="I244" s="43" t="n">
        <v/>
      </c>
      <c r="J244" s="43" t="n"/>
      <c r="K244" s="43" t="n"/>
      <c r="L244" s="43" t="n"/>
      <c r="M244" s="43" t="n"/>
      <c r="N244" s="43" t="n"/>
    </row>
    <row r="245" ht="35" customHeight="1" s="203" thickBot="1">
      <c r="A245" s="46" t="inlineStr">
        <is>
          <t>Kewajiban imbalan pasca kerja jangka panjang</t>
        </is>
      </c>
      <c r="B245" s="47" t="n"/>
      <c r="C245" s="43" t="n">
        <v>2.761204</v>
      </c>
      <c r="D245" s="43" t="n">
        <v>4.131109</v>
      </c>
      <c r="E245" s="43" t="n">
        <v>4.723459</v>
      </c>
      <c r="F245" s="43" t="n">
        <v>4.610468</v>
      </c>
      <c r="G245" s="43" t="n">
        <v>2.720006</v>
      </c>
      <c r="H245" s="43" t="n">
        <v>3.839177</v>
      </c>
      <c r="I245" s="43" t="n">
        <v>4.157108</v>
      </c>
      <c r="J245" s="43" t="n"/>
      <c r="K245" s="43" t="n"/>
      <c r="L245" s="43" t="n"/>
      <c r="M245" s="43" t="n"/>
      <c r="N245" s="43" t="n"/>
    </row>
    <row r="246" hidden="1" ht="35" customHeight="1" s="203" thickBot="1">
      <c r="A246" s="46" t="inlineStr">
        <is>
          <t>Liabilitas pengampunan pajak tidak lancar</t>
        </is>
      </c>
      <c r="B246" s="47" t="n"/>
      <c r="C246" s="43" t="n">
        <v/>
      </c>
      <c r="D246" s="43" t="n">
        <v/>
      </c>
      <c r="E246" s="43" t="n">
        <v/>
      </c>
      <c r="F246" s="43" t="n">
        <v/>
      </c>
      <c r="G246" s="43" t="n">
        <v/>
      </c>
      <c r="H246" s="43" t="n">
        <v/>
      </c>
      <c r="I246" s="43" t="n">
        <v/>
      </c>
      <c r="J246" s="43" t="n"/>
      <c r="K246" s="43" t="n"/>
      <c r="L246" s="43" t="n"/>
      <c r="M246" s="43" t="n"/>
      <c r="N246" s="43" t="n"/>
    </row>
    <row r="247" hidden="1" ht="35" customHeight="1" s="203" thickBot="1">
      <c r="A247" s="46" t="inlineStr">
        <is>
          <t>Liabilitas keuangan jangka panjang lainnya</t>
        </is>
      </c>
      <c r="B247" s="47" t="n"/>
      <c r="C247" s="43" t="n">
        <v/>
      </c>
      <c r="D247" s="43" t="n">
        <v/>
      </c>
      <c r="E247" s="43" t="n">
        <v/>
      </c>
      <c r="F247" s="43" t="n">
        <v/>
      </c>
      <c r="G247" s="43" t="n">
        <v/>
      </c>
      <c r="H247" s="43" t="n">
        <v/>
      </c>
      <c r="I247" s="43" t="n">
        <v/>
      </c>
      <c r="J247" s="43" t="n"/>
      <c r="K247" s="43" t="n"/>
      <c r="L247" s="43" t="n"/>
      <c r="M247" s="43" t="n"/>
      <c r="N247" s="43" t="n"/>
    </row>
    <row r="248" ht="35" customHeight="1" s="203" thickBot="1">
      <c r="A248" s="46" t="inlineStr">
        <is>
          <t>Liabilitas non-keuangan jangka panjang</t>
        </is>
      </c>
      <c r="B248" s="47" t="n"/>
      <c r="C248" s="43" t="n">
        <v>2.209961</v>
      </c>
      <c r="D248" s="43" t="n">
        <v>5.187306</v>
      </c>
      <c r="E248" s="43" t="n">
        <v>5.630631</v>
      </c>
      <c r="F248" s="43" t="n">
        <v>5.601643</v>
      </c>
      <c r="G248" s="43" t="n">
        <v>5.89214</v>
      </c>
      <c r="H248" s="43" t="n">
        <v>6.258026</v>
      </c>
      <c r="I248" s="43" t="n">
        <v>6.623039</v>
      </c>
      <c r="J248" s="43" t="n"/>
      <c r="K248" s="43" t="n"/>
      <c r="L248" s="43" t="n"/>
      <c r="M248" s="43" t="n"/>
      <c r="N248" s="43" t="n"/>
    </row>
    <row r="249" ht="35" customHeight="1" s="203" thickBot="1">
      <c r="A249" s="49" t="inlineStr">
        <is>
          <t>Jumlah liabilitas jangka panjang</t>
        </is>
      </c>
      <c r="B249" s="50" t="n"/>
      <c r="C249" s="48" t="n">
        <v>137.011411</v>
      </c>
      <c r="D249" s="48" t="n">
        <v>144.381487</v>
      </c>
      <c r="E249" s="48" t="n">
        <v>133.660085</v>
      </c>
      <c r="F249" s="48" t="n">
        <v>87.481301</v>
      </c>
      <c r="G249" s="48" t="n">
        <v>97.583161</v>
      </c>
      <c r="H249" s="48" t="n">
        <v>33.552552</v>
      </c>
      <c r="I249" s="48" t="n">
        <v>56.858993</v>
      </c>
      <c r="J249" s="48" t="n"/>
      <c r="K249" s="48" t="n"/>
      <c r="L249" s="48" t="n"/>
      <c r="M249" s="48" t="n"/>
      <c r="N249" s="48" t="n"/>
    </row>
    <row r="250" ht="18" customHeight="1" s="203" thickBot="1">
      <c r="A250" s="44" t="inlineStr">
        <is>
          <t>Jumlah liabilitas</t>
        </is>
      </c>
      <c r="B250" s="45" t="n"/>
      <c r="C250" s="48" t="n">
        <v>385.233714</v>
      </c>
      <c r="D250" s="48" t="n">
        <v>422.379157</v>
      </c>
      <c r="E250" s="48" t="n">
        <v>464.283221</v>
      </c>
      <c r="F250" s="48" t="n">
        <v>512.702894</v>
      </c>
      <c r="G250" s="48" t="n">
        <v>570.842165</v>
      </c>
      <c r="H250" s="48" t="n">
        <v>648.930158</v>
      </c>
      <c r="I250" s="48" t="n">
        <v>578.443998</v>
      </c>
      <c r="J250" s="48" t="n"/>
      <c r="K250" s="48" t="n"/>
      <c r="L250" s="48" t="n"/>
      <c r="M250" s="48" t="n"/>
      <c r="N250" s="48" t="n"/>
    </row>
    <row r="251" ht="18" customHeight="1" s="203" thickBot="1">
      <c r="A251" s="39" t="inlineStr">
        <is>
          <t>Ekuitas</t>
        </is>
      </c>
      <c r="B251" s="40" t="n"/>
      <c r="C251" s="36" t="n"/>
      <c r="D251" s="36" t="n"/>
      <c r="E251" s="36" t="n"/>
      <c r="F251" s="36" t="n"/>
      <c r="G251" s="36" t="n"/>
      <c r="H251" s="36" t="n"/>
      <c r="I251" s="36" t="n"/>
      <c r="J251" s="36" t="n"/>
      <c r="K251" s="36" t="n"/>
      <c r="L251" s="36" t="n"/>
      <c r="M251" s="36" t="n"/>
      <c r="N251" s="36" t="n"/>
    </row>
    <row r="252" ht="35" customHeight="1" s="203" thickBot="1">
      <c r="A252" s="44" t="inlineStr">
        <is>
          <t>Ekuitas yang diatribusikan kepada pemilik entitas induk</t>
        </is>
      </c>
      <c r="B252" s="45" t="n"/>
      <c r="C252" s="36" t="n"/>
      <c r="D252" s="36" t="n"/>
      <c r="E252" s="36" t="n"/>
      <c r="F252" s="36" t="n"/>
      <c r="G252" s="36" t="n"/>
      <c r="H252" s="36" t="n"/>
      <c r="I252" s="36" t="n"/>
      <c r="J252" s="36" t="n"/>
      <c r="K252" s="36" t="n"/>
      <c r="L252" s="36" t="n"/>
      <c r="M252" s="36" t="n"/>
      <c r="N252" s="36" t="n"/>
    </row>
    <row r="253" ht="18" customHeight="1" s="203" thickBot="1">
      <c r="A253" s="46" t="inlineStr">
        <is>
          <t>Saham biasa</t>
        </is>
      </c>
      <c r="B253" s="47" t="n"/>
      <c r="C253" s="43" t="n">
        <v>65.065961</v>
      </c>
      <c r="D253" s="43" t="n">
        <v>65.065961</v>
      </c>
      <c r="E253" s="43" t="n">
        <v>65.065961</v>
      </c>
      <c r="F253" s="43" t="n">
        <v>65.065961</v>
      </c>
      <c r="G253" s="43" t="n">
        <v>65.065961</v>
      </c>
      <c r="H253" s="43" t="n">
        <v>65.065961</v>
      </c>
      <c r="I253" s="43" t="n">
        <v>65.065961</v>
      </c>
      <c r="J253" s="43" t="n"/>
      <c r="K253" s="43" t="n"/>
      <c r="L253" s="43" t="n"/>
      <c r="M253" s="43" t="n"/>
      <c r="N253" s="43" t="n"/>
    </row>
    <row r="254" hidden="1" ht="18" customHeight="1" s="203" thickBot="1">
      <c r="A254" s="46" t="inlineStr">
        <is>
          <t>Saham preferen</t>
        </is>
      </c>
      <c r="B254" s="47" t="n"/>
      <c r="C254" s="43" t="n">
        <v/>
      </c>
      <c r="D254" s="43" t="n">
        <v/>
      </c>
      <c r="E254" s="43" t="n">
        <v/>
      </c>
      <c r="F254" s="43" t="n">
        <v/>
      </c>
      <c r="G254" s="43" t="n">
        <v/>
      </c>
      <c r="H254" s="43" t="n">
        <v/>
      </c>
      <c r="I254" s="43" t="n">
        <v/>
      </c>
      <c r="J254" s="43" t="n"/>
      <c r="K254" s="43" t="n"/>
      <c r="L254" s="43" t="n"/>
      <c r="M254" s="43" t="n"/>
      <c r="N254" s="43" t="n"/>
    </row>
    <row r="255" ht="18" customHeight="1" s="203" thickBot="1">
      <c r="A255" s="46" t="inlineStr">
        <is>
          <t>Tambahan modal disetor</t>
        </is>
      </c>
      <c r="B255" s="47" t="n"/>
      <c r="C255" s="43" t="n">
        <v>229.019198</v>
      </c>
      <c r="D255" s="43" t="n">
        <v>229.019198</v>
      </c>
      <c r="E255" s="43" t="n">
        <v>229.019198</v>
      </c>
      <c r="F255" s="43" t="n">
        <v>229.019198</v>
      </c>
      <c r="G255" s="43" t="n">
        <v>229.019198</v>
      </c>
      <c r="H255" s="43" t="n">
        <v>229.019198</v>
      </c>
      <c r="I255" s="43" t="n">
        <v>229.019198</v>
      </c>
      <c r="J255" s="43" t="n"/>
      <c r="K255" s="43" t="n"/>
      <c r="L255" s="43" t="n"/>
      <c r="M255" s="43" t="n"/>
      <c r="N255" s="43" t="n"/>
    </row>
    <row r="256" hidden="1" ht="18" customHeight="1" s="203" thickBot="1">
      <c r="A256" s="46" t="inlineStr">
        <is>
          <t>Saham treasuri</t>
        </is>
      </c>
      <c r="B256" s="47" t="n"/>
      <c r="C256" s="53" t="n">
        <v/>
      </c>
      <c r="D256" s="53" t="n">
        <v/>
      </c>
      <c r="E256" s="53" t="n">
        <v/>
      </c>
      <c r="F256" s="53" t="n">
        <v/>
      </c>
      <c r="G256" s="53" t="n">
        <v/>
      </c>
      <c r="H256" s="53" t="n">
        <v/>
      </c>
      <c r="I256" s="53" t="n">
        <v/>
      </c>
      <c r="J256" s="53" t="n"/>
      <c r="K256" s="53" t="n"/>
      <c r="L256" s="53" t="n"/>
      <c r="M256" s="53" t="n"/>
      <c r="N256" s="53" t="n"/>
    </row>
    <row r="257" hidden="1" ht="18" customHeight="1" s="203" thickBot="1">
      <c r="A257" s="46" t="inlineStr">
        <is>
          <t>Uang muka setoran modal</t>
        </is>
      </c>
      <c r="B257" s="47" t="n"/>
      <c r="C257" s="43" t="n">
        <v/>
      </c>
      <c r="D257" s="43" t="n">
        <v/>
      </c>
      <c r="E257" s="43" t="n">
        <v/>
      </c>
      <c r="F257" s="43" t="n">
        <v/>
      </c>
      <c r="G257" s="43" t="n">
        <v/>
      </c>
      <c r="H257" s="43" t="n">
        <v/>
      </c>
      <c r="I257" s="43" t="n">
        <v/>
      </c>
      <c r="J257" s="43" t="n"/>
      <c r="K257" s="43" t="n"/>
      <c r="L257" s="43" t="n"/>
      <c r="M257" s="43" t="n"/>
      <c r="N257" s="43" t="n"/>
    </row>
    <row r="258" hidden="1" ht="18" customHeight="1" s="203" thickBot="1">
      <c r="A258" s="46" t="inlineStr">
        <is>
          <t>Opsi saham</t>
        </is>
      </c>
      <c r="B258" s="47" t="n"/>
      <c r="C258" s="43" t="n">
        <v/>
      </c>
      <c r="D258" s="43" t="n">
        <v/>
      </c>
      <c r="E258" s="43" t="n">
        <v/>
      </c>
      <c r="F258" s="43" t="n">
        <v/>
      </c>
      <c r="G258" s="43" t="n">
        <v/>
      </c>
      <c r="H258" s="43" t="n">
        <v/>
      </c>
      <c r="I258" s="43" t="n">
        <v/>
      </c>
      <c r="J258" s="43" t="n"/>
      <c r="K258" s="43" t="n"/>
      <c r="L258" s="43" t="n"/>
      <c r="M258" s="43" t="n"/>
      <c r="N258" s="43" t="n"/>
    </row>
    <row r="259" hidden="1" ht="18" customHeight="1" s="203" thickBot="1">
      <c r="A259" s="46" t="inlineStr">
        <is>
          <t>Cadangan revaluasi</t>
        </is>
      </c>
      <c r="B259" s="47" t="n"/>
      <c r="C259" s="43" t="n">
        <v/>
      </c>
      <c r="D259" s="43" t="n">
        <v/>
      </c>
      <c r="E259" s="43" t="n">
        <v/>
      </c>
      <c r="F259" s="43" t="n">
        <v/>
      </c>
      <c r="G259" s="43" t="n">
        <v/>
      </c>
      <c r="H259" s="43" t="n">
        <v/>
      </c>
      <c r="I259" s="43" t="n">
        <v/>
      </c>
      <c r="J259" s="43" t="n"/>
      <c r="K259" s="43" t="n"/>
      <c r="L259" s="43" t="n"/>
      <c r="M259" s="43" t="n"/>
      <c r="N259" s="43" t="n"/>
    </row>
    <row r="260" hidden="1" ht="35" customHeight="1" s="203" thickBot="1">
      <c r="A260" s="46" t="inlineStr">
        <is>
          <t>Cadangan selisih kurs penjabaran</t>
        </is>
      </c>
      <c r="B260" s="47" t="n"/>
      <c r="C260" s="43" t="n">
        <v/>
      </c>
      <c r="D260" s="43" t="n">
        <v/>
      </c>
      <c r="E260" s="43" t="n">
        <v/>
      </c>
      <c r="F260" s="43" t="n">
        <v/>
      </c>
      <c r="G260" s="43" t="n">
        <v/>
      </c>
      <c r="H260" s="43" t="n">
        <v/>
      </c>
      <c r="I260" s="43" t="n">
        <v/>
      </c>
      <c r="J260" s="43" t="n"/>
      <c r="K260" s="43" t="n"/>
      <c r="L260" s="43" t="n"/>
      <c r="M260" s="43" t="n"/>
      <c r="N260" s="43" t="n"/>
    </row>
    <row r="261" hidden="1" ht="69" customHeight="1" s="203" thickBot="1">
      <c r="A261" s="46" t="inlineStr">
        <is>
          <t>Cadangan perubahan nilai wajar aset keuangan nilai wajar melalui pendapatan komprehensif lainnya</t>
        </is>
      </c>
      <c r="B261" s="47" t="n"/>
      <c r="C261" s="43" t="n">
        <v/>
      </c>
      <c r="D261" s="43" t="n">
        <v/>
      </c>
      <c r="E261" s="43" t="n">
        <v/>
      </c>
      <c r="F261" s="43" t="n">
        <v/>
      </c>
      <c r="G261" s="43" t="n">
        <v/>
      </c>
      <c r="H261" s="43" t="n">
        <v/>
      </c>
      <c r="I261" s="43" t="n">
        <v/>
      </c>
      <c r="J261" s="43" t="n"/>
      <c r="K261" s="43" t="n"/>
      <c r="L261" s="43" t="n"/>
      <c r="M261" s="43" t="n"/>
      <c r="N261" s="43" t="n"/>
    </row>
    <row r="262" hidden="1" ht="52" customHeight="1" s="203" thickBot="1">
      <c r="A262" s="46" t="inlineStr">
        <is>
          <t>Cadangan keuntungan (kerugian) investasi pada instrumen ekuitas</t>
        </is>
      </c>
      <c r="B262" s="47" t="n"/>
      <c r="C262" s="43" t="n">
        <v/>
      </c>
      <c r="D262" s="43" t="n">
        <v/>
      </c>
      <c r="E262" s="43" t="n">
        <v/>
      </c>
      <c r="F262" s="43" t="n">
        <v/>
      </c>
      <c r="G262" s="43" t="n">
        <v/>
      </c>
      <c r="H262" s="43" t="n">
        <v/>
      </c>
      <c r="I262" s="43" t="n">
        <v/>
      </c>
      <c r="J262" s="43" t="n"/>
      <c r="K262" s="43" t="n"/>
      <c r="L262" s="43" t="n"/>
      <c r="M262" s="43" t="n"/>
      <c r="N262" s="43" t="n"/>
    </row>
    <row r="263" hidden="1" ht="35" customHeight="1" s="203" thickBot="1">
      <c r="A263" s="46" t="inlineStr">
        <is>
          <t>Cadangan pembayaran berbasis saham</t>
        </is>
      </c>
      <c r="B263" s="47" t="n"/>
      <c r="C263" s="43" t="n">
        <v/>
      </c>
      <c r="D263" s="43" t="n">
        <v/>
      </c>
      <c r="E263" s="43" t="n">
        <v/>
      </c>
      <c r="F263" s="43" t="n">
        <v/>
      </c>
      <c r="G263" s="43" t="n">
        <v/>
      </c>
      <c r="H263" s="43" t="n">
        <v/>
      </c>
      <c r="I263" s="43" t="n">
        <v/>
      </c>
      <c r="J263" s="43" t="n"/>
      <c r="K263" s="43" t="n"/>
      <c r="L263" s="43" t="n"/>
      <c r="M263" s="43" t="n"/>
      <c r="N263" s="43" t="n"/>
    </row>
    <row r="264" hidden="1" ht="35" customHeight="1" s="203" thickBot="1">
      <c r="A264" s="46" t="inlineStr">
        <is>
          <t>Cadangan lindung nilai arus kas</t>
        </is>
      </c>
      <c r="B264" s="47" t="n"/>
      <c r="C264" s="43" t="n">
        <v/>
      </c>
      <c r="D264" s="43" t="n">
        <v/>
      </c>
      <c r="E264" s="43" t="n">
        <v/>
      </c>
      <c r="F264" s="43" t="n">
        <v/>
      </c>
      <c r="G264" s="43" t="n">
        <v/>
      </c>
      <c r="H264" s="43" t="n">
        <v/>
      </c>
      <c r="I264" s="43" t="n">
        <v/>
      </c>
      <c r="J264" s="43" t="n"/>
      <c r="K264" s="43" t="n"/>
      <c r="L264" s="43" t="n"/>
      <c r="M264" s="43" t="n"/>
      <c r="N264" s="43" t="n"/>
    </row>
    <row r="265" hidden="1" ht="52" customHeight="1" s="203" thickBot="1">
      <c r="A265" s="46" t="inlineStr">
        <is>
          <t>Cadangan pengukuran kembali program imbalan pasti</t>
        </is>
      </c>
      <c r="B265" s="47" t="n"/>
      <c r="C265" s="43" t="n">
        <v/>
      </c>
      <c r="D265" s="43" t="n">
        <v/>
      </c>
      <c r="E265" s="43" t="n">
        <v/>
      </c>
      <c r="F265" s="43" t="n">
        <v/>
      </c>
      <c r="G265" s="43" t="n">
        <v/>
      </c>
      <c r="H265" s="43" t="n">
        <v/>
      </c>
      <c r="I265" s="43" t="n">
        <v/>
      </c>
      <c r="J265" s="43" t="n"/>
      <c r="K265" s="43" t="n"/>
      <c r="L265" s="43" t="n"/>
      <c r="M265" s="43" t="n"/>
      <c r="N265" s="43" t="n"/>
    </row>
    <row r="266" hidden="1" ht="18" customHeight="1" s="203" thickBot="1">
      <c r="A266" s="46" t="inlineStr">
        <is>
          <t>Cadangan lainnya</t>
        </is>
      </c>
      <c r="B266" s="47" t="n"/>
      <c r="C266" s="43" t="n">
        <v/>
      </c>
      <c r="D266" s="43" t="n">
        <v/>
      </c>
      <c r="E266" s="43" t="n">
        <v/>
      </c>
      <c r="F266" s="43" t="n">
        <v/>
      </c>
      <c r="G266" s="43" t="n">
        <v/>
      </c>
      <c r="H266" s="43" t="n">
        <v/>
      </c>
      <c r="I266" s="43" t="n">
        <v/>
      </c>
      <c r="J266" s="43" t="n"/>
      <c r="K266" s="43" t="n"/>
      <c r="L266" s="43" t="n"/>
      <c r="M266" s="43" t="n"/>
      <c r="N266" s="43" t="n"/>
    </row>
    <row r="267" hidden="1" ht="35" customHeight="1" s="203" thickBot="1">
      <c r="A267" s="46" t="inlineStr">
        <is>
          <t>Selisih Transaksi Perubahan Ekuitas Entitas Anak/Asosiasi</t>
        </is>
      </c>
      <c r="B267" s="47" t="n"/>
      <c r="C267" s="43" t="n">
        <v/>
      </c>
      <c r="D267" s="43" t="n">
        <v/>
      </c>
      <c r="E267" s="43" t="n">
        <v/>
      </c>
      <c r="F267" s="43" t="n">
        <v/>
      </c>
      <c r="G267" s="43" t="n">
        <v/>
      </c>
      <c r="H267" s="43" t="n">
        <v/>
      </c>
      <c r="I267" s="43" t="n">
        <v/>
      </c>
      <c r="J267" s="43" t="n"/>
      <c r="K267" s="43" t="n"/>
      <c r="L267" s="43" t="n"/>
      <c r="M267" s="43" t="n"/>
      <c r="N267" s="43" t="n"/>
    </row>
    <row r="268" ht="18" customHeight="1" s="203" thickBot="1">
      <c r="A268" s="46" t="inlineStr">
        <is>
          <t>Komponen ekuitas lainnya</t>
        </is>
      </c>
      <c r="B268" s="47" t="n"/>
      <c r="C268" s="43" t="n">
        <v>-75.505403</v>
      </c>
      <c r="D268" s="43" t="n">
        <v>-76.58983499999999</v>
      </c>
      <c r="E268" s="43" t="n">
        <v>-76.91593399999999</v>
      </c>
      <c r="F268" s="43" t="n">
        <v>-76.421239</v>
      </c>
      <c r="G268" s="43" t="n">
        <v>-75.217933</v>
      </c>
      <c r="H268" s="43" t="n">
        <v>-76.453553</v>
      </c>
      <c r="I268" s="43" t="n">
        <v>-76.85116600000001</v>
      </c>
      <c r="J268" s="43" t="n"/>
      <c r="K268" s="43" t="n"/>
      <c r="L268" s="43" t="n"/>
      <c r="M268" s="43" t="n"/>
      <c r="N268" s="43" t="n"/>
    </row>
    <row r="269" ht="35" customHeight="1" s="203" thickBot="1">
      <c r="A269" s="49" t="inlineStr">
        <is>
          <t>Saldo laba (akumulasi kerugian)</t>
        </is>
      </c>
      <c r="B269" s="50" t="n"/>
      <c r="C269" s="36" t="n"/>
      <c r="D269" s="36" t="n"/>
      <c r="E269" s="36" t="n"/>
      <c r="F269" s="36" t="n"/>
      <c r="G269" s="36" t="n"/>
      <c r="H269" s="36" t="n"/>
      <c r="I269" s="36" t="n"/>
      <c r="J269" s="36" t="n"/>
      <c r="K269" s="36" t="n"/>
      <c r="L269" s="36" t="n"/>
      <c r="M269" s="36" t="n"/>
      <c r="N269" s="36" t="n"/>
    </row>
    <row r="270" ht="35" customHeight="1" s="203" thickBot="1">
      <c r="A270" s="51" t="inlineStr">
        <is>
          <t>Saldo laba yang telah ditentukan penggunaannya</t>
        </is>
      </c>
      <c r="B270" s="52" t="n"/>
      <c r="C270" s="43" t="n">
        <v>1.516287</v>
      </c>
      <c r="D270" s="43" t="n">
        <v>2.516287</v>
      </c>
      <c r="E270" s="43" t="n">
        <v>3.516287</v>
      </c>
      <c r="F270" s="43" t="n">
        <v>4.516287</v>
      </c>
      <c r="G270" s="43" t="n">
        <v>5.516287</v>
      </c>
      <c r="H270" s="43" t="n">
        <v>6.516287</v>
      </c>
      <c r="I270" s="43" t="n">
        <v>7.516287</v>
      </c>
      <c r="J270" s="43" t="n"/>
      <c r="K270" s="43" t="n"/>
      <c r="L270" s="43" t="n"/>
      <c r="M270" s="43" t="n"/>
      <c r="N270" s="43" t="n"/>
    </row>
    <row r="271" ht="35" customHeight="1" s="203" thickBot="1">
      <c r="A271" s="51" t="inlineStr">
        <is>
          <t>Saldo laba yang belum ditentukan penggunaannya</t>
        </is>
      </c>
      <c r="B271" s="52" t="n"/>
      <c r="C271" s="43" t="n">
        <v>94.50552500000001</v>
      </c>
      <c r="D271" s="43" t="n">
        <v>135.914411</v>
      </c>
      <c r="E271" s="43" t="n">
        <v>125.84579</v>
      </c>
      <c r="F271" s="43" t="n">
        <v>92.850121</v>
      </c>
      <c r="G271" s="43" t="n">
        <v>327.221856</v>
      </c>
      <c r="H271" s="43" t="n">
        <v>429.60252</v>
      </c>
      <c r="I271" s="43" t="n">
        <v>427.408734</v>
      </c>
      <c r="J271" s="43" t="n"/>
      <c r="K271" s="43" t="n"/>
      <c r="L271" s="43" t="n"/>
      <c r="M271" s="43" t="n"/>
      <c r="N271" s="43" t="n"/>
    </row>
    <row r="272" ht="52" customHeight="1" s="203" thickBot="1">
      <c r="A272" s="49" t="inlineStr">
        <is>
          <t>Jumlah ekuitas yang diatribusikan kepada pemilik entitas induk</t>
        </is>
      </c>
      <c r="B272" s="50" t="n"/>
      <c r="C272" s="48" t="n">
        <v>314.601568</v>
      </c>
      <c r="D272" s="48" t="n">
        <v>355.926022</v>
      </c>
      <c r="E272" s="48" t="n">
        <v>346.531302</v>
      </c>
      <c r="F272" s="48" t="n">
        <v>315.030328</v>
      </c>
      <c r="G272" s="48" t="n">
        <v>551.605369</v>
      </c>
      <c r="H272" s="48" t="n">
        <v>653.750413</v>
      </c>
      <c r="I272" s="48" t="n">
        <v>652.159014</v>
      </c>
      <c r="J272" s="48" t="n"/>
      <c r="K272" s="48" t="n"/>
      <c r="L272" s="48" t="n"/>
      <c r="M272" s="48" t="n"/>
      <c r="N272" s="48" t="n"/>
    </row>
    <row r="273" hidden="1" ht="18" customHeight="1" s="203" thickBot="1">
      <c r="A273" s="41" t="inlineStr">
        <is>
          <t>Proforma ekuitas</t>
        </is>
      </c>
      <c r="B273" s="42" t="n"/>
      <c r="C273" s="43" t="n">
        <v/>
      </c>
      <c r="D273" s="43" t="n">
        <v/>
      </c>
      <c r="E273" s="43" t="n">
        <v/>
      </c>
      <c r="F273" s="43" t="n">
        <v/>
      </c>
      <c r="G273" s="43" t="n">
        <v/>
      </c>
      <c r="H273" s="43" t="n">
        <v/>
      </c>
      <c r="I273" s="43" t="n">
        <v/>
      </c>
      <c r="J273" s="43" t="n"/>
      <c r="K273" s="43" t="n"/>
      <c r="L273" s="43" t="n"/>
      <c r="M273" s="43" t="n"/>
      <c r="N273" s="43" t="n"/>
    </row>
    <row r="274" ht="18" customHeight="1" s="203" thickBot="1">
      <c r="A274" s="41" t="inlineStr">
        <is>
          <t>Kepentingan non-pengendali</t>
        </is>
      </c>
      <c r="B274" s="42" t="n"/>
      <c r="C274" s="43" t="n">
        <v>1.211348</v>
      </c>
      <c r="D274" s="43" t="n">
        <v>2.340988</v>
      </c>
      <c r="E274" s="43" t="n">
        <v>2.903242</v>
      </c>
      <c r="F274" s="43" t="n">
        <v>1.293715</v>
      </c>
      <c r="G274" s="43" t="n">
        <v>6.63927</v>
      </c>
      <c r="H274" s="43" t="n">
        <v>9.361674000000001</v>
      </c>
      <c r="I274" s="43" t="n">
        <v>8.968875000000001</v>
      </c>
      <c r="J274" s="43" t="n"/>
      <c r="K274" s="43" t="n"/>
      <c r="L274" s="43" t="n"/>
      <c r="M274" s="43" t="n"/>
      <c r="N274" s="43" t="n"/>
    </row>
    <row r="275" ht="18" customHeight="1" s="203" thickBot="1">
      <c r="A275" s="44" t="inlineStr">
        <is>
          <t>Jumlah ekuitas</t>
        </is>
      </c>
      <c r="B275" s="45" t="n"/>
      <c r="C275" s="48" t="n">
        <v>315.812916</v>
      </c>
      <c r="D275" s="48" t="n">
        <v>358.26701</v>
      </c>
      <c r="E275" s="48" t="n">
        <v>349.434544</v>
      </c>
      <c r="F275" s="48" t="n">
        <v>316.324043</v>
      </c>
      <c r="G275" s="48" t="n">
        <v>558.244639</v>
      </c>
      <c r="H275" s="48" t="n">
        <v>663.112087</v>
      </c>
      <c r="I275" s="48" t="n">
        <v>661.127889</v>
      </c>
      <c r="J275" s="48" t="n"/>
      <c r="K275" s="48" t="n"/>
      <c r="L275" s="48" t="n"/>
      <c r="M275" s="48" t="n"/>
      <c r="N275" s="48" t="n"/>
    </row>
    <row r="276" ht="18" customHeight="1" s="203" thickBot="1">
      <c r="A276" s="39" t="inlineStr">
        <is>
          <t>Jumlah liabilitas dan ekuitas</t>
        </is>
      </c>
      <c r="B276" s="40" t="n"/>
      <c r="C276" s="48" t="n">
        <v>701.0466300000001</v>
      </c>
      <c r="D276" s="48" t="n">
        <v>780.646167</v>
      </c>
      <c r="E276" s="48" t="n">
        <v>813.717765</v>
      </c>
      <c r="F276" s="48" t="n">
        <v>829.026937</v>
      </c>
      <c r="G276" s="48" t="n">
        <v>1129.086804</v>
      </c>
      <c r="H276" s="48" t="n">
        <v>1312.042245</v>
      </c>
      <c r="I276" s="48" t="n">
        <v>1239.571887</v>
      </c>
      <c r="J276" s="48" t="n"/>
      <c r="K276" s="48" t="n"/>
      <c r="L276" s="48" t="n"/>
      <c r="M276" s="48" t="n"/>
      <c r="N276" s="48" t="n"/>
    </row>
  </sheetData>
  <mergeCells count="1">
    <mergeCell ref="A1:C1"/>
  </mergeCells>
  <dataValidations count="1">
    <dataValidation sqref="C167:N175 C203:N207 C237:N250 C253:N268 C60:N64 C270:N276 C46:N58 C7:N10 C209:N230 C144:N153 C98:N114 C29:N34 C163:N165 C155:N161 C12:N16 C177:N201 C18:N20 C39:N44 C81:N88 C95:N96 C69:N71 C73:N75 C90:N93 C232:N235 C77:N79 C66:N67 C141:N142 C36:N37 C25:N27 C22:N23 C138:N139 C135:N136 C116:N1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5"/>
  <sheetViews>
    <sheetView showGridLines="0" topLeftCell="A1" workbookViewId="0">
      <pane xSplit="2" ySplit="3" topLeftCell="C4" activePane="bottomRight" state="frozen"/>
      <selection pane="topRight"/>
      <selection pane="bottomLeft"/>
      <selection pane="bottomRight" activeCell="A12" sqref="A12:XFD12"/>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3">
      <c r="A1" s="185" t="inlineStr">
        <is>
          <t>Laporan laba rugi dan penghasilan komprehensif lain</t>
        </is>
      </c>
    </row>
    <row r="2" hidden="1" ht="34.5" customHeight="1" s="203">
      <c r="D2" s="55" t="n"/>
      <c r="F2" s="55" t="n"/>
      <c r="H2" s="55" t="n"/>
      <c r="J2" s="55" t="n"/>
      <c r="L2" s="55" t="n"/>
      <c r="N2" s="55" t="n"/>
    </row>
    <row r="3" ht="17" customHeight="1" s="203">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3"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3" thickBot="1">
      <c r="A5" s="60" t="inlineStr">
        <is>
          <t>Penjualan dan pendapatan usaha</t>
        </is>
      </c>
      <c r="B5" s="60" t="n"/>
      <c r="C5" s="61" t="n">
        <v>1045.058516</v>
      </c>
      <c r="D5" s="61" t="n">
        <v>1107.464101</v>
      </c>
      <c r="E5" s="61" t="n">
        <v>1061.409877</v>
      </c>
      <c r="F5" s="61" t="n">
        <v>1585.953591</v>
      </c>
      <c r="G5" s="61" t="n">
        <v>2919.964403</v>
      </c>
      <c r="H5" s="61" t="n">
        <v>2901.836296</v>
      </c>
      <c r="I5" s="61" t="n">
        <v>2705.520884</v>
      </c>
      <c r="J5" s="61" t="n"/>
      <c r="K5" s="61" t="n"/>
      <c r="L5" s="61" t="n"/>
      <c r="M5" s="61" t="n"/>
      <c r="N5" s="61" t="n"/>
    </row>
    <row r="6" ht="35" customHeight="1" s="203" thickBot="1">
      <c r="A6" s="60" t="inlineStr">
        <is>
          <t>Beban pokok penjualan dan pendapatan</t>
        </is>
      </c>
      <c r="B6" s="60" t="n"/>
      <c r="C6" s="62" t="n">
        <v>685.07963</v>
      </c>
      <c r="D6" s="62" t="n">
        <v>746.006736</v>
      </c>
      <c r="E6" s="62" t="n">
        <v>682.310509</v>
      </c>
      <c r="F6" s="62" t="n">
        <v>829.193089</v>
      </c>
      <c r="G6" s="62" t="n">
        <v>1605.491287</v>
      </c>
      <c r="H6" s="62" t="n">
        <v>1755.785215</v>
      </c>
      <c r="I6" s="62" t="n">
        <v>1600.942516</v>
      </c>
      <c r="J6" s="62" t="n"/>
      <c r="K6" s="62" t="n"/>
      <c r="L6" s="62" t="n"/>
      <c r="M6" s="62" t="n"/>
      <c r="N6" s="62" t="n"/>
    </row>
    <row r="7" ht="18" customHeight="1" s="203" thickBot="1">
      <c r="A7" s="63" t="inlineStr">
        <is>
          <t>Jumlah laba bruto</t>
        </is>
      </c>
      <c r="B7" s="63" t="n"/>
      <c r="C7" s="64" t="n">
        <v>359.978886</v>
      </c>
      <c r="D7" s="64" t="n">
        <v>361.457365</v>
      </c>
      <c r="E7" s="64" t="n">
        <v>379.099368</v>
      </c>
      <c r="F7" s="64" t="n">
        <v>756.760502</v>
      </c>
      <c r="G7" s="64" t="n">
        <v>1314.473116</v>
      </c>
      <c r="H7" s="64" t="n">
        <v>1146.051081</v>
      </c>
      <c r="I7" s="64" t="n">
        <v>1104.578368</v>
      </c>
      <c r="J7" s="64" t="n"/>
      <c r="K7" s="64" t="n"/>
      <c r="L7" s="64" t="n"/>
      <c r="M7" s="64" t="n"/>
      <c r="N7" s="64" t="n"/>
    </row>
    <row r="8" ht="18" customHeight="1" s="203" thickBot="1">
      <c r="A8" s="63" t="inlineStr">
        <is>
          <t>GPM (%)</t>
        </is>
      </c>
      <c r="B8" s="63" t="n"/>
      <c r="C8" s="196">
        <f>IFERROR(C7/C5, 0)</f>
        <v/>
      </c>
      <c r="D8" s="196">
        <f>IFERROR(D7/D5, 0)</f>
        <v/>
      </c>
      <c r="E8" s="196">
        <f>IFERROR(E7/E5, 0)</f>
        <v/>
      </c>
      <c r="F8" s="196">
        <f>IFERROR(F7/F5, 0)</f>
        <v/>
      </c>
      <c r="G8" s="196">
        <f>IFERROR(G7/G5, 0)</f>
        <v/>
      </c>
      <c r="H8" s="196">
        <f>IFERROR(H7/H5, 0)</f>
        <v/>
      </c>
      <c r="I8" s="196">
        <f>IFERROR(I7/I5, 0)</f>
        <v/>
      </c>
      <c r="J8" s="196">
        <f>IFERROR(J7/J5, 0)</f>
        <v/>
      </c>
      <c r="K8" s="196">
        <f>IFERROR(K7/K5, 0)</f>
        <v/>
      </c>
      <c r="L8" s="196">
        <f>IFERROR(L7/L5, 0)</f>
        <v/>
      </c>
      <c r="M8" s="196">
        <f>IFERROR(M7/M5, 0)</f>
        <v/>
      </c>
      <c r="N8" s="196">
        <f>IFERROR(N7/N5, 0)</f>
        <v/>
      </c>
    </row>
    <row r="9" ht="18" customHeight="1" s="203" thickBot="1">
      <c r="A9" s="60" t="inlineStr">
        <is>
          <t>Beban penjualan</t>
        </is>
      </c>
      <c r="B9" s="60" t="n"/>
      <c r="C9" s="62" t="n">
        <v>150.606914</v>
      </c>
      <c r="D9" s="62" t="n">
        <v>184.050603</v>
      </c>
      <c r="E9" s="62" t="n">
        <v>187.130739</v>
      </c>
      <c r="F9" s="62" t="n">
        <v>195.965176</v>
      </c>
      <c r="G9" s="62" t="n">
        <v>287.481357</v>
      </c>
      <c r="H9" s="62" t="n">
        <v>316.463404</v>
      </c>
      <c r="I9" s="62" t="n">
        <v>294.704581</v>
      </c>
      <c r="J9" s="62" t="n"/>
      <c r="K9" s="62" t="n"/>
      <c r="L9" s="62" t="n"/>
      <c r="M9" s="62" t="n"/>
      <c r="N9" s="62" t="n"/>
    </row>
    <row r="10" ht="18" customHeight="1" s="203" thickBot="1">
      <c r="A10" s="60" t="inlineStr">
        <is>
          <t>Beban umum dan administrasi</t>
        </is>
      </c>
      <c r="B10" s="60" t="n"/>
      <c r="C10" s="62" t="n">
        <v>66.26023499999999</v>
      </c>
      <c r="D10" s="62" t="n">
        <v>65.772604</v>
      </c>
      <c r="E10" s="62" t="n">
        <v>62.06886</v>
      </c>
      <c r="F10" s="62" t="n">
        <v>87.721288</v>
      </c>
      <c r="G10" s="62" t="n">
        <v>109.410336</v>
      </c>
      <c r="H10" s="62" t="n">
        <v>135.106465</v>
      </c>
      <c r="I10" s="62" t="n">
        <v>168.893978</v>
      </c>
      <c r="J10" s="62" t="n"/>
      <c r="K10" s="62" t="n"/>
      <c r="L10" s="62" t="n"/>
      <c r="M10" s="62" t="n"/>
      <c r="N10" s="62" t="n"/>
    </row>
    <row r="11" ht="18" customHeight="1" s="203" thickBot="1">
      <c r="A11" s="63" t="inlineStr">
        <is>
          <t>Operating Income / EBIT</t>
        </is>
      </c>
      <c r="B11" s="60" t="n"/>
      <c r="C11" s="183">
        <f>C7-C9-C10</f>
        <v/>
      </c>
      <c r="D11" s="183">
        <f>D7-D9-D10</f>
        <v/>
      </c>
      <c r="E11" s="183">
        <f>E7-E9-E10</f>
        <v/>
      </c>
      <c r="F11" s="183">
        <f>F7-F9-F10</f>
        <v/>
      </c>
      <c r="G11" s="183">
        <f>G7-G9-G10</f>
        <v/>
      </c>
      <c r="H11" s="183">
        <f>H7-H9-H10</f>
        <v/>
      </c>
      <c r="I11" s="183">
        <f>I7-I9-I10</f>
        <v/>
      </c>
      <c r="J11" s="183">
        <f>J7-J9-J10</f>
        <v/>
      </c>
      <c r="K11" s="183">
        <f>K7-K9-K10</f>
        <v/>
      </c>
      <c r="L11" s="183">
        <f>L7-L9-L10</f>
        <v/>
      </c>
      <c r="M11" s="183">
        <f>M7-M9-M10</f>
        <v/>
      </c>
      <c r="N11" s="183">
        <f>N7-N9-N10</f>
        <v/>
      </c>
    </row>
    <row r="12" ht="18" customHeight="1" s="203" thickBot="1">
      <c r="A12" s="63" t="inlineStr">
        <is>
          <t>OPM (%)</t>
        </is>
      </c>
      <c r="B12" s="63" t="n"/>
      <c r="C12" s="196">
        <f>IFERROR(C11/C5, 0)</f>
        <v/>
      </c>
      <c r="D12" s="196">
        <f>IFERROR(D11/D5, 0)</f>
        <v/>
      </c>
      <c r="E12" s="196">
        <f>IFERROR(E11/E5, 0)</f>
        <v/>
      </c>
      <c r="F12" s="196">
        <f>IFERROR(F11/F5, 0)</f>
        <v/>
      </c>
      <c r="G12" s="196">
        <f>IFERROR(G11/G5, 0)</f>
        <v/>
      </c>
      <c r="H12" s="196">
        <f>IFERROR(H11/H5, 0)</f>
        <v/>
      </c>
      <c r="I12" s="196">
        <f>IFERROR(I11/I5, 0)</f>
        <v/>
      </c>
      <c r="J12" s="196">
        <f>IFERROR(J11/J5, 0)</f>
        <v/>
      </c>
      <c r="K12" s="196">
        <f>IFERROR(K11/K5, 0)</f>
        <v/>
      </c>
      <c r="L12" s="196">
        <f>IFERROR(L11/L5, 0)</f>
        <v/>
      </c>
      <c r="M12" s="196">
        <f>IFERROR(M11/M5, 0)</f>
        <v/>
      </c>
      <c r="N12" s="196">
        <f>IFERROR(N11/N5, 0)</f>
        <v/>
      </c>
    </row>
    <row r="13" ht="18" customHeight="1" s="203" thickBot="1">
      <c r="A13" s="63" t="inlineStr">
        <is>
          <t>NOPAT</t>
        </is>
      </c>
      <c r="B13" s="60" t="n"/>
      <c r="C13" s="183">
        <f>C9-C11-C12</f>
        <v/>
      </c>
      <c r="D13" s="183">
        <f>D9-D11-D12</f>
        <v/>
      </c>
      <c r="E13" s="183">
        <f>E9-E11-E12</f>
        <v/>
      </c>
      <c r="F13" s="183">
        <f>F9-F11-F12</f>
        <v/>
      </c>
      <c r="G13" s="183">
        <f>G9-G11-G12</f>
        <v/>
      </c>
      <c r="H13" s="183">
        <f>H9-H11-H12</f>
        <v/>
      </c>
      <c r="I13" s="183">
        <f>I9-I11-I12</f>
        <v/>
      </c>
      <c r="J13" s="183">
        <f>J9-J11-J12</f>
        <v/>
      </c>
      <c r="K13" s="183">
        <f>K9-K11-K12</f>
        <v/>
      </c>
      <c r="L13" s="183">
        <f>L9-L11-L12</f>
        <v/>
      </c>
      <c r="M13" s="183">
        <f>M9-M11-M12</f>
        <v/>
      </c>
      <c r="N13" s="183">
        <f>N9-N11-N12</f>
        <v/>
      </c>
    </row>
    <row r="14" ht="18" customHeight="1" s="203" thickBot="1">
      <c r="A14" s="63" t="inlineStr">
        <is>
          <t>Interest Coverage Ratio</t>
        </is>
      </c>
      <c r="B14" s="63" t="n"/>
      <c r="C14" s="204">
        <f>IFERROR(C11/C19, 0)</f>
        <v/>
      </c>
      <c r="D14" s="204">
        <f>IFERROR(D11/D19, 0)</f>
        <v/>
      </c>
      <c r="E14" s="204">
        <f>IFERROR(E11/E19, 0)</f>
        <v/>
      </c>
      <c r="F14" s="204">
        <f>IFERROR(F11/F19, 0)</f>
        <v/>
      </c>
      <c r="G14" s="204">
        <f>IFERROR(G11/G19, 0)</f>
        <v/>
      </c>
      <c r="H14" s="204">
        <f>IFERROR(H11/H19, 0)</f>
        <v/>
      </c>
      <c r="I14" s="204">
        <f>IFERROR(I11/I19, 0)</f>
        <v/>
      </c>
      <c r="J14" s="204">
        <f>IFERROR(J11/J19, 0)</f>
        <v/>
      </c>
      <c r="K14" s="204">
        <f>IFERROR(K11/K19, 0)</f>
        <v/>
      </c>
      <c r="L14" s="204">
        <f>IFERROR(L11/L19, 0)</f>
        <v/>
      </c>
      <c r="M14" s="204">
        <f>IFERROR(M11/M19, 0)</f>
        <v/>
      </c>
      <c r="N14" s="204">
        <f>IFERROR(N11/N19, 0)</f>
        <v/>
      </c>
    </row>
    <row r="15" hidden="1" ht="18" customHeight="1" s="203" thickBot="1">
      <c r="A15" s="60" t="inlineStr">
        <is>
          <t>Pendapatan dividen</t>
        </is>
      </c>
      <c r="B15" s="60" t="n"/>
      <c r="C15" s="61" t="n">
        <v/>
      </c>
      <c r="D15" s="61" t="n">
        <v/>
      </c>
      <c r="E15" s="61" t="n">
        <v/>
      </c>
      <c r="F15" s="61" t="n">
        <v/>
      </c>
      <c r="G15" s="61" t="n">
        <v/>
      </c>
      <c r="H15" s="61" t="n">
        <v/>
      </c>
      <c r="I15" s="61" t="n">
        <v/>
      </c>
      <c r="J15" s="61" t="n"/>
      <c r="K15" s="61" t="n"/>
      <c r="L15" s="61" t="n"/>
      <c r="M15" s="61" t="n"/>
      <c r="N15" s="61" t="n"/>
    </row>
    <row r="16" ht="18" customHeight="1" s="203" thickBot="1">
      <c r="A16" s="60" t="inlineStr">
        <is>
          <t>Pendapatan bunga</t>
        </is>
      </c>
      <c r="B16" s="60" t="n"/>
      <c r="C16" s="61" t="n">
        <v/>
      </c>
      <c r="D16" s="61" t="n">
        <v/>
      </c>
      <c r="E16" s="61" t="n">
        <v/>
      </c>
      <c r="F16" s="61" t="n">
        <v>3.798173</v>
      </c>
      <c r="G16" s="61" t="n">
        <v>2.979828</v>
      </c>
      <c r="H16" s="61" t="n">
        <v>13.791037</v>
      </c>
      <c r="I16" s="61" t="n">
        <v>13.00617</v>
      </c>
      <c r="J16" s="61" t="n"/>
      <c r="K16" s="61" t="n"/>
      <c r="L16" s="61" t="n"/>
      <c r="M16" s="61" t="n"/>
      <c r="N16" s="61" t="n"/>
    </row>
    <row r="17" hidden="1" ht="18" customHeight="1" s="203" thickBot="1">
      <c r="A17" s="60" t="inlineStr">
        <is>
          <t>Pendapatan investasi</t>
        </is>
      </c>
      <c r="B17" s="60" t="n"/>
      <c r="C17" s="61" t="n">
        <v/>
      </c>
      <c r="D17" s="61" t="n">
        <v/>
      </c>
      <c r="E17" s="61" t="n">
        <v/>
      </c>
      <c r="F17" s="61" t="n">
        <v/>
      </c>
      <c r="G17" s="61" t="n">
        <v/>
      </c>
      <c r="H17" s="61" t="n">
        <v/>
      </c>
      <c r="I17" s="61" t="n">
        <v/>
      </c>
      <c r="J17" s="61" t="n"/>
      <c r="K17" s="61" t="n"/>
      <c r="L17" s="61" t="n"/>
      <c r="M17" s="61" t="n"/>
      <c r="N17" s="61" t="n"/>
    </row>
    <row r="18" ht="18" customHeight="1" s="203" thickBot="1">
      <c r="A18" s="60" t="inlineStr">
        <is>
          <t>Pendapatan keuangan</t>
        </is>
      </c>
      <c r="B18" s="60" t="n"/>
      <c r="C18" s="61" t="n">
        <v>7.21436</v>
      </c>
      <c r="D18" s="61" t="n">
        <v>12.172331</v>
      </c>
      <c r="E18" s="61" t="n">
        <v>6.279935</v>
      </c>
      <c r="F18" s="61" t="n">
        <v/>
      </c>
      <c r="G18" s="61" t="n">
        <v/>
      </c>
      <c r="H18" s="61" t="n">
        <v/>
      </c>
      <c r="I18" s="61" t="n">
        <v/>
      </c>
      <c r="J18" s="61" t="n"/>
      <c r="K18" s="61" t="n"/>
      <c r="L18" s="61" t="n"/>
      <c r="M18" s="61" t="n"/>
      <c r="N18" s="61" t="n"/>
    </row>
    <row r="19" ht="18" customHeight="1" s="203" thickBot="1">
      <c r="A19" s="60" t="inlineStr">
        <is>
          <t>Beban bunga dan keuangan</t>
        </is>
      </c>
      <c r="B19" s="60" t="n"/>
      <c r="C19" s="62" t="n">
        <v>11.470648</v>
      </c>
      <c r="D19" s="62" t="n">
        <v>17.051323</v>
      </c>
      <c r="E19" s="62" t="n">
        <v>15.275731</v>
      </c>
      <c r="F19" s="62" t="n">
        <v>15.061022</v>
      </c>
      <c r="G19" s="62" t="n">
        <v>14.446317</v>
      </c>
      <c r="H19" s="62" t="n">
        <v>12.955541</v>
      </c>
      <c r="I19" s="62" t="n">
        <v>12.72449</v>
      </c>
      <c r="J19" s="62" t="n"/>
      <c r="K19" s="62" t="n"/>
      <c r="L19" s="62" t="n"/>
      <c r="M19" s="62" t="n"/>
      <c r="N19" s="62" t="n"/>
    </row>
    <row r="20" ht="35" customHeight="1" s="203" thickBot="1">
      <c r="A20" s="60" t="inlineStr">
        <is>
          <t>Keuntungan (kerugian) selisih kurs mata uang asing</t>
        </is>
      </c>
      <c r="B20" s="60" t="n"/>
      <c r="C20" s="61" t="n">
        <v>-4.658716</v>
      </c>
      <c r="D20" s="61" t="n">
        <v>-2.08496</v>
      </c>
      <c r="E20" s="61" t="n">
        <v>-0.825399</v>
      </c>
      <c r="F20" s="61" t="n">
        <v>-0.708735</v>
      </c>
      <c r="G20" s="61" t="n">
        <v>-6.748886</v>
      </c>
      <c r="H20" s="61" t="n">
        <v>-6.449322</v>
      </c>
      <c r="I20" s="61" t="n">
        <v>6.204443</v>
      </c>
      <c r="J20" s="61" t="n"/>
      <c r="K20" s="61" t="n"/>
      <c r="L20" s="61" t="n"/>
      <c r="M20" s="61" t="n"/>
      <c r="N20" s="61" t="n"/>
    </row>
    <row r="21" hidden="1" ht="52" customHeight="1" s="203" thickBot="1">
      <c r="A21" s="60" t="inlineStr">
        <is>
          <t>Bagian atas laba (rugi) entitas asosiasi yang dicatat dengan menggunakan metode ekuitas</t>
        </is>
      </c>
      <c r="B21" s="60" t="n"/>
      <c r="C21" s="61" t="n">
        <v/>
      </c>
      <c r="D21" s="61" t="n">
        <v/>
      </c>
      <c r="E21" s="61" t="n">
        <v/>
      </c>
      <c r="F21" s="61" t="n">
        <v/>
      </c>
      <c r="G21" s="61" t="n">
        <v/>
      </c>
      <c r="H21" s="61" t="n">
        <v/>
      </c>
      <c r="I21" s="61" t="n">
        <v/>
      </c>
      <c r="J21" s="61" t="n"/>
      <c r="K21" s="61" t="n"/>
      <c r="L21" s="61" t="n"/>
      <c r="M21" s="61" t="n"/>
      <c r="N21" s="61" t="n"/>
    </row>
    <row r="22" hidden="1" ht="52" customHeight="1" s="203" thickBot="1">
      <c r="A22" s="60" t="inlineStr">
        <is>
          <t>Bagian atas laba (rugi) entitas ventura bersama yang dicatat menggunakan metode ekuitas</t>
        </is>
      </c>
      <c r="B22" s="60" t="n"/>
      <c r="C22" s="61" t="n">
        <v/>
      </c>
      <c r="D22" s="61" t="n">
        <v/>
      </c>
      <c r="E22" s="61" t="n">
        <v/>
      </c>
      <c r="F22" s="61" t="n">
        <v/>
      </c>
      <c r="G22" s="61" t="n">
        <v/>
      </c>
      <c r="H22" s="61" t="n">
        <v/>
      </c>
      <c r="I22" s="61" t="n">
        <v/>
      </c>
      <c r="J22" s="61" t="n"/>
      <c r="K22" s="61" t="n"/>
      <c r="L22" s="61" t="n"/>
      <c r="M22" s="61" t="n"/>
      <c r="N22" s="61" t="n"/>
    </row>
    <row r="23" hidden="1" ht="35" customHeight="1" s="203" thickBot="1">
      <c r="A23" s="60" t="inlineStr">
        <is>
          <t>Keuntungan (kerugian) perubahan nilai wajar efek</t>
        </is>
      </c>
      <c r="B23" s="60" t="n"/>
      <c r="C23" s="61" t="n">
        <v/>
      </c>
      <c r="D23" s="61" t="n">
        <v/>
      </c>
      <c r="E23" s="61" t="n">
        <v/>
      </c>
      <c r="F23" s="61" t="n">
        <v/>
      </c>
      <c r="G23" s="61" t="n">
        <v/>
      </c>
      <c r="H23" s="61" t="n">
        <v/>
      </c>
      <c r="I23" s="61" t="n">
        <v/>
      </c>
      <c r="J23" s="61" t="n"/>
      <c r="K23" s="61" t="n"/>
      <c r="L23" s="61" t="n"/>
      <c r="M23" s="61" t="n"/>
      <c r="N23" s="61" t="n"/>
    </row>
    <row r="24" hidden="1" ht="52" customHeight="1" s="203" thickBot="1">
      <c r="A24" s="60" t="inlineStr">
        <is>
          <t>Keuntungan (kerugian) dari transaksi perdagangan efek yang telah direalisasi</t>
        </is>
      </c>
      <c r="B24" s="60" t="n"/>
      <c r="C24" s="61" t="n">
        <v/>
      </c>
      <c r="D24" s="61" t="n">
        <v/>
      </c>
      <c r="E24" s="61" t="n">
        <v/>
      </c>
      <c r="F24" s="61" t="n">
        <v/>
      </c>
      <c r="G24" s="61" t="n">
        <v/>
      </c>
      <c r="H24" s="61" t="n">
        <v/>
      </c>
      <c r="I24" s="61" t="n">
        <v/>
      </c>
      <c r="J24" s="61" t="n"/>
      <c r="K24" s="61" t="n"/>
      <c r="L24" s="61" t="n"/>
      <c r="M24" s="61" t="n"/>
      <c r="N24" s="61" t="n"/>
    </row>
    <row r="25" hidden="1" ht="35" customHeight="1" s="203" thickBot="1">
      <c r="A25" s="60" t="inlineStr">
        <is>
          <t>Keuntungan (kerugian) atas instrumen keuangan derivatif</t>
        </is>
      </c>
      <c r="B25" s="60" t="n"/>
      <c r="C25" s="61" t="n">
        <v/>
      </c>
      <c r="D25" s="61" t="n">
        <v/>
      </c>
      <c r="E25" s="61" t="n">
        <v/>
      </c>
      <c r="F25" s="61" t="n">
        <v/>
      </c>
      <c r="G25" s="61" t="n">
        <v/>
      </c>
      <c r="H25" s="61" t="n">
        <v/>
      </c>
      <c r="I25" s="61" t="n">
        <v/>
      </c>
      <c r="J25" s="61" t="n"/>
      <c r="K25" s="61" t="n"/>
      <c r="L25" s="61" t="n"/>
      <c r="M25" s="61" t="n"/>
      <c r="N25" s="61" t="n"/>
    </row>
    <row r="26" ht="18" customHeight="1" s="203" thickBot="1">
      <c r="A26" s="60" t="inlineStr">
        <is>
          <t>Beban pajak final</t>
        </is>
      </c>
      <c r="B26" s="60" t="n"/>
      <c r="C26" s="62" t="n">
        <v/>
      </c>
      <c r="D26" s="62" t="n">
        <v/>
      </c>
      <c r="E26" s="62" t="n">
        <v/>
      </c>
      <c r="F26" s="62" t="n">
        <v>0.493188</v>
      </c>
      <c r="G26" s="62" t="n">
        <v>0.582751</v>
      </c>
      <c r="H26" s="62" t="n">
        <v>2.675991</v>
      </c>
      <c r="I26" s="62" t="n">
        <v>2.39349</v>
      </c>
      <c r="J26" s="62" t="n"/>
      <c r="K26" s="62" t="n"/>
      <c r="L26" s="62" t="n"/>
      <c r="M26" s="62" t="n"/>
      <c r="N26" s="62" t="n"/>
    </row>
    <row r="27" ht="18" customHeight="1" s="203" thickBot="1">
      <c r="A27" s="60" t="inlineStr">
        <is>
          <t>Pendapatan lainnya</t>
        </is>
      </c>
      <c r="B27" s="60" t="n"/>
      <c r="C27" s="61" t="n">
        <v>1.92354</v>
      </c>
      <c r="D27" s="61" t="n">
        <v/>
      </c>
      <c r="E27" s="61" t="n">
        <v>7.295641</v>
      </c>
      <c r="F27" s="61" t="n">
        <v>2.080842</v>
      </c>
      <c r="G27" s="61" t="n">
        <v>0.677082</v>
      </c>
      <c r="H27" s="61" t="n">
        <v>-2.789186</v>
      </c>
      <c r="I27" s="61" t="n">
        <v/>
      </c>
      <c r="J27" s="61" t="n"/>
      <c r="K27" s="61" t="n"/>
      <c r="L27" s="61" t="n"/>
      <c r="M27" s="61" t="n"/>
      <c r="N27" s="61" t="n"/>
    </row>
    <row r="28" ht="18" customHeight="1" s="203" thickBot="1">
      <c r="A28" s="60" t="inlineStr">
        <is>
          <t>Beban lainnya</t>
        </is>
      </c>
      <c r="B28" s="60" t="n"/>
      <c r="C28" s="62" t="n">
        <v>0.589576</v>
      </c>
      <c r="D28" s="62" t="n">
        <v>4.330046</v>
      </c>
      <c r="E28" s="62" t="n">
        <v>0.241568</v>
      </c>
      <c r="F28" s="62" t="n">
        <v>1.849355</v>
      </c>
      <c r="G28" s="62" t="n">
        <v>0.767675</v>
      </c>
      <c r="H28" s="62" t="n">
        <v>0.421234</v>
      </c>
      <c r="I28" s="62" t="n">
        <v>9.312175999999999</v>
      </c>
      <c r="J28" s="62" t="n"/>
      <c r="K28" s="62" t="n"/>
      <c r="L28" s="62" t="n"/>
      <c r="M28" s="62" t="n"/>
      <c r="N28" s="62" t="n"/>
    </row>
    <row r="29" hidden="1" ht="18" customHeight="1" s="203" thickBot="1">
      <c r="A29" s="60" t="inlineStr">
        <is>
          <t>Keuntungan (kerugian) lainnya</t>
        </is>
      </c>
      <c r="B29" s="60" t="n"/>
      <c r="C29" s="61" t="n">
        <v/>
      </c>
      <c r="D29" s="61" t="n">
        <v/>
      </c>
      <c r="E29" s="61" t="n">
        <v/>
      </c>
      <c r="F29" s="61" t="n">
        <v/>
      </c>
      <c r="G29" s="61" t="n">
        <v/>
      </c>
      <c r="H29" s="61" t="n">
        <v/>
      </c>
      <c r="I29" s="61" t="n">
        <v/>
      </c>
      <c r="J29" s="61" t="n"/>
      <c r="K29" s="61" t="n"/>
      <c r="L29" s="61" t="n"/>
      <c r="M29" s="61" t="n"/>
      <c r="N29" s="61" t="n"/>
    </row>
    <row r="30" ht="35" customHeight="1" s="203" thickBot="1">
      <c r="A30" s="63" t="inlineStr">
        <is>
          <t>Jumlah laba (rugi) sebelum pajak penghasilan</t>
        </is>
      </c>
      <c r="B30" s="63" t="n"/>
      <c r="C30" s="64" t="n">
        <v>135.530697</v>
      </c>
      <c r="D30" s="64" t="n">
        <v>100.34016</v>
      </c>
      <c r="E30" s="64" t="n">
        <v>127.132647</v>
      </c>
      <c r="F30" s="64" t="n">
        <v>460.840753</v>
      </c>
      <c r="G30" s="64" t="n">
        <v>898.692704</v>
      </c>
      <c r="H30" s="64" t="n">
        <v>682.9809749999999</v>
      </c>
      <c r="I30" s="64" t="n">
        <v>635.760266</v>
      </c>
      <c r="J30" s="64" t="n"/>
      <c r="K30" s="64" t="n"/>
      <c r="L30" s="64" t="n"/>
      <c r="M30" s="64" t="n"/>
      <c r="N30" s="64" t="n"/>
    </row>
    <row r="31" ht="18" customHeight="1" s="203" thickBot="1">
      <c r="A31" s="63" t="inlineStr">
        <is>
          <t>EBT Margin (%)</t>
        </is>
      </c>
      <c r="B31" s="63" t="n"/>
      <c r="C31" s="198">
        <f>IFERROR(C30/C5, 0)</f>
        <v/>
      </c>
      <c r="D31" s="198">
        <f>IFERROR(D30/D5, 0)</f>
        <v/>
      </c>
      <c r="E31" s="198">
        <f>IFERROR(E30/E5, 0)</f>
        <v/>
      </c>
      <c r="F31" s="198">
        <f>IFERROR(F30/F5, 0)</f>
        <v/>
      </c>
      <c r="G31" s="198">
        <f>IFERROR(G30/G5, 0)</f>
        <v/>
      </c>
      <c r="H31" s="198">
        <f>IFERROR(H30/H5, 0)</f>
        <v/>
      </c>
      <c r="I31" s="198">
        <f>IFERROR(I30/I5, 0)</f>
        <v/>
      </c>
      <c r="J31" s="198">
        <f>IFERROR(J30/J5, 0)</f>
        <v/>
      </c>
      <c r="K31" s="198">
        <f>IFERROR(K30/K5, 0)</f>
        <v/>
      </c>
      <c r="L31" s="198">
        <f>IFERROR(L30/L5, 0)</f>
        <v/>
      </c>
      <c r="M31" s="198">
        <f>IFERROR(M30/M5, 0)</f>
        <v/>
      </c>
      <c r="N31" s="198">
        <f>IFERROR(N30/N5, 0)</f>
        <v/>
      </c>
    </row>
    <row r="32" ht="18" customHeight="1" s="203" thickBot="1">
      <c r="A32" s="60" t="inlineStr">
        <is>
          <t>Pendapatan (beban) pajak</t>
        </is>
      </c>
      <c r="B32" s="60" t="n"/>
      <c r="C32" s="61" t="n">
        <v>-34.982119</v>
      </c>
      <c r="D32" s="61" t="n">
        <v>-33.574303</v>
      </c>
      <c r="E32" s="61" t="n">
        <v>-31.276094</v>
      </c>
      <c r="F32" s="61" t="n">
        <v>-106.816383</v>
      </c>
      <c r="G32" s="61" t="n">
        <v>-202.78467</v>
      </c>
      <c r="H32" s="61" t="n">
        <v>-154.232563</v>
      </c>
      <c r="I32" s="61" t="n">
        <v>-152.628587</v>
      </c>
      <c r="J32" s="61" t="n"/>
      <c r="K32" s="61" t="n"/>
      <c r="L32" s="61" t="n"/>
      <c r="M32" s="61" t="n"/>
      <c r="N32" s="61" t="n"/>
    </row>
    <row r="33" ht="18" customHeight="1" s="203" thickBot="1">
      <c r="A33" s="63" t="inlineStr">
        <is>
          <t>Effective Tax Rate (%)</t>
        </is>
      </c>
      <c r="B33" s="63" t="n"/>
      <c r="C33" s="198">
        <f>(IFERROR(C32/C30, 0)) * -1</f>
        <v/>
      </c>
      <c r="D33" s="198">
        <f>(IFERROR(D32/D30, 0)) * -1</f>
        <v/>
      </c>
      <c r="E33" s="198">
        <f>(IFERROR(E32/E30, 0)) * -1</f>
        <v/>
      </c>
      <c r="F33" s="198">
        <f>(IFERROR(F32/F30, 0)) * -1</f>
        <v/>
      </c>
      <c r="G33" s="198">
        <f>(IFERROR(G32/G30, 0)) * -1</f>
        <v/>
      </c>
      <c r="H33" s="198">
        <f>(IFERROR(H32/H30, 0)) * -1</f>
        <v/>
      </c>
      <c r="I33" s="198">
        <f>(IFERROR(I32/I30, 0)) * -1</f>
        <v/>
      </c>
      <c r="J33" s="198">
        <f>(IFERROR(J32/J30, 0)) * -1</f>
        <v/>
      </c>
      <c r="K33" s="198">
        <f>(IFERROR(K32/K30, 0)) * -1</f>
        <v/>
      </c>
      <c r="L33" s="198">
        <f>(IFERROR(L32/L30, 0)) * -1</f>
        <v/>
      </c>
      <c r="M33" s="198">
        <f>(IFERROR(M32/M30, 0)) * -1</f>
        <v/>
      </c>
      <c r="N33" s="198">
        <f>(IFERROR(N32/N30, 0)) * -1</f>
        <v/>
      </c>
    </row>
    <row r="34" ht="35" customHeight="1" s="203" thickBot="1">
      <c r="A34" s="63" t="inlineStr">
        <is>
          <t>Jumlah laba (rugi) dari operasi yang dilanjutkan</t>
        </is>
      </c>
      <c r="B34" s="63" t="n"/>
      <c r="C34" s="64" t="n">
        <v>100.548578</v>
      </c>
      <c r="D34" s="64" t="n">
        <v>66.765857</v>
      </c>
      <c r="E34" s="64" t="n">
        <v>95.85655300000001</v>
      </c>
      <c r="F34" s="64" t="n">
        <v>354.02437</v>
      </c>
      <c r="G34" s="64" t="n">
        <v>695.908034</v>
      </c>
      <c r="H34" s="64" t="n">
        <v>528.748412</v>
      </c>
      <c r="I34" s="64" t="n">
        <v>483.131679</v>
      </c>
      <c r="J34" s="64" t="n"/>
      <c r="K34" s="64" t="n"/>
      <c r="L34" s="64" t="n"/>
      <c r="M34" s="64" t="n"/>
      <c r="N34" s="64" t="n"/>
    </row>
    <row r="35" ht="35" customHeight="1" s="203" thickBot="1">
      <c r="A35" s="60" t="inlineStr">
        <is>
          <t>Laba (rugi) dari operasi yang dihentikan</t>
        </is>
      </c>
      <c r="B35" s="60" t="n"/>
      <c r="C35" s="61" t="n">
        <v/>
      </c>
      <c r="D35" s="61" t="n">
        <v>0</v>
      </c>
      <c r="E35" s="61" t="n">
        <v>0</v>
      </c>
      <c r="F35" s="61" t="n">
        <v/>
      </c>
      <c r="G35" s="61" t="n">
        <v/>
      </c>
      <c r="H35" s="61" t="n">
        <v/>
      </c>
      <c r="I35" s="61" t="n">
        <v/>
      </c>
      <c r="J35" s="61" t="n"/>
      <c r="K35" s="61" t="n"/>
      <c r="L35" s="61" t="n"/>
      <c r="M35" s="61" t="n"/>
      <c r="N35" s="61" t="n"/>
    </row>
    <row r="36" ht="18" customHeight="1" s="203" thickBot="1">
      <c r="A36" s="63" t="inlineStr">
        <is>
          <t>Jumlah laba (rugi)</t>
        </is>
      </c>
      <c r="B36" s="63" t="n"/>
      <c r="C36" s="64" t="n">
        <v>100.548578</v>
      </c>
      <c r="D36" s="64" t="n">
        <v>66.765857</v>
      </c>
      <c r="E36" s="64" t="n">
        <v>95.85655300000001</v>
      </c>
      <c r="F36" s="64" t="n">
        <v>354.02437</v>
      </c>
      <c r="G36" s="64" t="n">
        <v>695.908034</v>
      </c>
      <c r="H36" s="64" t="n">
        <v>528.748412</v>
      </c>
      <c r="I36" s="64" t="n">
        <v>483.131679</v>
      </c>
      <c r="J36" s="64" t="n"/>
      <c r="K36" s="64" t="n"/>
      <c r="L36" s="64" t="n"/>
      <c r="M36" s="64" t="n"/>
      <c r="N36" s="64" t="n"/>
    </row>
    <row r="37" ht="35" customHeight="1" s="203" thickBot="1">
      <c r="A37" s="63" t="inlineStr">
        <is>
          <t>Pendapatan komprehensif lainnya, sebelum pajak</t>
        </is>
      </c>
      <c r="B37" s="63" t="n"/>
      <c r="C37" s="59" t="n"/>
      <c r="D37" s="59" t="n"/>
      <c r="E37" s="59" t="n"/>
      <c r="F37" s="59" t="n"/>
      <c r="G37" s="59" t="n"/>
      <c r="H37" s="59" t="n"/>
      <c r="I37" s="59" t="n"/>
      <c r="J37" s="59" t="n"/>
      <c r="K37" s="59" t="n"/>
      <c r="L37" s="59" t="n"/>
      <c r="M37" s="59" t="n"/>
      <c r="N37" s="59" t="n"/>
    </row>
    <row r="38" ht="69" customHeight="1" s="203" thickBot="1">
      <c r="A38" s="65" t="inlineStr">
        <is>
          <t>Pendapatan komprehensif lainnya yang tidak akan direklasifikasi ke laba rugi, sebelum pajak</t>
        </is>
      </c>
      <c r="B38" s="65" t="n"/>
      <c r="C38" s="59" t="n"/>
      <c r="D38" s="59" t="n"/>
      <c r="E38" s="59" t="n"/>
      <c r="F38" s="59" t="n"/>
      <c r="G38" s="59" t="n"/>
      <c r="H38" s="59" t="n"/>
      <c r="I38" s="59" t="n"/>
      <c r="J38" s="59" t="n"/>
      <c r="K38" s="59" t="n"/>
      <c r="L38" s="59" t="n"/>
      <c r="M38" s="59" t="n"/>
      <c r="N38" s="59" t="n"/>
    </row>
    <row r="39" hidden="1" ht="69" customHeight="1" s="203" thickBot="1">
      <c r="A39" s="66" t="inlineStr">
        <is>
          <t>Pendapatan komprehensif lainnya atas keuntungan (kerugian) hasil revaluasi aset tetap, sebelum pajak</t>
        </is>
      </c>
      <c r="B39" s="66" t="n"/>
      <c r="C39" s="61" t="n"/>
      <c r="D39" s="61" t="n"/>
      <c r="E39" s="61" t="n"/>
      <c r="F39" s="61" t="n"/>
      <c r="G39" s="61" t="n"/>
      <c r="H39" s="61" t="n"/>
      <c r="I39" s="61" t="n"/>
      <c r="J39" s="61" t="n"/>
      <c r="K39" s="61" t="n"/>
      <c r="L39" s="61" t="n"/>
      <c r="M39" s="61" t="n"/>
      <c r="N39" s="61" t="n"/>
    </row>
    <row r="40" hidden="1" ht="69" customHeight="1" s="203" thickBot="1">
      <c r="A40" s="66" t="inlineStr">
        <is>
          <t>Pendapatan komprehensif lainnya atas pengukuran kembali kewajiban manfaat pasti, sebelum pajak</t>
        </is>
      </c>
      <c r="B40" s="66" t="n"/>
      <c r="C40" s="61" t="n"/>
      <c r="D40" s="61" t="n"/>
      <c r="E40" s="61" t="n"/>
      <c r="F40" s="61" t="n"/>
      <c r="G40" s="61" t="n"/>
      <c r="H40" s="61" t="n"/>
      <c r="I40" s="61" t="n"/>
      <c r="J40" s="61" t="n"/>
      <c r="K40" s="61" t="n"/>
      <c r="L40" s="61" t="n"/>
      <c r="M40" s="61" t="n"/>
      <c r="N40" s="61" t="n"/>
    </row>
    <row r="41" hidden="1" ht="86" customHeight="1" s="203" thickBot="1">
      <c r="A41" s="66" t="inlineStr">
        <is>
          <t>Penyesuaian lainnya atas pendapatan komprehensif lainnya yang tidak akan direklasifikasi ke laba rugi, sebelum pajak</t>
        </is>
      </c>
      <c r="B41" s="66" t="n"/>
      <c r="C41" s="61" t="n"/>
      <c r="D41" s="61" t="n"/>
      <c r="E41" s="61" t="n"/>
      <c r="F41" s="61" t="n"/>
      <c r="G41" s="61" t="n"/>
      <c r="H41" s="61" t="n"/>
      <c r="I41" s="61" t="n"/>
      <c r="J41" s="61" t="n"/>
      <c r="K41" s="61" t="n"/>
      <c r="L41" s="61" t="n"/>
      <c r="M41" s="61" t="n"/>
      <c r="N41" s="61" t="n"/>
    </row>
    <row r="42" hidden="1" ht="69" customHeight="1" s="203" thickBot="1">
      <c r="A42" s="66" t="inlineStr">
        <is>
          <t>Jumlah pendapatan komprehensif lainnya yang tidak akan direklasifikasi ke laba rugi, sebelum pajak</t>
        </is>
      </c>
      <c r="B42" s="66" t="n"/>
      <c r="C42" s="61" t="n"/>
      <c r="D42" s="61" t="n"/>
      <c r="E42" s="61" t="n"/>
      <c r="F42" s="61" t="n"/>
      <c r="G42" s="61" t="n"/>
      <c r="H42" s="61" t="n"/>
      <c r="I42" s="61" t="n"/>
      <c r="J42" s="61" t="n"/>
      <c r="K42" s="61" t="n"/>
      <c r="L42" s="61" t="n"/>
      <c r="M42" s="61" t="n"/>
      <c r="N42" s="61" t="n"/>
    </row>
    <row r="43" ht="69" customHeight="1" s="203" thickBot="1">
      <c r="A43" s="65" t="inlineStr">
        <is>
          <t>Pendapatan komprehensif lainnya yang akan direklasifikasi ke laba rugi, sebelum pajak</t>
        </is>
      </c>
      <c r="B43" s="65" t="n"/>
      <c r="C43" s="59" t="n"/>
      <c r="D43" s="59" t="n"/>
      <c r="E43" s="59" t="n"/>
      <c r="F43" s="59" t="n"/>
      <c r="G43" s="59" t="n"/>
      <c r="H43" s="59" t="n"/>
      <c r="I43" s="59" t="n"/>
      <c r="J43" s="59" t="n"/>
      <c r="K43" s="59" t="n"/>
      <c r="L43" s="59" t="n"/>
      <c r="M43" s="59" t="n"/>
      <c r="N43" s="59" t="n"/>
    </row>
    <row r="44" hidden="1" ht="35" customHeight="1" s="203" thickBot="1">
      <c r="A44" s="66" t="inlineStr">
        <is>
          <t>Keuntungan (kerugian) selisih kurs penjabaran, sebelum pajak</t>
        </is>
      </c>
      <c r="B44" s="66" t="n"/>
      <c r="C44" s="61" t="n"/>
      <c r="D44" s="61" t="n"/>
      <c r="E44" s="61" t="n"/>
      <c r="F44" s="61" t="n"/>
      <c r="G44" s="61" t="n"/>
      <c r="H44" s="61" t="n"/>
      <c r="I44" s="61" t="n"/>
      <c r="J44" s="61" t="n"/>
      <c r="K44" s="61" t="n"/>
      <c r="L44" s="61" t="n"/>
      <c r="M44" s="61" t="n"/>
      <c r="N44" s="61" t="n"/>
    </row>
    <row r="45" hidden="1" ht="52" customHeight="1" s="203" thickBot="1">
      <c r="A45" s="66" t="inlineStr">
        <is>
          <t>Penyesuaian reklasifikasi selisih kurs penjabaran, sebelum pajak</t>
        </is>
      </c>
      <c r="B45" s="66" t="n"/>
      <c r="C45" s="62" t="n"/>
      <c r="D45" s="62" t="n"/>
      <c r="E45" s="62" t="n"/>
      <c r="F45" s="62" t="n"/>
      <c r="G45" s="62" t="n"/>
      <c r="H45" s="62" t="n"/>
      <c r="I45" s="62" t="n"/>
      <c r="J45" s="62" t="n"/>
      <c r="K45" s="62" t="n"/>
      <c r="L45" s="62" t="n"/>
      <c r="M45" s="62" t="n"/>
      <c r="N45" s="62" t="n"/>
    </row>
    <row r="46" hidden="1" ht="103" customHeight="1" s="203" thickBot="1">
      <c r="A46" s="66" t="inlineStr">
        <is>
          <t>Keuntungan (kerugian) yang belum direalisasi atas perubahan nilai wajar aset keuangan melalui penghasilan komprehensif lain, sebelum pajak</t>
        </is>
      </c>
      <c r="B46" s="66" t="n"/>
      <c r="C46" s="61" t="n"/>
      <c r="D46" s="61" t="n"/>
      <c r="E46" s="61" t="n"/>
      <c r="F46" s="61" t="n"/>
      <c r="G46" s="61" t="n"/>
      <c r="H46" s="61" t="n"/>
      <c r="I46" s="61" t="n"/>
      <c r="J46" s="61" t="n"/>
      <c r="K46" s="61" t="n"/>
      <c r="L46" s="61" t="n"/>
      <c r="M46" s="61" t="n"/>
      <c r="N46" s="61" t="n"/>
    </row>
    <row r="47" hidden="1" ht="86" customHeight="1" s="203" thickBot="1">
      <c r="A47" s="66" t="inlineStr">
        <is>
          <t>Penyesuaian reklasifikasi atas aset keuangan nilai wajar melalui pendapatan komprehensif lainnya, sebelum pajak</t>
        </is>
      </c>
      <c r="B47" s="66" t="n"/>
      <c r="C47" s="62" t="n"/>
      <c r="D47" s="62" t="n"/>
      <c r="E47" s="62" t="n"/>
      <c r="F47" s="62" t="n"/>
      <c r="G47" s="62" t="n"/>
      <c r="H47" s="62" t="n"/>
      <c r="I47" s="62" t="n"/>
      <c r="J47" s="62" t="n"/>
      <c r="K47" s="62" t="n"/>
      <c r="L47" s="62" t="n"/>
      <c r="M47" s="62" t="n"/>
      <c r="N47" s="62" t="n"/>
    </row>
    <row r="48" hidden="1" ht="35" customHeight="1" s="203" thickBot="1">
      <c r="A48" s="66" t="inlineStr">
        <is>
          <t>Keuntungan (kerugian) lindung nilai arus kas, sebelum pajak</t>
        </is>
      </c>
      <c r="B48" s="66" t="n"/>
      <c r="C48" s="61" t="n"/>
      <c r="D48" s="61" t="n"/>
      <c r="E48" s="61" t="n"/>
      <c r="F48" s="61" t="n"/>
      <c r="G48" s="61" t="n"/>
      <c r="H48" s="61" t="n"/>
      <c r="I48" s="61" t="n"/>
      <c r="J48" s="61" t="n"/>
      <c r="K48" s="61" t="n"/>
      <c r="L48" s="61" t="n"/>
      <c r="M48" s="61" t="n"/>
      <c r="N48" s="61" t="n"/>
    </row>
    <row r="49" hidden="1" ht="52" customHeight="1" s="203" thickBot="1">
      <c r="A49" s="66" t="inlineStr">
        <is>
          <t>Penyesuaian reklasifikasi atas lindung nilai arus kas, sebelum pajak</t>
        </is>
      </c>
      <c r="B49" s="66" t="n"/>
      <c r="C49" s="62" t="n"/>
      <c r="D49" s="62" t="n"/>
      <c r="E49" s="62" t="n"/>
      <c r="F49" s="62" t="n"/>
      <c r="G49" s="62" t="n"/>
      <c r="H49" s="62" t="n"/>
      <c r="I49" s="62" t="n"/>
      <c r="J49" s="62" t="n"/>
      <c r="K49" s="62" t="n"/>
      <c r="L49" s="62" t="n"/>
      <c r="M49" s="62" t="n"/>
      <c r="N49" s="62" t="n"/>
    </row>
    <row r="50" hidden="1" ht="120" customHeight="1" s="203" thickBot="1">
      <c r="A50" s="66" t="inlineStr">
        <is>
          <t>Nilai tercatat dari aset (liabilitas) non-keuangan yang perolehan atau keterjadiannya merupakan suatu prakiraan transaksi yang kemungkinan besar terjadi yang dilindung nilai, sebelum pajak</t>
        </is>
      </c>
      <c r="B50" s="66" t="n"/>
      <c r="C50" s="61" t="n"/>
      <c r="D50" s="61" t="n"/>
      <c r="E50" s="61" t="n"/>
      <c r="F50" s="61" t="n"/>
      <c r="G50" s="61" t="n"/>
      <c r="H50" s="61" t="n"/>
      <c r="I50" s="61" t="n"/>
      <c r="J50" s="61" t="n"/>
      <c r="K50" s="61" t="n"/>
      <c r="L50" s="61" t="n"/>
      <c r="M50" s="61" t="n"/>
      <c r="N50" s="61" t="n"/>
    </row>
    <row r="51" hidden="1" ht="69" customHeight="1" s="203" thickBot="1">
      <c r="A51" s="66" t="inlineStr">
        <is>
          <t>Keuntungan (kerugian) lindung nilai investasi bersih kegiatan usaha luar negeri, sebelum pajak</t>
        </is>
      </c>
      <c r="B51" s="66" t="n"/>
      <c r="C51" s="61" t="n"/>
      <c r="D51" s="61" t="n"/>
      <c r="E51" s="61" t="n"/>
      <c r="F51" s="61" t="n"/>
      <c r="G51" s="61" t="n"/>
      <c r="H51" s="61" t="n"/>
      <c r="I51" s="61" t="n"/>
      <c r="J51" s="61" t="n"/>
      <c r="K51" s="61" t="n"/>
      <c r="L51" s="61" t="n"/>
      <c r="M51" s="61" t="n"/>
      <c r="N51" s="61" t="n"/>
    </row>
    <row r="52" hidden="1" ht="69" customHeight="1" s="203" thickBot="1">
      <c r="A52" s="66" t="inlineStr">
        <is>
          <t>Penyesuaian reklasifikasi atas lindung nilai investasi bersih kegiatan usaha luar negeri, sebelum pajak</t>
        </is>
      </c>
      <c r="B52" s="66" t="n"/>
      <c r="C52" s="62" t="n"/>
      <c r="D52" s="62" t="n"/>
      <c r="E52" s="62" t="n"/>
      <c r="F52" s="62" t="n"/>
      <c r="G52" s="62" t="n"/>
      <c r="H52" s="62" t="n"/>
      <c r="I52" s="62" t="n"/>
      <c r="J52" s="62" t="n"/>
      <c r="K52" s="62" t="n"/>
      <c r="L52" s="62" t="n"/>
      <c r="M52" s="62" t="n"/>
      <c r="N52" s="62" t="n"/>
    </row>
    <row r="53" hidden="1" ht="86" customHeight="1" s="203" thickBot="1">
      <c r="A53" s="66" t="inlineStr">
        <is>
          <t>Bagian pendapatan komprehensif lainnya dari entitas asosiasi yang dicatat dengan menggunakan metode ekuitas, sebelum pajak</t>
        </is>
      </c>
      <c r="B53" s="66" t="n"/>
      <c r="C53" s="61" t="n"/>
      <c r="D53" s="61" t="n"/>
      <c r="E53" s="61" t="n"/>
      <c r="F53" s="61" t="n"/>
      <c r="G53" s="61" t="n"/>
      <c r="H53" s="61" t="n"/>
      <c r="I53" s="61" t="n"/>
      <c r="J53" s="61" t="n"/>
      <c r="K53" s="61" t="n"/>
      <c r="L53" s="61" t="n"/>
      <c r="M53" s="61" t="n"/>
      <c r="N53" s="61" t="n"/>
    </row>
    <row r="54" hidden="1" ht="86" customHeight="1" s="203" thickBot="1">
      <c r="A54" s="66" t="inlineStr">
        <is>
          <t>Bagian pendapatan komprehensif lainnya dari entitas ventura bersama yang dicatat dengan menggunakan metode ekuitas, sebelum pajak</t>
        </is>
      </c>
      <c r="B54" s="66" t="n"/>
      <c r="C54" s="61" t="n"/>
      <c r="D54" s="61" t="n"/>
      <c r="E54" s="61" t="n"/>
      <c r="F54" s="61" t="n"/>
      <c r="G54" s="61" t="n"/>
      <c r="H54" s="61" t="n"/>
      <c r="I54" s="61" t="n"/>
      <c r="J54" s="61" t="n"/>
      <c r="K54" s="61" t="n"/>
      <c r="L54" s="61" t="n"/>
      <c r="M54" s="61" t="n"/>
      <c r="N54" s="61" t="n"/>
    </row>
    <row r="55" hidden="1" ht="86" customHeight="1" s="203" thickBot="1">
      <c r="A55" s="66" t="inlineStr">
        <is>
          <t>Penyesuaian lainnya atas pendapatan komprehensif lainnya yang akan direklasifikasi ke laba rugi, sebelum pajak</t>
        </is>
      </c>
      <c r="B55" s="66" t="n"/>
      <c r="C55" s="61" t="n"/>
      <c r="D55" s="61" t="n"/>
      <c r="E55" s="61" t="n"/>
      <c r="F55" s="61" t="n"/>
      <c r="G55" s="61" t="n"/>
      <c r="H55" s="61" t="n"/>
      <c r="I55" s="61" t="n"/>
      <c r="J55" s="61" t="n"/>
      <c r="K55" s="61" t="n"/>
      <c r="L55" s="61" t="n"/>
      <c r="M55" s="61" t="n"/>
      <c r="N55" s="61" t="n"/>
    </row>
    <row r="56" hidden="1" ht="69" customHeight="1" s="203" thickBot="1">
      <c r="A56" s="66" t="inlineStr">
        <is>
          <t>Jumlah pendapatan komprehensif lainnya yang akan direklasifikasi ke laba rugi, sebelum pajak</t>
        </is>
      </c>
      <c r="B56" s="66" t="n"/>
      <c r="C56" s="61" t="n"/>
      <c r="D56" s="61" t="n"/>
      <c r="E56" s="61" t="n"/>
      <c r="F56" s="61" t="n"/>
      <c r="G56" s="61" t="n"/>
      <c r="H56" s="61" t="n"/>
      <c r="I56" s="61" t="n"/>
      <c r="J56" s="61" t="n"/>
      <c r="K56" s="61" t="n"/>
      <c r="L56" s="61" t="n"/>
      <c r="M56" s="61" t="n"/>
      <c r="N56" s="61" t="n"/>
    </row>
    <row r="57" hidden="1" ht="52" customHeight="1" s="203" thickBot="1">
      <c r="A57" s="67" t="inlineStr">
        <is>
          <t>Jumlah pendapatan komprehensif lainnya, sebelum pajak</t>
        </is>
      </c>
      <c r="B57" s="67" t="n"/>
      <c r="C57" s="61" t="n"/>
      <c r="D57" s="61" t="n"/>
      <c r="E57" s="61" t="n"/>
      <c r="F57" s="61" t="n"/>
      <c r="G57" s="61" t="n"/>
      <c r="H57" s="61" t="n"/>
      <c r="I57" s="61" t="n"/>
      <c r="J57" s="61" t="n"/>
      <c r="K57" s="61" t="n"/>
      <c r="L57" s="61" t="n"/>
      <c r="M57" s="61" t="n"/>
      <c r="N57" s="61" t="n"/>
    </row>
    <row r="58" hidden="1" ht="35" customHeight="1" s="203" thickBot="1">
      <c r="A58" s="60" t="inlineStr">
        <is>
          <t>Pajak atas pendapatan komprehensif lainnya</t>
        </is>
      </c>
      <c r="B58" s="60" t="n"/>
      <c r="C58" s="62" t="n"/>
      <c r="D58" s="62" t="n"/>
      <c r="E58" s="62" t="n"/>
      <c r="F58" s="62" t="n"/>
      <c r="G58" s="62" t="n"/>
      <c r="H58" s="62" t="n"/>
      <c r="I58" s="62" t="n"/>
      <c r="J58" s="62" t="n"/>
      <c r="K58" s="62" t="n"/>
      <c r="L58" s="62" t="n"/>
      <c r="M58" s="62" t="n"/>
      <c r="N58" s="62" t="n"/>
    </row>
    <row r="59" ht="35" customHeight="1" s="203" thickBot="1">
      <c r="A59" s="63" t="inlineStr">
        <is>
          <t>Pendapatan komprehensif lainnya, setelah pajak</t>
        </is>
      </c>
      <c r="B59" s="63" t="n"/>
      <c r="C59" s="59" t="n"/>
      <c r="D59" s="59" t="n"/>
      <c r="E59" s="59" t="n"/>
      <c r="F59" s="59" t="n"/>
      <c r="G59" s="59" t="n"/>
      <c r="H59" s="59" t="n"/>
      <c r="I59" s="59" t="n"/>
      <c r="J59" s="59" t="n"/>
      <c r="K59" s="59" t="n"/>
      <c r="L59" s="59" t="n"/>
      <c r="M59" s="59" t="n"/>
      <c r="N59" s="59" t="n"/>
    </row>
    <row r="60" ht="69" customHeight="1" s="203" thickBot="1">
      <c r="A60" s="65" t="inlineStr">
        <is>
          <t>Pendapatan komprehensif lainnya yang tidak akan direklasifikasi ke laba rugi, setelah pajak</t>
        </is>
      </c>
      <c r="B60" s="65" t="n"/>
      <c r="C60" s="59" t="n"/>
      <c r="D60" s="59" t="n"/>
      <c r="E60" s="59" t="n"/>
      <c r="F60" s="59" t="n"/>
      <c r="G60" s="59" t="n"/>
      <c r="H60" s="59" t="n"/>
      <c r="I60" s="59" t="n"/>
      <c r="J60" s="59" t="n"/>
      <c r="K60" s="59" t="n"/>
      <c r="L60" s="59" t="n"/>
      <c r="M60" s="59" t="n"/>
      <c r="N60" s="59" t="n"/>
    </row>
    <row r="61" hidden="1" ht="69" customHeight="1" s="203" thickBot="1">
      <c r="A61" s="66" t="inlineStr">
        <is>
          <t>Pendapatan komprehensif lainnya atas keuntungan (kerugian) hasil revaluasi aset tetap, setelah pajak</t>
        </is>
      </c>
      <c r="B61" s="66" t="n"/>
      <c r="C61" s="61" t="n">
        <v/>
      </c>
      <c r="D61" s="61" t="n">
        <v/>
      </c>
      <c r="E61" s="61" t="n">
        <v/>
      </c>
      <c r="F61" s="61" t="n">
        <v/>
      </c>
      <c r="G61" s="61" t="n">
        <v/>
      </c>
      <c r="H61" s="61" t="n">
        <v/>
      </c>
      <c r="I61" s="61" t="n">
        <v/>
      </c>
      <c r="J61" s="61" t="n"/>
      <c r="K61" s="61" t="n"/>
      <c r="L61" s="61" t="n"/>
      <c r="M61" s="61" t="n"/>
      <c r="N61" s="61" t="n"/>
    </row>
    <row r="62" ht="69" customHeight="1" s="203" thickBot="1">
      <c r="A62" s="66" t="inlineStr">
        <is>
          <t>Pendapatan komprehensif lainnya atas pengukuran kembali kewajiban manfaat pasti, setelah pajak</t>
        </is>
      </c>
      <c r="B62" s="66" t="n"/>
      <c r="C62" s="61" t="n">
        <v>0.162735</v>
      </c>
      <c r="D62" s="61" t="n">
        <v>-0.333176</v>
      </c>
      <c r="E62" s="61" t="n">
        <v>0.189082</v>
      </c>
      <c r="F62" s="61" t="n">
        <v>-0.404505</v>
      </c>
      <c r="G62" s="61" t="n">
        <v>-0.145873</v>
      </c>
      <c r="H62" s="61" t="n">
        <v>-0.229598</v>
      </c>
      <c r="I62" s="61" t="n">
        <v>0.190811</v>
      </c>
      <c r="J62" s="61" t="n"/>
      <c r="K62" s="61" t="n"/>
      <c r="L62" s="61" t="n"/>
      <c r="M62" s="61" t="n"/>
      <c r="N62" s="61" t="n"/>
    </row>
    <row r="63" hidden="1" ht="86" customHeight="1" s="203" thickBot="1">
      <c r="A63" s="66" t="inlineStr">
        <is>
          <t>Penyesuaian lainnya atas pendapatan komprehensif lainnya yang tidak akan direklasifikasi ke laba rugi, setelah pajak</t>
        </is>
      </c>
      <c r="B63" s="66" t="n"/>
      <c r="C63" s="61" t="n">
        <v/>
      </c>
      <c r="D63" s="61" t="n">
        <v/>
      </c>
      <c r="E63" s="61" t="n">
        <v/>
      </c>
      <c r="F63" s="61" t="n">
        <v/>
      </c>
      <c r="G63" s="61" t="n">
        <v/>
      </c>
      <c r="H63" s="61" t="n">
        <v/>
      </c>
      <c r="I63" s="61" t="n">
        <v/>
      </c>
      <c r="J63" s="61" t="n"/>
      <c r="K63" s="61" t="n"/>
      <c r="L63" s="61" t="n"/>
      <c r="M63" s="61" t="n"/>
      <c r="N63" s="61" t="n"/>
    </row>
    <row r="64" ht="69" customHeight="1" s="203" thickBot="1">
      <c r="A64" s="66" t="inlineStr">
        <is>
          <t>Jumlah pendapatan komprehensif lainnya yang tidak akan direklasifikasi ke laba rugi, setelah pajak</t>
        </is>
      </c>
      <c r="B64" s="66" t="n"/>
      <c r="C64" s="64" t="n">
        <v>0.162735</v>
      </c>
      <c r="D64" s="64" t="n">
        <v>-0.333176</v>
      </c>
      <c r="E64" s="64" t="n">
        <v>0.189082</v>
      </c>
      <c r="F64" s="64" t="n">
        <v>-0.404505</v>
      </c>
      <c r="G64" s="64" t="n">
        <v>-0.145873</v>
      </c>
      <c r="H64" s="64" t="n">
        <v>-0.229598</v>
      </c>
      <c r="I64" s="64" t="n">
        <v>0.190811</v>
      </c>
      <c r="J64" s="64" t="n"/>
      <c r="K64" s="64" t="n"/>
      <c r="L64" s="64" t="n"/>
      <c r="M64" s="64" t="n"/>
      <c r="N64" s="64" t="n"/>
    </row>
    <row r="65" ht="69" customHeight="1" s="203" thickBot="1">
      <c r="A65" s="65" t="inlineStr">
        <is>
          <t>Pendapatan komprehensif lainnya yang akan direklasifikasi ke laba rugi, setelah pajak</t>
        </is>
      </c>
      <c r="B65" s="65" t="n"/>
      <c r="C65" s="59" t="n"/>
      <c r="D65" s="59" t="n"/>
      <c r="E65" s="59" t="n"/>
      <c r="F65" s="59" t="n"/>
      <c r="G65" s="59" t="n"/>
      <c r="H65" s="59" t="n"/>
      <c r="I65" s="59" t="n"/>
      <c r="J65" s="59" t="n"/>
      <c r="K65" s="59" t="n"/>
      <c r="L65" s="59" t="n"/>
      <c r="M65" s="59" t="n"/>
      <c r="N65" s="59" t="n"/>
    </row>
    <row r="66" ht="35" customHeight="1" s="203" thickBot="1">
      <c r="A66" s="66" t="inlineStr">
        <is>
          <t>Keuntungan (kerugian) selisih kurs penjabaran, setelah pajak</t>
        </is>
      </c>
      <c r="B66" s="66" t="n"/>
      <c r="C66" s="61" t="n">
        <v>-0.223731</v>
      </c>
      <c r="D66" s="61" t="n">
        <v>-0.801315</v>
      </c>
      <c r="E66" s="61" t="n">
        <v>-0.407643</v>
      </c>
      <c r="F66" s="61" t="n">
        <v>0.943154</v>
      </c>
      <c r="G66" s="61" t="n">
        <v>1.558132</v>
      </c>
      <c r="H66" s="61" t="n">
        <v>-0.328225</v>
      </c>
      <c r="I66" s="61" t="n">
        <v>-1.043038</v>
      </c>
      <c r="J66" s="61" t="n"/>
      <c r="K66" s="61" t="n"/>
      <c r="L66" s="61" t="n"/>
      <c r="M66" s="61" t="n"/>
      <c r="N66" s="61" t="n"/>
    </row>
    <row r="67" hidden="1" ht="52" customHeight="1" s="203" thickBot="1">
      <c r="A67" s="66" t="inlineStr">
        <is>
          <t>Penyesuaian reklasifikasi selisih kurs penjabaran, setelah pajak</t>
        </is>
      </c>
      <c r="B67" s="66" t="n"/>
      <c r="C67" s="62" t="n">
        <v/>
      </c>
      <c r="D67" s="62" t="n">
        <v/>
      </c>
      <c r="E67" s="62" t="n">
        <v/>
      </c>
      <c r="F67" s="62" t="n">
        <v/>
      </c>
      <c r="G67" s="62" t="n">
        <v/>
      </c>
      <c r="H67" s="62" t="n">
        <v/>
      </c>
      <c r="I67" s="62" t="n">
        <v/>
      </c>
      <c r="J67" s="62" t="n"/>
      <c r="K67" s="62" t="n"/>
      <c r="L67" s="62" t="n"/>
      <c r="M67" s="62" t="n"/>
      <c r="N67" s="62" t="n"/>
    </row>
    <row r="68" hidden="1" ht="86" customHeight="1" s="203" thickBot="1">
      <c r="A68" s="66" t="inlineStr">
        <is>
          <t>Keuntungan (kerugian) yang belum direalisasi atas perubahan nilai wajar aset keuangan melalui penghasilan komprehensif lain, setelah pajak</t>
        </is>
      </c>
      <c r="B68" s="66" t="n"/>
      <c r="C68" s="61" t="n">
        <v/>
      </c>
      <c r="D68" s="61" t="n">
        <v/>
      </c>
      <c r="E68" s="61" t="n">
        <v/>
      </c>
      <c r="F68" s="61" t="n">
        <v/>
      </c>
      <c r="G68" s="61" t="n">
        <v/>
      </c>
      <c r="H68" s="61" t="n">
        <v/>
      </c>
      <c r="I68" s="61" t="n">
        <v/>
      </c>
      <c r="J68" s="61" t="n"/>
      <c r="K68" s="61" t="n"/>
      <c r="L68" s="61" t="n"/>
      <c r="M68" s="61" t="n"/>
      <c r="N68" s="61" t="n"/>
    </row>
    <row r="69" hidden="1" ht="86" customHeight="1" s="203" thickBot="1">
      <c r="A69" s="66" t="inlineStr">
        <is>
          <t>Penyesuaian reklasifikasi atas aset keuangan nilai wajar melalui pendapatan komprehensif lainnya, setelah pajak</t>
        </is>
      </c>
      <c r="B69" s="66" t="n"/>
      <c r="C69" s="62" t="n">
        <v/>
      </c>
      <c r="D69" s="62" t="n">
        <v/>
      </c>
      <c r="E69" s="62" t="n">
        <v/>
      </c>
      <c r="F69" s="62" t="n">
        <v/>
      </c>
      <c r="G69" s="62" t="n">
        <v/>
      </c>
      <c r="H69" s="62" t="n">
        <v/>
      </c>
      <c r="I69" s="62" t="n">
        <v/>
      </c>
      <c r="J69" s="62" t="n"/>
      <c r="K69" s="62" t="n"/>
      <c r="L69" s="62" t="n"/>
      <c r="M69" s="62" t="n"/>
      <c r="N69" s="62" t="n"/>
    </row>
    <row r="70" hidden="1" ht="35" customHeight="1" s="203" thickBot="1">
      <c r="A70" s="66" t="inlineStr">
        <is>
          <t>Keuntungan (kerugian) lindung nilai arus kas, setelah pajak</t>
        </is>
      </c>
      <c r="B70" s="66" t="n"/>
      <c r="C70" s="61" t="n">
        <v/>
      </c>
      <c r="D70" s="61" t="n">
        <v/>
      </c>
      <c r="E70" s="61" t="n">
        <v/>
      </c>
      <c r="F70" s="61" t="n">
        <v/>
      </c>
      <c r="G70" s="61" t="n">
        <v/>
      </c>
      <c r="H70" s="61" t="n">
        <v/>
      </c>
      <c r="I70" s="61" t="n">
        <v/>
      </c>
      <c r="J70" s="61" t="n"/>
      <c r="K70" s="61" t="n"/>
      <c r="L70" s="61" t="n"/>
      <c r="M70" s="61" t="n"/>
      <c r="N70" s="61" t="n"/>
    </row>
    <row r="71" hidden="1" ht="52" customHeight="1" s="203" thickBot="1">
      <c r="A71" s="66" t="inlineStr">
        <is>
          <t>Penyesuaian reklasifikasi atas lindung nilai arus kas, setelah pajak</t>
        </is>
      </c>
      <c r="B71" s="66" t="n"/>
      <c r="C71" s="62" t="n">
        <v/>
      </c>
      <c r="D71" s="62" t="n">
        <v/>
      </c>
      <c r="E71" s="62" t="n">
        <v/>
      </c>
      <c r="F71" s="62" t="n">
        <v/>
      </c>
      <c r="G71" s="62" t="n">
        <v/>
      </c>
      <c r="H71" s="62" t="n">
        <v/>
      </c>
      <c r="I71" s="62" t="n">
        <v/>
      </c>
      <c r="J71" s="62" t="n"/>
      <c r="K71" s="62" t="n"/>
      <c r="L71" s="62" t="n"/>
      <c r="M71" s="62" t="n"/>
      <c r="N71" s="62" t="n"/>
    </row>
    <row r="72" hidden="1" ht="120" customHeight="1" s="203" thickBot="1">
      <c r="A72" s="66" t="inlineStr">
        <is>
          <t>Nilai tercatat dari aset (liabilitas) non-keuangan yang perolehan atau keterjadiannya merupakan suatu prakiraan transaksi yang kemungkinan besar terjadi yang dilindung nilai, setelah pajak</t>
        </is>
      </c>
      <c r="B72" s="66" t="n"/>
      <c r="C72" s="61" t="n">
        <v/>
      </c>
      <c r="D72" s="61" t="n">
        <v/>
      </c>
      <c r="E72" s="61" t="n">
        <v/>
      </c>
      <c r="F72" s="61" t="n">
        <v/>
      </c>
      <c r="G72" s="61" t="n">
        <v/>
      </c>
      <c r="H72" s="61" t="n">
        <v/>
      </c>
      <c r="I72" s="61" t="n">
        <v/>
      </c>
      <c r="J72" s="61" t="n"/>
      <c r="K72" s="61" t="n"/>
      <c r="L72" s="61" t="n"/>
      <c r="M72" s="61" t="n"/>
      <c r="N72" s="61" t="n"/>
    </row>
    <row r="73" hidden="1" ht="52" customHeight="1" s="203" thickBot="1">
      <c r="A73" s="66" t="inlineStr">
        <is>
          <t>Keuntungan (kerugian) lindung nilai investasi bersih kegiatan usaha luar negeri, setelah pajak</t>
        </is>
      </c>
      <c r="B73" s="66" t="n"/>
      <c r="C73" s="61" t="n">
        <v/>
      </c>
      <c r="D73" s="61" t="n">
        <v/>
      </c>
      <c r="E73" s="61" t="n">
        <v/>
      </c>
      <c r="F73" s="61" t="n">
        <v/>
      </c>
      <c r="G73" s="61" t="n">
        <v/>
      </c>
      <c r="H73" s="61" t="n">
        <v/>
      </c>
      <c r="I73" s="61" t="n">
        <v/>
      </c>
      <c r="J73" s="61" t="n"/>
      <c r="K73" s="61" t="n"/>
      <c r="L73" s="61" t="n"/>
      <c r="M73" s="61" t="n"/>
      <c r="N73" s="61" t="n"/>
    </row>
    <row r="74" hidden="1" ht="69" customHeight="1" s="203" thickBot="1">
      <c r="A74" s="66" t="inlineStr">
        <is>
          <t>Penyesuaian reklasifikasi atas lindung nilai investasi bersih kegiatan usaha luar negeri, setelah pajak</t>
        </is>
      </c>
      <c r="B74" s="66" t="n"/>
      <c r="C74" s="62" t="n">
        <v/>
      </c>
      <c r="D74" s="62" t="n">
        <v/>
      </c>
      <c r="E74" s="62" t="n">
        <v/>
      </c>
      <c r="F74" s="62" t="n">
        <v/>
      </c>
      <c r="G74" s="62" t="n">
        <v/>
      </c>
      <c r="H74" s="62" t="n">
        <v/>
      </c>
      <c r="I74" s="62" t="n">
        <v/>
      </c>
      <c r="J74" s="62" t="n"/>
      <c r="K74" s="62" t="n"/>
      <c r="L74" s="62" t="n"/>
      <c r="M74" s="62" t="n"/>
      <c r="N74" s="62" t="n"/>
    </row>
    <row r="75" hidden="1" ht="86" customHeight="1" s="203" thickBot="1">
      <c r="A75" s="66" t="inlineStr">
        <is>
          <t>Bagian pendapatan komprehensif lainnya dari entitas asosiasi yang dicatat dengan menggunakan metode ekuitas, setelah pajak</t>
        </is>
      </c>
      <c r="B75" s="66" t="n"/>
      <c r="C75" s="61" t="n">
        <v/>
      </c>
      <c r="D75" s="61" t="n">
        <v/>
      </c>
      <c r="E75" s="61" t="n">
        <v/>
      </c>
      <c r="F75" s="61" t="n">
        <v/>
      </c>
      <c r="G75" s="61" t="n">
        <v/>
      </c>
      <c r="H75" s="61" t="n">
        <v/>
      </c>
      <c r="I75" s="61" t="n">
        <v/>
      </c>
      <c r="J75" s="61" t="n"/>
      <c r="K75" s="61" t="n"/>
      <c r="L75" s="61" t="n"/>
      <c r="M75" s="61" t="n"/>
      <c r="N75" s="61" t="n"/>
    </row>
    <row r="76" hidden="1" ht="86" customHeight="1" s="203" thickBot="1">
      <c r="A76" s="66" t="inlineStr">
        <is>
          <t>Bagian pendapatan komprehensif lainnya dari entitas ventura bersama yang dicatat dengan menggunakan metode ekuitas, setelah pajak</t>
        </is>
      </c>
      <c r="B76" s="66" t="n"/>
      <c r="C76" s="61" t="n">
        <v/>
      </c>
      <c r="D76" s="61" t="n">
        <v/>
      </c>
      <c r="E76" s="61" t="n">
        <v/>
      </c>
      <c r="F76" s="61" t="n">
        <v/>
      </c>
      <c r="G76" s="61" t="n">
        <v/>
      </c>
      <c r="H76" s="61" t="n">
        <v/>
      </c>
      <c r="I76" s="61" t="n">
        <v/>
      </c>
      <c r="J76" s="61" t="n"/>
      <c r="K76" s="61" t="n"/>
      <c r="L76" s="61" t="n"/>
      <c r="M76" s="61" t="n"/>
      <c r="N76" s="61" t="n"/>
    </row>
    <row r="77" hidden="1" ht="86" customHeight="1" s="203" thickBot="1">
      <c r="A77" s="66" t="inlineStr">
        <is>
          <t>Penyesuaian lainnya atas pendapatan komprehensif lainnya yang akan direklasifikasi ke laba rugi, setelah pajak</t>
        </is>
      </c>
      <c r="B77" s="66" t="n"/>
      <c r="C77" s="64" t="n">
        <v/>
      </c>
      <c r="D77" s="64" t="n">
        <v/>
      </c>
      <c r="E77" s="64" t="n">
        <v/>
      </c>
      <c r="F77" s="64" t="n">
        <v/>
      </c>
      <c r="G77" s="64" t="n">
        <v/>
      </c>
      <c r="H77" s="64" t="n">
        <v/>
      </c>
      <c r="I77" s="64" t="n">
        <v/>
      </c>
      <c r="J77" s="64" t="n"/>
      <c r="K77" s="64" t="n"/>
      <c r="L77" s="64" t="n"/>
      <c r="M77" s="64" t="n"/>
      <c r="N77" s="64" t="n"/>
    </row>
    <row r="78" ht="69" customHeight="1" s="203" thickBot="1">
      <c r="A78" s="66" t="inlineStr">
        <is>
          <t>Jumlah pendapatan komprehensif lainnya yang akan direklasifikasi ke laba rugi, setelah pajak</t>
        </is>
      </c>
      <c r="B78" s="66" t="n"/>
      <c r="C78" s="64" t="n">
        <v>-0.223731</v>
      </c>
      <c r="D78" s="64" t="n">
        <v>-0.801315</v>
      </c>
      <c r="E78" s="64" t="n">
        <v>-0.407643</v>
      </c>
      <c r="F78" s="64" t="n">
        <v>0.943154</v>
      </c>
      <c r="G78" s="64" t="n">
        <v>1.558132</v>
      </c>
      <c r="H78" s="64" t="n">
        <v>-0.328225</v>
      </c>
      <c r="I78" s="64" t="n">
        <v>-1.043038</v>
      </c>
      <c r="J78" s="64" t="n"/>
      <c r="K78" s="64" t="n"/>
      <c r="L78" s="64" t="n"/>
      <c r="M78" s="64" t="n"/>
      <c r="N78" s="64" t="n"/>
    </row>
    <row r="79" ht="52" customHeight="1" s="203" thickBot="1">
      <c r="A79" s="65" t="inlineStr">
        <is>
          <t>Jumlah pendapatan komprehensif lainnya, setelah pajak</t>
        </is>
      </c>
      <c r="B79" s="67" t="n"/>
      <c r="C79" s="182" t="n">
        <v>-0.060996</v>
      </c>
      <c r="D79" s="182" t="n">
        <v>-1.134491</v>
      </c>
      <c r="E79" s="182" t="n">
        <v>-0.218561</v>
      </c>
      <c r="F79" s="182" t="n">
        <v>0.538649</v>
      </c>
      <c r="G79" s="182" t="n">
        <v>1.412259</v>
      </c>
      <c r="H79" s="182" t="n">
        <v>-0.557823</v>
      </c>
      <c r="I79" s="182" t="n">
        <v>-0.852227</v>
      </c>
      <c r="J79" s="182" t="n"/>
      <c r="K79" s="182" t="n"/>
      <c r="L79" s="182" t="n"/>
      <c r="M79" s="182" t="n"/>
      <c r="N79" s="182" t="n"/>
    </row>
    <row r="80" ht="18" customHeight="1" s="203" thickBot="1">
      <c r="A80" s="63" t="inlineStr">
        <is>
          <t>Jumlah laba rugi komprehensif</t>
        </is>
      </c>
      <c r="B80" s="63" t="n"/>
      <c r="C80" s="64" t="n">
        <v>100.487582</v>
      </c>
      <c r="D80" s="64" t="n">
        <v>65.631366</v>
      </c>
      <c r="E80" s="64" t="n">
        <v>95.637992</v>
      </c>
      <c r="F80" s="64" t="n">
        <v>354.563019</v>
      </c>
      <c r="G80" s="64" t="n">
        <v>697.320293</v>
      </c>
      <c r="H80" s="64" t="n">
        <v>528.190589</v>
      </c>
      <c r="I80" s="64" t="n">
        <v>482.279452</v>
      </c>
      <c r="J80" s="64" t="n"/>
      <c r="K80" s="64" t="n"/>
      <c r="L80" s="64" t="n"/>
      <c r="M80" s="64" t="n"/>
      <c r="N80" s="64" t="n"/>
    </row>
    <row r="81" ht="35" customHeight="1" s="203" thickBot="1">
      <c r="A81" s="63" t="inlineStr">
        <is>
          <t>Laba (rugi) yang dapat diatribusikan</t>
        </is>
      </c>
      <c r="B81" s="63" t="n"/>
      <c r="C81" s="59" t="n"/>
      <c r="D81" s="59" t="n"/>
      <c r="E81" s="59" t="n"/>
      <c r="F81" s="59" t="n"/>
      <c r="G81" s="59" t="n"/>
      <c r="H81" s="59" t="n"/>
      <c r="I81" s="59" t="n"/>
      <c r="J81" s="59" t="n"/>
      <c r="K81" s="59" t="n"/>
      <c r="L81" s="59" t="n"/>
      <c r="M81" s="59" t="n"/>
      <c r="N81" s="59" t="n"/>
    </row>
    <row r="82" ht="35" customHeight="1" s="203" thickBot="1">
      <c r="A82" s="67" t="inlineStr">
        <is>
          <t>Laba (rugi) yang dapat diatribusikan ke entitas induk</t>
        </is>
      </c>
      <c r="B82" s="67" t="n"/>
      <c r="C82" s="61" t="n">
        <v>98.770342</v>
      </c>
      <c r="D82" s="61" t="n">
        <v>65.408886</v>
      </c>
      <c r="E82" s="61" t="n">
        <v>93.93137900000001</v>
      </c>
      <c r="F82" s="61" t="n">
        <v>348.004331</v>
      </c>
      <c r="G82" s="61" t="n">
        <v>680.3717349999999</v>
      </c>
      <c r="H82" s="61" t="n">
        <v>518.380664</v>
      </c>
      <c r="I82" s="61" t="n">
        <v>473.806214</v>
      </c>
      <c r="J82" s="61" t="n"/>
      <c r="K82" s="61" t="n"/>
      <c r="L82" s="61" t="n"/>
      <c r="M82" s="61" t="n"/>
      <c r="N82" s="61" t="n"/>
    </row>
    <row r="83" ht="18" customHeight="1" s="203" thickBot="1">
      <c r="A83" s="65" t="inlineStr">
        <is>
          <t>NPM (%)</t>
        </is>
      </c>
      <c r="B83" s="63" t="n"/>
      <c r="C83" s="199">
        <f>IFERROR(C82/C5, 0)</f>
        <v/>
      </c>
      <c r="D83" s="199">
        <f>IFERROR(D82/D5, 0)</f>
        <v/>
      </c>
      <c r="E83" s="199">
        <f>IFERROR(E82/E5, 0)</f>
        <v/>
      </c>
      <c r="F83" s="199">
        <f>IFERROR(F82/F5, 0)</f>
        <v/>
      </c>
      <c r="G83" s="199">
        <f>IFERROR(G82/G5, 0)</f>
        <v/>
      </c>
      <c r="H83" s="199">
        <f>IFERROR(H82/H5, 0)</f>
        <v/>
      </c>
      <c r="I83" s="199">
        <f>IFERROR(I82/I5, 0)</f>
        <v/>
      </c>
      <c r="J83" s="199">
        <f>IFERROR(J82/J5, 0)</f>
        <v/>
      </c>
      <c r="K83" s="199">
        <f>IFERROR(K82/K5, 0)</f>
        <v/>
      </c>
      <c r="L83" s="199">
        <f>IFERROR(L82/L5, 0)</f>
        <v/>
      </c>
      <c r="M83" s="199">
        <f>IFERROR(M82/M5, 0)</f>
        <v/>
      </c>
      <c r="N83" s="199">
        <f>IFERROR(N82/N5, 0)</f>
        <v/>
      </c>
    </row>
    <row r="84" ht="18" customHeight="1" s="203" thickBot="1">
      <c r="A84" s="65" t="inlineStr">
        <is>
          <t>QoE</t>
        </is>
      </c>
      <c r="B84" s="63" t="n"/>
      <c r="C84" s="205">
        <f>IFERROR('CASH FLOW'!C46/C82, 0)</f>
        <v/>
      </c>
      <c r="D84" s="205">
        <f>IFERROR('CASH FLOW'!D46/D82, 0)</f>
        <v/>
      </c>
      <c r="E84" s="205">
        <f>IFERROR('CASH FLOW'!E46/E82, 0)</f>
        <v/>
      </c>
      <c r="F84" s="205">
        <f>IFERROR('CASH FLOW'!F46/F82, 0)</f>
        <v/>
      </c>
      <c r="G84" s="205">
        <f>IFERROR('CASH FLOW'!G46/G82, 0)</f>
        <v/>
      </c>
      <c r="H84" s="205">
        <f>IFERROR('CASH FLOW'!H46/H82, 0)</f>
        <v/>
      </c>
      <c r="I84" s="205">
        <f>IFERROR('CASH FLOW'!I46/I82, 0)</f>
        <v/>
      </c>
      <c r="J84" s="205">
        <f>IFERROR('CASH FLOW'!J46/J82, 0)</f>
        <v/>
      </c>
      <c r="K84" s="205">
        <f>IFERROR('CASH FLOW'!K46/K82, 0)</f>
        <v/>
      </c>
      <c r="L84" s="205">
        <f>IFERROR('CASH FLOW'!L46/L82, 0)</f>
        <v/>
      </c>
      <c r="M84" s="205">
        <f>IFERROR('CASH FLOW'!M46/M82, 0)</f>
        <v/>
      </c>
      <c r="N84" s="205">
        <f>IFERROR('CASH FLOW'!N46/N82, 0)</f>
        <v/>
      </c>
    </row>
    <row r="85" ht="52" customHeight="1" s="203" thickBot="1">
      <c r="A85" s="67" t="inlineStr">
        <is>
          <t>Laba (rugi) yang dapat diatribusikan ke kepentingan non-pengendali</t>
        </is>
      </c>
      <c r="B85" s="67" t="n"/>
      <c r="C85" s="61" t="n">
        <v>1.778236</v>
      </c>
      <c r="D85" s="61" t="n">
        <v>1.356971</v>
      </c>
      <c r="E85" s="61" t="n">
        <v>1.925174</v>
      </c>
      <c r="F85" s="61" t="n">
        <v>6.020039</v>
      </c>
      <c r="G85" s="61" t="n">
        <v>15.536299</v>
      </c>
      <c r="H85" s="61" t="n">
        <v>10.367748</v>
      </c>
      <c r="I85" s="61" t="n">
        <v>9.325464999999999</v>
      </c>
      <c r="J85" s="61" t="n"/>
      <c r="K85" s="61" t="n"/>
      <c r="L85" s="61" t="n"/>
      <c r="M85" s="61" t="n"/>
      <c r="N85" s="61" t="n"/>
    </row>
    <row r="86" ht="35" customHeight="1" s="203" thickBot="1">
      <c r="A86" s="63" t="inlineStr">
        <is>
          <t>Laba rugi komprehensif yang dapat diatribusikan</t>
        </is>
      </c>
      <c r="B86" s="63" t="n"/>
      <c r="C86" s="59" t="n"/>
      <c r="D86" s="59" t="n"/>
      <c r="E86" s="59" t="n"/>
      <c r="F86" s="59" t="n"/>
      <c r="G86" s="59" t="n"/>
      <c r="H86" s="59" t="n"/>
      <c r="I86" s="59" t="n"/>
      <c r="J86" s="59" t="n"/>
      <c r="K86" s="59" t="n"/>
      <c r="L86" s="59" t="n"/>
      <c r="M86" s="59" t="n"/>
      <c r="N86" s="59" t="n"/>
    </row>
    <row r="87" ht="52" customHeight="1" s="203" thickBot="1">
      <c r="A87" s="67" t="inlineStr">
        <is>
          <t>Laba rugi komprehensif yang dapat diatribusikan ke entitas induk</t>
        </is>
      </c>
      <c r="B87" s="67" t="n"/>
      <c r="C87" s="61" t="n">
        <v>98.718131</v>
      </c>
      <c r="D87" s="61" t="n">
        <v>64.324454</v>
      </c>
      <c r="E87" s="61" t="n">
        <v>93.60527999999999</v>
      </c>
      <c r="F87" s="61" t="n">
        <v>348.499026</v>
      </c>
      <c r="G87" s="61" t="n">
        <v>681.5750410000001</v>
      </c>
      <c r="H87" s="61" t="n">
        <v>517.145044</v>
      </c>
      <c r="I87" s="61" t="n">
        <v>473.408601</v>
      </c>
      <c r="J87" s="61" t="n"/>
      <c r="K87" s="61" t="n"/>
      <c r="L87" s="61" t="n"/>
      <c r="M87" s="61" t="n"/>
      <c r="N87" s="61" t="n"/>
    </row>
    <row r="88" ht="52" customHeight="1" s="203" thickBot="1">
      <c r="A88" s="67" t="inlineStr">
        <is>
          <t>Laba rugi komprehensif yang dapat diatribusikan ke kepentingan non-pengendali</t>
        </is>
      </c>
      <c r="B88" s="67" t="n"/>
      <c r="C88" s="61" t="n">
        <v>1.769451</v>
      </c>
      <c r="D88" s="61" t="n">
        <v>1.306912</v>
      </c>
      <c r="E88" s="61" t="n">
        <v>2.032712</v>
      </c>
      <c r="F88" s="61" t="n">
        <v>6.063993</v>
      </c>
      <c r="G88" s="61" t="n">
        <v>15.745252</v>
      </c>
      <c r="H88" s="61" t="n">
        <v>11.045545</v>
      </c>
      <c r="I88" s="61" t="n">
        <v>8.870851</v>
      </c>
      <c r="J88" s="61" t="n"/>
      <c r="K88" s="61" t="n"/>
      <c r="L88" s="61" t="n"/>
      <c r="M88" s="61" t="n"/>
      <c r="N88" s="61" t="n"/>
    </row>
    <row r="89" ht="18" customHeight="1" s="203" thickBot="1">
      <c r="A89" s="63" t="inlineStr">
        <is>
          <t>Laba (rugi) per saham</t>
        </is>
      </c>
      <c r="B89" s="63" t="n"/>
      <c r="C89" s="59" t="n"/>
      <c r="D89" s="59" t="n"/>
      <c r="E89" s="59" t="n"/>
      <c r="F89" s="59" t="n"/>
      <c r="G89" s="59" t="n"/>
      <c r="H89" s="59" t="n"/>
      <c r="I89" s="59" t="n"/>
      <c r="J89" s="59" t="n"/>
      <c r="K89" s="59" t="n"/>
      <c r="L89" s="59" t="n"/>
      <c r="M89" s="59" t="n"/>
      <c r="N89" s="59" t="n"/>
    </row>
    <row r="90" ht="52" customHeight="1" s="203" thickBot="1">
      <c r="A90" s="65" t="inlineStr">
        <is>
          <t>Laba per saham dasar diatribusikan kepada pemilik entitas induk</t>
        </is>
      </c>
      <c r="B90" s="65" t="n"/>
      <c r="C90" s="59" t="n"/>
      <c r="D90" s="59" t="n"/>
      <c r="E90" s="59" t="n"/>
      <c r="F90" s="59" t="n"/>
      <c r="G90" s="59" t="n"/>
      <c r="H90" s="59" t="n"/>
      <c r="I90" s="59" t="n"/>
      <c r="J90" s="59" t="n"/>
      <c r="K90" s="59" t="n"/>
      <c r="L90" s="59" t="n"/>
      <c r="M90" s="59" t="n"/>
      <c r="N90" s="59" t="n"/>
    </row>
    <row r="91" ht="35" customHeight="1" s="203" thickBot="1">
      <c r="A91" s="66" t="inlineStr">
        <is>
          <t>Laba (rugi) per saham dasar dari operasi yang dilanjutkan</t>
        </is>
      </c>
      <c r="B91" s="66" t="n"/>
      <c r="C91" s="68" t="n">
        <v>0.01679095797209042</v>
      </c>
      <c r="D91" s="68" t="n">
        <v>0.01111951050880489</v>
      </c>
      <c r="E91" s="68" t="n">
        <v>0.01596833427031666</v>
      </c>
      <c r="F91" s="68" t="n">
        <v>0.05916</v>
      </c>
      <c r="G91" s="68" t="n">
        <v>0.12</v>
      </c>
      <c r="H91" s="68" t="n">
        <v>0.09</v>
      </c>
      <c r="I91" s="68" t="n">
        <v>0.0805</v>
      </c>
      <c r="J91" s="68" t="n"/>
      <c r="K91" s="68" t="n"/>
      <c r="L91" s="68" t="n"/>
      <c r="M91" s="68" t="n"/>
      <c r="N91" s="68" t="n"/>
    </row>
    <row r="92" hidden="1" ht="35" customHeight="1" s="203" thickBot="1">
      <c r="A92" s="66" t="inlineStr">
        <is>
          <t>Laba (rugi) per saham dasar dari operasi yang dihentikan</t>
        </is>
      </c>
      <c r="B92" s="66" t="n"/>
      <c r="C92" s="68" t="n">
        <v/>
      </c>
      <c r="D92" s="68" t="n">
        <v/>
      </c>
      <c r="E92" s="68" t="n">
        <v/>
      </c>
      <c r="F92" s="68" t="n">
        <v/>
      </c>
      <c r="G92" s="68" t="n">
        <v/>
      </c>
      <c r="H92" s="68" t="n">
        <v/>
      </c>
      <c r="I92" s="68" t="n">
        <v/>
      </c>
      <c r="J92" s="68" t="n"/>
      <c r="K92" s="68" t="n"/>
      <c r="L92" s="68" t="n"/>
      <c r="M92" s="68" t="n"/>
      <c r="N92" s="68" t="n"/>
    </row>
    <row r="93" ht="18" customHeight="1" s="203" thickBot="1">
      <c r="A93" s="65" t="inlineStr">
        <is>
          <t>Laba (rugi) per saham dilusian</t>
        </is>
      </c>
      <c r="B93" s="65" t="n"/>
      <c r="C93" s="59" t="n"/>
      <c r="D93" s="59" t="n"/>
      <c r="E93" s="59" t="n"/>
      <c r="F93" s="59" t="n"/>
      <c r="G93" s="59" t="n"/>
      <c r="H93" s="59" t="n"/>
      <c r="I93" s="59" t="n"/>
      <c r="J93" s="59" t="n"/>
      <c r="K93" s="59" t="n"/>
      <c r="L93" s="59" t="n"/>
      <c r="M93" s="59" t="n"/>
      <c r="N93" s="59" t="n"/>
    </row>
    <row r="94" hidden="1" ht="35" customHeight="1" s="203" thickBot="1">
      <c r="A94" s="66" t="inlineStr">
        <is>
          <t>Laba (rugi) per saham dilusian dari operasi yang dilanjutkan</t>
        </is>
      </c>
      <c r="B94" s="66" t="n"/>
      <c r="C94" s="68" t="n">
        <v/>
      </c>
      <c r="D94" s="68" t="n">
        <v/>
      </c>
      <c r="E94" s="68" t="n">
        <v/>
      </c>
      <c r="F94" s="68" t="n">
        <v/>
      </c>
      <c r="G94" s="68" t="n">
        <v/>
      </c>
      <c r="H94" s="68" t="n">
        <v/>
      </c>
      <c r="I94" s="68" t="n">
        <v/>
      </c>
      <c r="J94" s="68" t="n"/>
      <c r="K94" s="68" t="n"/>
      <c r="L94" s="68" t="n"/>
      <c r="M94" s="68" t="n"/>
      <c r="N94" s="68" t="n"/>
    </row>
    <row r="95" hidden="1" ht="35" customHeight="1" s="203" thickBot="1">
      <c r="A95" s="66" t="inlineStr">
        <is>
          <t>Laba (rugi) per saham dilusian dari operasi yang dihentikan</t>
        </is>
      </c>
      <c r="B95" s="66" t="n"/>
      <c r="C95" s="68" t="n">
        <v/>
      </c>
      <c r="D95" s="68" t="n">
        <v/>
      </c>
      <c r="E95" s="68" t="n">
        <v/>
      </c>
      <c r="F95" s="68" t="n">
        <v/>
      </c>
      <c r="G95" s="68" t="n">
        <v/>
      </c>
      <c r="H95" s="68" t="n">
        <v/>
      </c>
      <c r="I95" s="68" t="n">
        <v/>
      </c>
      <c r="J95" s="68" t="n"/>
      <c r="K95" s="68" t="n"/>
      <c r="L95" s="68" t="n"/>
      <c r="M95" s="68" t="n"/>
      <c r="N95" s="68" t="n"/>
    </row>
  </sheetData>
  <mergeCells count="1">
    <mergeCell ref="A1:C1"/>
  </mergeCells>
  <dataValidations count="2">
    <dataValidation sqref="C91:N92 C66:N80 C87:N88 C94:N95 C39:N42 C85:N85 C44:N58 C61:N64 C82:N83 C5:N36" showErrorMessage="1" showInputMessage="1" allowBlank="1" errorTitle="Invalid Data Type" error="Please input data in Numeric Data Type" type="decimal">
      <formula1>-9.99999999999999E+33</formula1>
      <formula2>9.99999999999999E+33</formula2>
    </dataValidation>
    <dataValidation sqref="C84:N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3">
      <c r="A1" s="186" t="inlineStr">
        <is>
          <t>Laporan arus kas</t>
        </is>
      </c>
    </row>
    <row r="2">
      <c r="A2" s="70" t="n">
        <v>1</v>
      </c>
      <c r="B2" s="70" t="n"/>
    </row>
    <row r="3" ht="17" customHeight="1" s="203">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3" thickBot="1">
      <c r="A4" s="73" t="inlineStr">
        <is>
          <t>Laporan arus kas</t>
        </is>
      </c>
      <c r="B4" s="73" t="n"/>
      <c r="C4" s="74" t="n"/>
      <c r="D4" s="74" t="n"/>
      <c r="E4" s="74" t="n"/>
      <c r="F4" s="74" t="n"/>
      <c r="G4" s="74" t="n"/>
      <c r="H4" s="74" t="n"/>
      <c r="I4" s="74" t="n"/>
      <c r="J4" s="74" t="n"/>
      <c r="K4" s="74" t="n"/>
      <c r="L4" s="74" t="n"/>
      <c r="M4" s="74" t="n"/>
    </row>
    <row r="5" ht="18" customHeight="1" s="203" thickBot="1">
      <c r="A5" s="75" t="inlineStr">
        <is>
          <t>Arus kas dari aktivitas operasi</t>
        </is>
      </c>
      <c r="B5" s="75" t="n"/>
      <c r="C5" s="74" t="n"/>
      <c r="D5" s="74" t="n"/>
      <c r="E5" s="74" t="n"/>
      <c r="F5" s="74" t="n"/>
      <c r="G5" s="74" t="n"/>
      <c r="H5" s="74" t="n"/>
      <c r="I5" s="74" t="n"/>
      <c r="J5" s="74" t="n"/>
      <c r="K5" s="74" t="n"/>
      <c r="L5" s="74" t="n"/>
      <c r="M5" s="74" t="n"/>
    </row>
    <row r="6" ht="35" customHeight="1" s="203" thickBot="1">
      <c r="A6" s="76" t="inlineStr">
        <is>
          <t>Penerimaan kas dari aktivitas operasi</t>
        </is>
      </c>
      <c r="B6" s="76" t="n"/>
      <c r="C6" s="74" t="n"/>
      <c r="D6" s="74" t="n"/>
      <c r="E6" s="74" t="n"/>
      <c r="F6" s="74" t="n"/>
      <c r="G6" s="74" t="n"/>
      <c r="H6" s="74" t="n"/>
      <c r="I6" s="74" t="n"/>
      <c r="J6" s="74" t="n"/>
      <c r="K6" s="74" t="n"/>
      <c r="L6" s="74" t="n"/>
      <c r="M6" s="74" t="n"/>
    </row>
    <row r="7" ht="18" customHeight="1" s="203" thickBot="1">
      <c r="A7" s="77" t="inlineStr">
        <is>
          <t>Penerimaan dari pelanggan</t>
        </is>
      </c>
      <c r="B7" s="77" t="n"/>
      <c r="C7" s="78" t="n">
        <v/>
      </c>
      <c r="D7" s="78" t="n">
        <v>1036.464033</v>
      </c>
      <c r="E7" s="78" t="n">
        <v>1099.514565</v>
      </c>
      <c r="F7" s="78" t="n">
        <v>1073.101956</v>
      </c>
      <c r="G7" s="78" t="n">
        <v>1549.757287</v>
      </c>
      <c r="H7" s="78" t="n">
        <v>2865.837058</v>
      </c>
      <c r="I7" s="78" t="n">
        <v>2802.261802</v>
      </c>
      <c r="J7" s="78" t="n">
        <v>2794.735618</v>
      </c>
      <c r="K7" s="78" t="n"/>
      <c r="L7" s="78" t="n"/>
      <c r="M7" s="78" t="n"/>
    </row>
    <row r="8" hidden="1" ht="69" customHeight="1" s="203"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3"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203"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203"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3"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203"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203"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3" thickBot="1">
      <c r="A15" s="77" t="inlineStr">
        <is>
          <t>Pembayaran kepada pemasok atas barang dan jasa</t>
        </is>
      </c>
      <c r="B15" s="77" t="n"/>
      <c r="C15" s="79" t="n">
        <v/>
      </c>
      <c r="D15" s="79" t="n">
        <v>756.360941</v>
      </c>
      <c r="E15" s="79" t="n">
        <v>787.524596</v>
      </c>
      <c r="F15" s="79" t="n">
        <v>750.5449180000001</v>
      </c>
      <c r="G15" s="79" t="n">
        <v>855.411654</v>
      </c>
      <c r="H15" s="79" t="n">
        <v>1407.955225</v>
      </c>
      <c r="I15" s="79" t="n">
        <v>1643.448997</v>
      </c>
      <c r="J15" s="79" t="n">
        <v>1655.901685</v>
      </c>
      <c r="K15" s="79" t="n"/>
      <c r="L15" s="79" t="n"/>
      <c r="M15" s="79" t="n"/>
    </row>
    <row r="16" ht="18" customHeight="1" s="203" thickBot="1">
      <c r="A16" s="77" t="inlineStr">
        <is>
          <t>Pembayaran gaji dan tunjangan</t>
        </is>
      </c>
      <c r="B16" s="77" t="n"/>
      <c r="C16" s="79" t="n">
        <v/>
      </c>
      <c r="D16" s="79" t="n">
        <v>19.523021</v>
      </c>
      <c r="E16" s="79" t="n">
        <v>21.659412</v>
      </c>
      <c r="F16" s="79" t="n">
        <v>23.591202</v>
      </c>
      <c r="G16" s="79" t="n">
        <v>41.941611</v>
      </c>
      <c r="H16" s="79" t="n">
        <v>45.407377</v>
      </c>
      <c r="I16" s="79" t="n">
        <v>38.895903</v>
      </c>
      <c r="J16" s="79" t="n">
        <v>47.194477</v>
      </c>
      <c r="K16" s="79" t="n"/>
      <c r="L16" s="79" t="n"/>
      <c r="M16" s="79" t="n"/>
    </row>
    <row r="17" hidden="1" ht="35" customHeight="1" s="203"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t="35" customHeight="1" s="203" thickBot="1">
      <c r="A18" s="77" t="inlineStr">
        <is>
          <t>Pembayaran royalti dan iuran eksploitasi</t>
        </is>
      </c>
      <c r="B18" s="77" t="n"/>
      <c r="C18" s="79" t="n">
        <v/>
      </c>
      <c r="D18" s="79" t="n">
        <v>108.707107</v>
      </c>
      <c r="E18" s="79" t="n">
        <v>132.826828</v>
      </c>
      <c r="F18" s="79" t="n">
        <v>124.48632</v>
      </c>
      <c r="G18" s="79" t="n">
        <v>227.72005</v>
      </c>
      <c r="H18" s="79" t="n">
        <v>547.281089</v>
      </c>
      <c r="I18" s="79" t="n">
        <v>456.143875</v>
      </c>
      <c r="J18" s="79" t="n">
        <v>343.848188</v>
      </c>
      <c r="K18" s="79" t="n"/>
      <c r="L18" s="79" t="n"/>
      <c r="M18" s="79" t="n"/>
    </row>
    <row r="19" hidden="1" ht="18" customHeight="1" s="203"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3"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idden="1" ht="35" customHeight="1" s="203" thickBot="1">
      <c r="A21" s="77" t="inlineStr">
        <is>
          <t>Pembayaran kas lainnya untuk beban operasi</t>
        </is>
      </c>
      <c r="B21" s="77" t="n"/>
      <c r="C21" s="79" t="n">
        <v/>
      </c>
      <c r="D21" s="79" t="n">
        <v/>
      </c>
      <c r="E21" s="79" t="n">
        <v/>
      </c>
      <c r="F21" s="79" t="n">
        <v/>
      </c>
      <c r="G21" s="79" t="n">
        <v/>
      </c>
      <c r="H21" s="79" t="n">
        <v/>
      </c>
      <c r="I21" s="79" t="n">
        <v/>
      </c>
      <c r="J21" s="79" t="n">
        <v/>
      </c>
      <c r="K21" s="79" t="n"/>
      <c r="L21" s="79" t="n"/>
      <c r="M21" s="79" t="n"/>
    </row>
    <row r="22" hidden="1" ht="69" customHeight="1" s="203"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3" thickBot="1">
      <c r="A23" s="76" t="inlineStr">
        <is>
          <t>Kas diperoleh dari (digunakan untuk) operasi</t>
        </is>
      </c>
      <c r="B23" s="76" t="n"/>
      <c r="C23" s="80" t="n">
        <v/>
      </c>
      <c r="D23" s="80" t="n">
        <v>151.872964</v>
      </c>
      <c r="E23" s="80" t="n">
        <v>157.503729</v>
      </c>
      <c r="F23" s="80" t="n">
        <v>174.479516</v>
      </c>
      <c r="G23" s="80" t="n">
        <v>424.683972</v>
      </c>
      <c r="H23" s="80" t="n">
        <v>865.193367</v>
      </c>
      <c r="I23" s="80" t="n">
        <v>663.773027</v>
      </c>
      <c r="J23" s="80" t="n">
        <v>747.7912679999999</v>
      </c>
      <c r="K23" s="80" t="n"/>
      <c r="L23" s="80" t="n"/>
      <c r="M23" s="80" t="n"/>
    </row>
    <row r="24" hidden="1" ht="35" customHeight="1" s="203" thickBot="1">
      <c r="A24" s="81" t="inlineStr">
        <is>
          <t>Penerimaan bunga, hasil investasi, provisi, dan komisi</t>
        </is>
      </c>
      <c r="B24" s="81" t="n"/>
      <c r="C24" s="78" t="n">
        <v/>
      </c>
      <c r="D24" s="78" t="n">
        <v/>
      </c>
      <c r="E24" s="78" t="n">
        <v/>
      </c>
      <c r="F24" s="78" t="n">
        <v/>
      </c>
      <c r="G24" s="78" t="n">
        <v/>
      </c>
      <c r="H24" s="78" t="n">
        <v/>
      </c>
      <c r="I24" s="78" t="n">
        <v/>
      </c>
      <c r="J24" s="78" t="n">
        <v/>
      </c>
      <c r="K24" s="78" t="n"/>
      <c r="L24" s="78" t="n"/>
      <c r="M24" s="78" t="n"/>
    </row>
    <row r="25" hidden="1" ht="35" customHeight="1" s="203"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203"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3"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3"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3"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3"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t="35" customHeight="1" s="203" thickBot="1">
      <c r="A31" s="81" t="inlineStr">
        <is>
          <t>Penerimaan bunga dari aktivitas operasi</t>
        </is>
      </c>
      <c r="B31" s="81" t="n"/>
      <c r="C31" s="78" t="n">
        <v/>
      </c>
      <c r="D31" s="78" t="n">
        <v>9.138951</v>
      </c>
      <c r="E31" s="78" t="n">
        <v>3.401404</v>
      </c>
      <c r="F31" s="78" t="n">
        <v>6.166662</v>
      </c>
      <c r="G31" s="78" t="n">
        <v>3.314276</v>
      </c>
      <c r="H31" s="78" t="n">
        <v>2.471344</v>
      </c>
      <c r="I31" s="78" t="n">
        <v>11.100235</v>
      </c>
      <c r="J31" s="78" t="n">
        <v>10.815353</v>
      </c>
      <c r="K31" s="78" t="n"/>
      <c r="L31" s="78" t="n"/>
      <c r="M31" s="78" t="n"/>
    </row>
    <row r="32" ht="35" customHeight="1" s="203" thickBot="1">
      <c r="A32" s="81" t="inlineStr">
        <is>
          <t>Pembayaran bunga dari aktivitas operasi</t>
        </is>
      </c>
      <c r="B32" s="81" t="n"/>
      <c r="C32" s="79" t="n">
        <v/>
      </c>
      <c r="D32" s="79" t="n">
        <v>10.774904</v>
      </c>
      <c r="E32" s="79" t="n">
        <v>13.290111</v>
      </c>
      <c r="F32" s="79" t="n">
        <v>14.341573</v>
      </c>
      <c r="G32" s="79" t="n">
        <v>12.436084</v>
      </c>
      <c r="H32" s="79" t="n">
        <v>12.97714</v>
      </c>
      <c r="I32" s="79" t="n">
        <v>12.303253</v>
      </c>
      <c r="J32" s="79" t="n">
        <v>10.934955</v>
      </c>
      <c r="K32" s="79" t="n"/>
      <c r="L32" s="79" t="n"/>
      <c r="M32" s="79" t="n"/>
    </row>
    <row r="33" ht="52" customHeight="1" s="203" thickBot="1">
      <c r="A33" s="81" t="inlineStr">
        <is>
          <t>Penerimaan pengembalian (pembayaran) pajak penghasilan dari aktivitas operasi</t>
        </is>
      </c>
      <c r="B33" s="81" t="n"/>
      <c r="C33" s="78" t="n">
        <v/>
      </c>
      <c r="D33" s="78" t="n">
        <v>-70.54730499999999</v>
      </c>
      <c r="E33" s="78" t="n">
        <v>-42.201776</v>
      </c>
      <c r="F33" s="78" t="n">
        <v>-21.314582</v>
      </c>
      <c r="G33" s="78" t="n">
        <v>8.019663</v>
      </c>
      <c r="H33" s="78" t="n">
        <v/>
      </c>
      <c r="I33" s="78" t="n">
        <v/>
      </c>
      <c r="J33" s="78" t="n">
        <v/>
      </c>
      <c r="K33" s="78" t="n"/>
      <c r="L33" s="78" t="n"/>
      <c r="M33" s="78" t="n"/>
    </row>
    <row r="34" hidden="1" ht="18" customHeight="1" s="203"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3"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t="35" customHeight="1" s="203" thickBot="1">
      <c r="A36" s="81" t="inlineStr">
        <is>
          <t>Pembayaran pajak penghasilan badan</t>
        </is>
      </c>
      <c r="B36" s="81" t="n"/>
      <c r="C36" s="79" t="n">
        <v/>
      </c>
      <c r="D36" s="79" t="n">
        <v/>
      </c>
      <c r="E36" s="79" t="n">
        <v/>
      </c>
      <c r="F36" s="79" t="n">
        <v/>
      </c>
      <c r="G36" s="79" t="n">
        <v>50.158145</v>
      </c>
      <c r="H36" s="79" t="n">
        <v>154.900102</v>
      </c>
      <c r="I36" s="79" t="n">
        <v>271.836938</v>
      </c>
      <c r="J36" s="79" t="n">
        <v>176.377827</v>
      </c>
      <c r="K36" s="79" t="n"/>
      <c r="L36" s="79" t="n"/>
      <c r="M36" s="79" t="n"/>
    </row>
    <row r="37" hidden="1" ht="35" customHeight="1" s="203"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3" thickBot="1">
      <c r="A38" s="81" t="inlineStr">
        <is>
          <t>Arus kas sebelum perubahan dalam aset dan liabilitas yang diperoleh dari (digunakan untuk) aktivitas operasi</t>
        </is>
      </c>
      <c r="B38" s="81" t="n"/>
      <c r="C38" s="78" t="n">
        <v/>
      </c>
      <c r="D38" s="78" t="n">
        <v/>
      </c>
      <c r="E38" s="78" t="n">
        <v>105.413246</v>
      </c>
      <c r="F38" s="78" t="n">
        <v>144.990023</v>
      </c>
      <c r="G38" s="78" t="n">
        <v>373.423682</v>
      </c>
      <c r="H38" s="78" t="n">
        <v>699.787469</v>
      </c>
      <c r="I38" s="78" t="n">
        <v>390.733071</v>
      </c>
      <c r="J38" s="78" t="n">
        <v>571.293839</v>
      </c>
      <c r="K38" s="78" t="n"/>
      <c r="L38" s="78" t="n"/>
      <c r="M38" s="78" t="n"/>
    </row>
    <row r="39" ht="35" customHeight="1" s="203"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3"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3"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3"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3"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3"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3"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3" thickBot="1">
      <c r="A46" s="76" t="inlineStr">
        <is>
          <t>Jumlah arus kas bersih yang diperoleh dari (digunakan untuk) aktivitas operasi</t>
        </is>
      </c>
      <c r="B46" s="76" t="n"/>
      <c r="C46" s="80" t="n">
        <v/>
      </c>
      <c r="D46" s="80" t="n">
        <v>79.689706</v>
      </c>
      <c r="E46" s="80" t="n">
        <v>105.413246</v>
      </c>
      <c r="F46" s="80" t="n">
        <v>144.990023</v>
      </c>
      <c r="G46" s="80" t="n">
        <v>373.423682</v>
      </c>
      <c r="H46" s="80" t="n">
        <v>699.787469</v>
      </c>
      <c r="I46" s="80" t="n">
        <v>390.733071</v>
      </c>
      <c r="J46" s="80" t="n">
        <v>571.293839</v>
      </c>
      <c r="K46" s="80" t="n"/>
      <c r="L46" s="80" t="n"/>
      <c r="M46" s="80" t="n"/>
    </row>
    <row r="47" ht="18" customHeight="1" s="203"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3"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3"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3"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3"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idden="1" ht="35" customHeight="1" s="203" thickBot="1">
      <c r="A52" s="81" t="inlineStr">
        <is>
          <t>Pembayaran uang muka pembelian aset tetap</t>
        </is>
      </c>
      <c r="B52" s="81" t="n"/>
      <c r="C52" s="79" t="n">
        <v/>
      </c>
      <c r="D52" s="79" t="n">
        <v/>
      </c>
      <c r="E52" s="79" t="n">
        <v/>
      </c>
      <c r="F52" s="79" t="n">
        <v/>
      </c>
      <c r="G52" s="79" t="n">
        <v/>
      </c>
      <c r="H52" s="79" t="n">
        <v/>
      </c>
      <c r="I52" s="79" t="n">
        <v/>
      </c>
      <c r="J52" s="79" t="n">
        <v/>
      </c>
      <c r="K52" s="79" t="n"/>
      <c r="L52" s="79" t="n"/>
      <c r="M52" s="79" t="n"/>
    </row>
    <row r="53" hidden="1" ht="52" customHeight="1" s="203"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3"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3"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3"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3"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203"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203"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3"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3"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3"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203" thickBot="1">
      <c r="A63" s="81" t="inlineStr">
        <is>
          <t>Penerimaan dari penjualan aset tetap</t>
        </is>
      </c>
      <c r="B63" s="81" t="n"/>
      <c r="C63" s="78" t="n">
        <v/>
      </c>
      <c r="D63" s="78" t="n">
        <v/>
      </c>
      <c r="E63" s="78" t="n">
        <v/>
      </c>
      <c r="F63" s="78" t="n">
        <v>0.000715</v>
      </c>
      <c r="G63" s="78" t="n">
        <v/>
      </c>
      <c r="H63" s="78" t="n">
        <v>0.00333</v>
      </c>
      <c r="I63" s="78" t="n">
        <v/>
      </c>
      <c r="J63" s="78" t="n">
        <v/>
      </c>
      <c r="K63" s="78" t="n"/>
      <c r="L63" s="78" t="n"/>
      <c r="M63" s="78" t="n"/>
    </row>
    <row r="64" ht="35" customHeight="1" s="203" thickBot="1">
      <c r="A64" s="81" t="inlineStr">
        <is>
          <t>Pembayaran untuk perolehan aset tetap</t>
        </is>
      </c>
      <c r="B64" s="81" t="n"/>
      <c r="C64" s="79" t="n">
        <v/>
      </c>
      <c r="D64" s="79" t="n">
        <v>17.638328</v>
      </c>
      <c r="E64" s="79" t="n">
        <v>20.517004</v>
      </c>
      <c r="F64" s="79" t="n">
        <v>5.982554</v>
      </c>
      <c r="G64" s="79" t="n">
        <v>6.837113</v>
      </c>
      <c r="H64" s="79" t="n">
        <v>9.858326</v>
      </c>
      <c r="I64" s="79" t="n">
        <v>35.918998</v>
      </c>
      <c r="J64" s="79" t="n">
        <v>18.561725</v>
      </c>
      <c r="K64" s="79" t="n"/>
      <c r="L64" s="79" t="n"/>
      <c r="M64" s="79" t="n"/>
    </row>
    <row r="65" hidden="1" ht="35" customHeight="1" s="203"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3"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3"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3"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t="35" customHeight="1" s="203" thickBot="1">
      <c r="A69" s="81" t="inlineStr">
        <is>
          <t>Pembayaran untuk perolehan aset eksplorasi dan evaluasi</t>
        </is>
      </c>
      <c r="B69" s="81" t="n"/>
      <c r="C69" s="79" t="n">
        <v/>
      </c>
      <c r="D69" s="79" t="n">
        <v/>
      </c>
      <c r="E69" s="79" t="n">
        <v/>
      </c>
      <c r="F69" s="79" t="n">
        <v/>
      </c>
      <c r="G69" s="79" t="n">
        <v/>
      </c>
      <c r="H69" s="79" t="n">
        <v/>
      </c>
      <c r="I69" s="79" t="n">
        <v>53.768786</v>
      </c>
      <c r="J69" s="79" t="n">
        <v>86.852864</v>
      </c>
      <c r="K69" s="79" t="n"/>
      <c r="L69" s="79" t="n"/>
      <c r="M69" s="79" t="n"/>
    </row>
    <row r="70" hidden="1" ht="35" customHeight="1" s="203"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3"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3"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t="35" customHeight="1" s="203" thickBot="1">
      <c r="A73" s="81" t="inlineStr">
        <is>
          <t>Pembayaran untuk perolehan properti pertambangan</t>
        </is>
      </c>
      <c r="B73" s="81" t="n"/>
      <c r="C73" s="79" t="n">
        <v/>
      </c>
      <c r="D73" s="79" t="n">
        <v>0.07140299999999999</v>
      </c>
      <c r="E73" s="79" t="n">
        <v/>
      </c>
      <c r="F73" s="79" t="n">
        <v/>
      </c>
      <c r="G73" s="79" t="n">
        <v/>
      </c>
      <c r="H73" s="79" t="n">
        <v/>
      </c>
      <c r="I73" s="79" t="n">
        <v/>
      </c>
      <c r="J73" s="79" t="n">
        <v/>
      </c>
      <c r="K73" s="79" t="n"/>
      <c r="L73" s="79" t="n"/>
      <c r="M73" s="79" t="n"/>
    </row>
    <row r="74" hidden="1" ht="35" customHeight="1" s="203"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203"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203"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3"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203"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203"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idden="1" ht="35" customHeight="1" s="203"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idden="1" ht="52" customHeight="1" s="203"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203"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t="52" customHeight="1" s="203" thickBot="1">
      <c r="A83" s="81" t="inlineStr">
        <is>
          <t>Pencairan (penempatan) dana yang dibatasi penggunaannya dari aktivitas investasi</t>
        </is>
      </c>
      <c r="B83" s="81" t="n"/>
      <c r="C83" s="78" t="n">
        <v/>
      </c>
      <c r="D83" s="78" t="n">
        <v>-2.30443</v>
      </c>
      <c r="E83" s="78" t="n">
        <v>-1.731363</v>
      </c>
      <c r="F83" s="78" t="n">
        <v>-0.664846</v>
      </c>
      <c r="G83" s="78" t="n">
        <v>-0.8064480000000001</v>
      </c>
      <c r="H83" s="78" t="n">
        <v>-1.645978</v>
      </c>
      <c r="I83" s="78" t="n">
        <v>-8.369612</v>
      </c>
      <c r="J83" s="78" t="n">
        <v>-3.965263</v>
      </c>
      <c r="K83" s="78" t="n"/>
      <c r="L83" s="78" t="n"/>
      <c r="M83" s="78" t="n"/>
    </row>
    <row r="84" hidden="1" ht="35" customHeight="1" s="203"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203"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203"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idden="1" ht="35" customHeight="1" s="203" thickBot="1">
      <c r="A87" s="81" t="inlineStr">
        <is>
          <t>Penerimaan dari penjualan aset keuangan</t>
        </is>
      </c>
      <c r="B87" s="81" t="n"/>
      <c r="C87" s="78" t="n">
        <v/>
      </c>
      <c r="D87" s="78" t="n">
        <v/>
      </c>
      <c r="E87" s="78" t="n">
        <v/>
      </c>
      <c r="F87" s="78" t="n">
        <v/>
      </c>
      <c r="G87" s="78" t="n">
        <v/>
      </c>
      <c r="H87" s="78" t="n">
        <v/>
      </c>
      <c r="I87" s="78" t="n">
        <v/>
      </c>
      <c r="J87" s="78" t="n">
        <v/>
      </c>
      <c r="K87" s="78" t="n"/>
      <c r="L87" s="78" t="n"/>
      <c r="M87" s="78" t="n"/>
    </row>
    <row r="88" hidden="1" ht="35" customHeight="1" s="203" thickBot="1">
      <c r="A88" s="81" t="inlineStr">
        <is>
          <t>Pembayaran untuk perolehan aset keuangan</t>
        </is>
      </c>
      <c r="B88" s="81" t="n"/>
      <c r="C88" s="79" t="n">
        <v/>
      </c>
      <c r="D88" s="79" t="n">
        <v/>
      </c>
      <c r="E88" s="79" t="n">
        <v/>
      </c>
      <c r="F88" s="79" t="n">
        <v/>
      </c>
      <c r="G88" s="79" t="n">
        <v/>
      </c>
      <c r="H88" s="79" t="n">
        <v/>
      </c>
      <c r="I88" s="79" t="n">
        <v/>
      </c>
      <c r="J88" s="79" t="n">
        <v/>
      </c>
      <c r="K88" s="79" t="n"/>
      <c r="L88" s="79" t="n"/>
      <c r="M88" s="79" t="n"/>
    </row>
    <row r="89" hidden="1" ht="52" customHeight="1" s="203"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3"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203"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idden="1" ht="35" customHeight="1" s="203" thickBot="1">
      <c r="A92" s="81" t="inlineStr">
        <is>
          <t>Penerimaan pembayaran piutang dari pihak berelasi</t>
        </is>
      </c>
      <c r="B92" s="81" t="n"/>
      <c r="C92" s="78" t="n">
        <v/>
      </c>
      <c r="D92" s="78" t="n">
        <v/>
      </c>
      <c r="E92" s="78" t="n">
        <v/>
      </c>
      <c r="F92" s="78" t="n">
        <v/>
      </c>
      <c r="G92" s="78" t="n">
        <v/>
      </c>
      <c r="H92" s="78" t="n">
        <v/>
      </c>
      <c r="I92" s="78" t="n">
        <v/>
      </c>
      <c r="J92" s="78" t="n">
        <v/>
      </c>
      <c r="K92" s="78" t="n"/>
      <c r="L92" s="78" t="n"/>
      <c r="M92" s="78" t="n"/>
    </row>
    <row r="93" hidden="1" ht="35" customHeight="1" s="203" thickBot="1">
      <c r="A93" s="81" t="inlineStr">
        <is>
          <t>Pembayaran pemberian piutang kepada pihak berelasi</t>
        </is>
      </c>
      <c r="B93" s="81" t="n"/>
      <c r="C93" s="79" t="n">
        <v/>
      </c>
      <c r="D93" s="79" t="n">
        <v/>
      </c>
      <c r="E93" s="79" t="n">
        <v/>
      </c>
      <c r="F93" s="79" t="n">
        <v/>
      </c>
      <c r="G93" s="79" t="n">
        <v/>
      </c>
      <c r="H93" s="79" t="n">
        <v/>
      </c>
      <c r="I93" s="79" t="n">
        <v/>
      </c>
      <c r="J93" s="79" t="n">
        <v/>
      </c>
      <c r="K93" s="79" t="n"/>
      <c r="L93" s="79" t="n"/>
      <c r="M93" s="79" t="n"/>
    </row>
    <row r="94" hidden="1" ht="35" customHeight="1" s="203"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3"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t="52" customHeight="1" s="203" thickBot="1">
      <c r="A96" s="81" t="inlineStr">
        <is>
          <t>Uang muka dan pinjaman diberikan kepada pihak lain, selain institusi keuangan</t>
        </is>
      </c>
      <c r="B96" s="81" t="n"/>
      <c r="C96" s="79" t="n">
        <v/>
      </c>
      <c r="D96" s="79" t="n">
        <v>4.327553</v>
      </c>
      <c r="E96" s="79" t="n">
        <v>2.041199</v>
      </c>
      <c r="F96" s="79" t="n">
        <v>1.675737</v>
      </c>
      <c r="G96" s="79" t="n">
        <v>2.161366</v>
      </c>
      <c r="H96" s="79" t="n">
        <v>0.778315</v>
      </c>
      <c r="I96" s="79" t="n">
        <v>0.252065</v>
      </c>
      <c r="J96" s="79" t="n">
        <v>0.593896</v>
      </c>
      <c r="K96" s="79" t="n"/>
      <c r="L96" s="79" t="n"/>
      <c r="M96" s="79" t="n"/>
    </row>
    <row r="97" hidden="1" ht="52" customHeight="1" s="203"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c r="L97" s="78" t="n"/>
      <c r="M97" s="78" t="n"/>
    </row>
    <row r="98" hidden="1" ht="35" customHeight="1" s="203" thickBot="1">
      <c r="A98" s="81" t="inlineStr">
        <is>
          <t>Penerimaan dari pelepasan entitas anak</t>
        </is>
      </c>
      <c r="B98" s="81" t="n"/>
      <c r="C98" s="78" t="n">
        <v/>
      </c>
      <c r="D98" s="78" t="n">
        <v/>
      </c>
      <c r="E98" s="78" t="n">
        <v/>
      </c>
      <c r="F98" s="78" t="n">
        <v/>
      </c>
      <c r="G98" s="78" t="n">
        <v/>
      </c>
      <c r="H98" s="78" t="n">
        <v/>
      </c>
      <c r="I98" s="78" t="n">
        <v/>
      </c>
      <c r="J98" s="78" t="n">
        <v/>
      </c>
      <c r="K98" s="78" t="n"/>
      <c r="L98" s="78" t="n"/>
      <c r="M98" s="78" t="n"/>
    </row>
    <row r="99" ht="35" customHeight="1" s="203" thickBot="1">
      <c r="A99" s="81" t="inlineStr">
        <is>
          <t>Pembayaran untuk perolehan entitas anak</t>
        </is>
      </c>
      <c r="B99" s="81" t="n"/>
      <c r="C99" s="79" t="n">
        <v/>
      </c>
      <c r="D99" s="79" t="n">
        <v>56.994542</v>
      </c>
      <c r="E99" s="79" t="n">
        <v/>
      </c>
      <c r="F99" s="79" t="n">
        <v/>
      </c>
      <c r="G99" s="79" t="n">
        <v/>
      </c>
      <c r="H99" s="79" t="n">
        <v/>
      </c>
      <c r="I99" s="79" t="n">
        <v/>
      </c>
      <c r="J99" s="79" t="n">
        <v/>
      </c>
      <c r="K99" s="79" t="n"/>
      <c r="L99" s="79" t="n"/>
      <c r="M99" s="79" t="n"/>
    </row>
    <row r="100" hidden="1" ht="69" customHeight="1" s="203"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203"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203"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203"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203"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idden="1" ht="52" customHeight="1" s="203"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c r="L105" s="79" t="n"/>
      <c r="M105" s="79" t="n"/>
    </row>
    <row r="106" hidden="1" ht="86" customHeight="1" s="203"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idden="1" ht="35" customHeight="1" s="203" thickBot="1">
      <c r="A107" s="81" t="inlineStr">
        <is>
          <t>Penerimaan dividen dari aktivitas investasi</t>
        </is>
      </c>
      <c r="B107" s="81" t="n"/>
      <c r="C107" s="78" t="n">
        <v/>
      </c>
      <c r="D107" s="78" t="n">
        <v/>
      </c>
      <c r="E107" s="78" t="n">
        <v/>
      </c>
      <c r="F107" s="78" t="n">
        <v/>
      </c>
      <c r="G107" s="78" t="n">
        <v/>
      </c>
      <c r="H107" s="78" t="n">
        <v/>
      </c>
      <c r="I107" s="78" t="n">
        <v/>
      </c>
      <c r="J107" s="78" t="n">
        <v/>
      </c>
      <c r="K107" s="78" t="n"/>
      <c r="L107" s="78" t="n"/>
      <c r="M107" s="78" t="n"/>
    </row>
    <row r="108" hidden="1" ht="35" customHeight="1" s="203"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203"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3"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203" thickBot="1">
      <c r="A111" s="81" t="inlineStr">
        <is>
          <t>Penerimaan (pengeluaran) kas lainnya dari aktivitas investasi</t>
        </is>
      </c>
      <c r="B111" s="81" t="n"/>
      <c r="C111" s="78" t="n">
        <v/>
      </c>
      <c r="D111" s="78" t="n">
        <v>-0.200908</v>
      </c>
      <c r="E111" s="78" t="n">
        <v>-0.370988</v>
      </c>
      <c r="F111" s="78" t="n">
        <v>-4.333532</v>
      </c>
      <c r="G111" s="78" t="n">
        <v>-0.186423</v>
      </c>
      <c r="H111" s="78" t="n">
        <v>-1.731956</v>
      </c>
      <c r="I111" s="78" t="n">
        <v/>
      </c>
      <c r="J111" s="78" t="n">
        <v/>
      </c>
      <c r="K111" s="78" t="n"/>
      <c r="L111" s="78" t="n"/>
      <c r="M111" s="78" t="n"/>
    </row>
    <row r="112" ht="52" customHeight="1" s="203" thickBot="1">
      <c r="A112" s="76" t="inlineStr">
        <is>
          <t>Jumlah arus kas bersih yang diperoleh dari (digunakan untuk) aktivitas investasi</t>
        </is>
      </c>
      <c r="B112" s="76" t="n"/>
      <c r="C112" s="80" t="n">
        <v/>
      </c>
      <c r="D112" s="80" t="n">
        <v>-81.537164</v>
      </c>
      <c r="E112" s="80" t="n">
        <v>-24.660554</v>
      </c>
      <c r="F112" s="80" t="n">
        <v>-12.655954</v>
      </c>
      <c r="G112" s="80" t="n">
        <v>-9.991350000000001</v>
      </c>
      <c r="H112" s="80" t="n">
        <v>-14.011245</v>
      </c>
      <c r="I112" s="80" t="n">
        <v>-98.309461</v>
      </c>
      <c r="J112" s="80" t="n">
        <v>-109.973748</v>
      </c>
      <c r="K112" s="80" t="n"/>
      <c r="L112" s="80" t="n"/>
      <c r="M112" s="80" t="n"/>
    </row>
    <row r="113" ht="18" customHeight="1" s="203"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3" thickBot="1">
      <c r="A114" s="81" t="inlineStr">
        <is>
          <t>Penerimaan pinjaman bank</t>
        </is>
      </c>
      <c r="B114" s="81" t="n"/>
      <c r="C114" s="78" t="n">
        <v/>
      </c>
      <c r="D114" s="78" t="n">
        <v>86.301553</v>
      </c>
      <c r="E114" s="78" t="n">
        <v>117.693693</v>
      </c>
      <c r="F114" s="78" t="n">
        <v>81.926812</v>
      </c>
      <c r="G114" s="78" t="n">
        <v>32.269907</v>
      </c>
      <c r="H114" s="78" t="n">
        <v>108.958506</v>
      </c>
      <c r="I114" s="78" t="n">
        <v>470.022987</v>
      </c>
      <c r="J114" s="78" t="n">
        <v>856.08456</v>
      </c>
      <c r="K114" s="78" t="n"/>
      <c r="L114" s="78" t="n"/>
      <c r="M114" s="78" t="n"/>
    </row>
    <row r="115" ht="18" customHeight="1" s="203" thickBot="1">
      <c r="A115" s="81" t="inlineStr">
        <is>
          <t>Pembayaran pinjaman bank</t>
        </is>
      </c>
      <c r="B115" s="81" t="n"/>
      <c r="C115" s="79" t="n">
        <v/>
      </c>
      <c r="D115" s="79" t="n">
        <v>62.487396</v>
      </c>
      <c r="E115" s="79" t="n">
        <v>102.567919</v>
      </c>
      <c r="F115" s="79" t="n">
        <v>70.38958100000001</v>
      </c>
      <c r="G115" s="79" t="n">
        <v>69.46596099999999</v>
      </c>
      <c r="H115" s="79" t="n">
        <v>89.41705</v>
      </c>
      <c r="I115" s="79" t="n">
        <v>350.467422</v>
      </c>
      <c r="J115" s="79" t="n">
        <v>828.447048</v>
      </c>
      <c r="K115" s="79" t="n"/>
      <c r="L115" s="79" t="n"/>
      <c r="M115" s="79" t="n"/>
    </row>
    <row r="116" hidden="1" ht="35" customHeight="1" s="203"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203"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203"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3"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3"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3"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3"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3"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3"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3"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3"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3"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3"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3"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203"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203"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idden="1" ht="35" customHeight="1" s="203" thickBot="1">
      <c r="A132" s="81" t="inlineStr">
        <is>
          <t>Penerimaan liabilitas sewa pembiayaan</t>
        </is>
      </c>
      <c r="B132" s="81" t="n"/>
      <c r="C132" s="78" t="n">
        <v/>
      </c>
      <c r="D132" s="78" t="n">
        <v/>
      </c>
      <c r="E132" s="78" t="n">
        <v/>
      </c>
      <c r="F132" s="78" t="n">
        <v/>
      </c>
      <c r="G132" s="78" t="n">
        <v/>
      </c>
      <c r="H132" s="78" t="n">
        <v/>
      </c>
      <c r="I132" s="78" t="n">
        <v/>
      </c>
      <c r="J132" s="78" t="n">
        <v/>
      </c>
      <c r="K132" s="78" t="n"/>
      <c r="L132" s="78" t="n"/>
      <c r="M132" s="78" t="n"/>
    </row>
    <row r="133" hidden="1" ht="35" customHeight="1" s="203" thickBot="1">
      <c r="A133" s="81" t="inlineStr">
        <is>
          <t>Pembayaran liabilitas sewa pembiayaan</t>
        </is>
      </c>
      <c r="B133" s="81" t="n"/>
      <c r="C133" s="79" t="n">
        <v/>
      </c>
      <c r="D133" s="79" t="n">
        <v/>
      </c>
      <c r="E133" s="79" t="n">
        <v/>
      </c>
      <c r="F133" s="79" t="n">
        <v/>
      </c>
      <c r="G133" s="79" t="n">
        <v/>
      </c>
      <c r="H133" s="79" t="n">
        <v/>
      </c>
      <c r="I133" s="79" t="n">
        <v/>
      </c>
      <c r="J133" s="79" t="n">
        <v/>
      </c>
      <c r="K133" s="79" t="n"/>
      <c r="L133" s="79" t="n"/>
      <c r="M133" s="79" t="n"/>
    </row>
    <row r="134" hidden="1" ht="18" customHeight="1" s="203"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3"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3"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3"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203"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203"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203"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203"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203"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203"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203"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3"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3"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3"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idden="1" ht="18" customHeight="1" s="203" thickBot="1">
      <c r="A148" s="81" t="inlineStr">
        <is>
          <t>Penerimaan pinjaman lainnya</t>
        </is>
      </c>
      <c r="B148" s="81" t="n"/>
      <c r="C148" s="78" t="n">
        <v/>
      </c>
      <c r="D148" s="78" t="n">
        <v/>
      </c>
      <c r="E148" s="78" t="n">
        <v/>
      </c>
      <c r="F148" s="78" t="n">
        <v/>
      </c>
      <c r="G148" s="78" t="n">
        <v/>
      </c>
      <c r="H148" s="78" t="n">
        <v/>
      </c>
      <c r="I148" s="78" t="n">
        <v/>
      </c>
      <c r="J148" s="78" t="n">
        <v/>
      </c>
      <c r="K148" s="78" t="n"/>
      <c r="L148" s="78" t="n"/>
      <c r="M148" s="78" t="n"/>
    </row>
    <row r="149" hidden="1" ht="18" customHeight="1" s="203" thickBot="1">
      <c r="A149" s="81" t="inlineStr">
        <is>
          <t>Pembayaran pinjaman lainnya</t>
        </is>
      </c>
      <c r="B149" s="81" t="n"/>
      <c r="C149" s="79" t="n">
        <v/>
      </c>
      <c r="D149" s="79" t="n">
        <v/>
      </c>
      <c r="E149" s="79" t="n">
        <v/>
      </c>
      <c r="F149" s="79" t="n">
        <v/>
      </c>
      <c r="G149" s="79" t="n">
        <v/>
      </c>
      <c r="H149" s="79" t="n">
        <v/>
      </c>
      <c r="I149" s="79" t="n">
        <v/>
      </c>
      <c r="J149" s="79" t="n">
        <v/>
      </c>
      <c r="K149" s="79" t="n"/>
      <c r="L149" s="79" t="n"/>
      <c r="M149" s="79" t="n"/>
    </row>
    <row r="150" hidden="1" ht="35" customHeight="1" s="203"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3"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203"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203"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idden="1" ht="18" customHeight="1" s="203" thickBot="1">
      <c r="A154" s="81" t="inlineStr">
        <is>
          <t>Penerimaan utang pihak berelasi</t>
        </is>
      </c>
      <c r="B154" s="81" t="n"/>
      <c r="C154" s="78" t="n">
        <v/>
      </c>
      <c r="D154" s="78" t="n">
        <v/>
      </c>
      <c r="E154" s="78" t="n">
        <v/>
      </c>
      <c r="F154" s="78" t="n">
        <v/>
      </c>
      <c r="G154" s="78" t="n">
        <v/>
      </c>
      <c r="H154" s="78" t="n">
        <v/>
      </c>
      <c r="I154" s="78" t="n">
        <v/>
      </c>
      <c r="J154" s="78" t="n">
        <v/>
      </c>
      <c r="K154" s="78" t="n"/>
      <c r="L154" s="78" t="n"/>
      <c r="M154" s="78" t="n"/>
    </row>
    <row r="155" ht="35" customHeight="1" s="203" thickBot="1">
      <c r="A155" s="81" t="inlineStr">
        <is>
          <t>Pembayaran utang pihak berelasi</t>
        </is>
      </c>
      <c r="B155" s="81" t="n"/>
      <c r="C155" s="79" t="n">
        <v/>
      </c>
      <c r="D155" s="79" t="n">
        <v/>
      </c>
      <c r="E155" s="79" t="n">
        <v/>
      </c>
      <c r="F155" s="79" t="n">
        <v/>
      </c>
      <c r="G155" s="79" t="n">
        <v>26.260246</v>
      </c>
      <c r="H155" s="79" t="n">
        <v/>
      </c>
      <c r="I155" s="79" t="n">
        <v/>
      </c>
      <c r="J155" s="79" t="n">
        <v/>
      </c>
      <c r="K155" s="79" t="n"/>
      <c r="L155" s="79" t="n"/>
      <c r="M155" s="79" t="n"/>
    </row>
    <row r="156" hidden="1" ht="35" customHeight="1" s="203"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203"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idden="1" ht="35" customHeight="1" s="203"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203"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3"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203"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idden="1" ht="35" customHeight="1" s="203" thickBot="1">
      <c r="A162" s="81" t="inlineStr">
        <is>
          <t>Penerimaan dari penjualan (pembelian) saham tresuri</t>
        </is>
      </c>
      <c r="B162" s="81" t="n"/>
      <c r="C162" s="78" t="n">
        <v/>
      </c>
      <c r="D162" s="78" t="n">
        <v/>
      </c>
      <c r="E162" s="78" t="n">
        <v/>
      </c>
      <c r="F162" s="78" t="n">
        <v/>
      </c>
      <c r="G162" s="78" t="n">
        <v/>
      </c>
      <c r="H162" s="78" t="n">
        <v/>
      </c>
      <c r="I162" s="78" t="n">
        <v/>
      </c>
      <c r="J162" s="78" t="n">
        <v/>
      </c>
      <c r="K162" s="78" t="n"/>
      <c r="L162" s="78" t="n"/>
      <c r="M162" s="78" t="n"/>
    </row>
    <row r="163" hidden="1" ht="35" customHeight="1" s="203"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3"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3"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203"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203"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t="35" customHeight="1" s="203" thickBot="1">
      <c r="A168" s="81" t="inlineStr">
        <is>
          <t>Pembayaran dividen dari aktivitas pendanaan</t>
        </is>
      </c>
      <c r="B168" s="81" t="n"/>
      <c r="C168" s="79" t="n">
        <v/>
      </c>
      <c r="D168" s="79" t="n">
        <v>122.007639</v>
      </c>
      <c r="E168" s="79" t="n">
        <v>38.526848</v>
      </c>
      <c r="F168" s="79" t="n">
        <v>74.47045799999999</v>
      </c>
      <c r="G168" s="79" t="n">
        <v>307.67352</v>
      </c>
      <c r="H168" s="79" t="n">
        <v>564.4043370000001</v>
      </c>
      <c r="I168" s="79" t="n">
        <v>424.3185</v>
      </c>
      <c r="J168" s="79" t="n">
        <v>484.26365</v>
      </c>
      <c r="K168" s="79" t="n"/>
      <c r="L168" s="79" t="n"/>
      <c r="M168" s="79" t="n"/>
    </row>
    <row r="169" hidden="1" ht="35" customHeight="1" s="203"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203"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203"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idden="1" ht="35" customHeight="1" s="203"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c r="L172" s="78" t="n"/>
      <c r="M172" s="78" t="n"/>
    </row>
    <row r="173" ht="52" customHeight="1" s="203" thickBot="1">
      <c r="A173" s="76" t="inlineStr">
        <is>
          <t>Jumlah arus kas bersih yang diperoleh dari (digunakan untuk) aktivitas pendanaan</t>
        </is>
      </c>
      <c r="B173" s="76" t="n"/>
      <c r="C173" s="80" t="n">
        <v/>
      </c>
      <c r="D173" s="80" t="n">
        <v>-98.193482</v>
      </c>
      <c r="E173" s="80" t="n">
        <v>-23.401074</v>
      </c>
      <c r="F173" s="80" t="n">
        <v>-62.933227</v>
      </c>
      <c r="G173" s="80" t="n">
        <v>-371.12982</v>
      </c>
      <c r="H173" s="80" t="n">
        <v>-544.862881</v>
      </c>
      <c r="I173" s="80" t="n">
        <v>-304.762935</v>
      </c>
      <c r="J173" s="80" t="n">
        <v>-456.626138</v>
      </c>
      <c r="K173" s="80" t="n"/>
      <c r="L173" s="80" t="n"/>
      <c r="M173" s="80" t="n"/>
    </row>
    <row r="174" ht="35" customHeight="1" s="203" thickBot="1">
      <c r="A174" s="75" t="inlineStr">
        <is>
          <t>Jumlah kenaikan (penurunan) bersih kas dan setara kas</t>
        </is>
      </c>
      <c r="B174" s="75" t="n"/>
      <c r="C174" s="80" t="n">
        <v/>
      </c>
      <c r="D174" s="80" t="n">
        <v>-100.04094</v>
      </c>
      <c r="E174" s="80" t="n">
        <v>57.351618</v>
      </c>
      <c r="F174" s="80" t="n">
        <v>69.400842</v>
      </c>
      <c r="G174" s="80" t="n">
        <v>-7.697488</v>
      </c>
      <c r="H174" s="80" t="n">
        <v>140.913343</v>
      </c>
      <c r="I174" s="80" t="n">
        <v>-12.339325</v>
      </c>
      <c r="J174" s="80" t="n">
        <v>4.693953</v>
      </c>
      <c r="K174" s="80" t="n"/>
      <c r="L174" s="80" t="n"/>
      <c r="M174" s="80" t="n"/>
    </row>
    <row r="175" hidden="1" ht="35" customHeight="1" s="203"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3" thickBot="1">
      <c r="A176" s="82" t="inlineStr">
        <is>
          <t>Efek perubahan nilai kurs pada kas dan setara kas</t>
        </is>
      </c>
      <c r="B176" s="82" t="n"/>
      <c r="C176" s="78" t="n">
        <v/>
      </c>
      <c r="D176" s="78" t="n">
        <v>3.694683</v>
      </c>
      <c r="E176" s="78" t="n">
        <v>-1.540612</v>
      </c>
      <c r="F176" s="78" t="n">
        <v>-1.128535</v>
      </c>
      <c r="G176" s="78" t="n">
        <v>-1.511805</v>
      </c>
      <c r="H176" s="78" t="n">
        <v>-4.886183</v>
      </c>
      <c r="I176" s="78" t="n">
        <v>1.23439</v>
      </c>
      <c r="J176" s="78" t="n">
        <v>3.740042</v>
      </c>
      <c r="K176" s="78" t="n"/>
      <c r="L176" s="78" t="n"/>
      <c r="M176" s="78" t="n"/>
    </row>
    <row r="177" hidden="1" ht="35" customHeight="1" s="203"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3"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3" thickBot="1">
      <c r="A179" s="75" t="inlineStr">
        <is>
          <t>Kas dan setara kas arus kas, akhir periode</t>
        </is>
      </c>
      <c r="B179" s="75" t="n"/>
      <c r="C179" s="80" t="n">
        <v>134.509807</v>
      </c>
      <c r="D179" s="80" t="n">
        <v>78.698801</v>
      </c>
      <c r="E179" s="80" t="n">
        <v>134.509807</v>
      </c>
      <c r="F179" s="80" t="n">
        <v>202.782114</v>
      </c>
      <c r="G179" s="80" t="n">
        <v>193.572821</v>
      </c>
      <c r="H179" s="80" t="n">
        <v>329.599981</v>
      </c>
      <c r="I179" s="80" t="n">
        <v>318.495046</v>
      </c>
      <c r="J179" s="80" t="n">
        <v>326.929041</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3">
      <c r="A1" s="83" t="inlineStr">
        <is>
          <t>Kebijakan akuntansi signifikan</t>
        </is>
      </c>
      <c r="B1" s="83" t="n"/>
    </row>
    <row r="2">
      <c r="A2" s="85" t="n">
        <v>1</v>
      </c>
      <c r="B2" s="85" t="n"/>
    </row>
    <row r="3" ht="17" customHeight="1" s="203">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3"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3" thickBot="1">
      <c r="A5" s="90" t="inlineStr">
        <is>
          <t>Dasar penyusunan laporan keuangan konsolidasian</t>
        </is>
      </c>
      <c r="B5" s="90" t="n"/>
      <c r="C5" s="91" t="inlineStr">
        <is>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disajikan dengan menggunakan metode langsung, menyajikan penerimaan dan pengeluaran kas dan setara kas yang diklasifikasikan ke dalam aktivitas operasi, investasi dan pendanaan.
Laporan keuangan GEMSTR, entitas anak di Singapura, telah disusun dan disajikan sesuai dengan Singapore Financial Reporting Standards (SFRS). Tidak ada rekonsiliasi antara SFRS dan SAK karena tidak ada perbedaan signifikan antara SFRS dan SAK yang diterapkan dalam penyusunan dan penyajian laporan keuangan GEMSTR.
Kebijakan akuntansi yang diterapkan oleh Kelompok Usaha adalah selaras bagi tahun yang dicakup oleh laporan keuangan konsolidasian, kecuali untuk standar akuntansi baru dan revisi seperti diungkapkan pada Catatan 2b dibawah ini.
Kelompok Usaha telah menyusun laporan keuangan konsolidasian dengan dasar bahwa Kelompok Usaha akan terus beroperasi secara berkesinambungan.</t>
        </is>
      </c>
      <c r="D5" s="91" t="inlineStr">
        <is>
          <t>Laporan keuangan konsolidasian disusun dan disajikan dengan menggunakan Standar Akuntansi Keuangan di Indonesia, meliputi pernyataan dan interpretasi yang diterbitkan oleh Dewan Standar Akuntansi Keuangan Ikatan Akuntan Indonesia (IAI) dan Peraturan OJK No. VIII.G.7 tentang “Penyajian dan Pengungkapan Laporan Keuangan Emiten atau Perusahaan Publik”.
Dasar pengukuran laporan keuangan konsolidasian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E5" s="91" t="inlineStr">
        <is>
          <t>Laporan keuangan konsolidasian disusun dan disajikan dengan menggunakan Standar Akuntansi Keuangan di Indonesia, meliputi pernyataan dan interpretasi yang diterbitkan oleh Dewan Standar Akuntansi Keuangan Ikatan Akuntan Indonesia (IAI) dan Peraturan OJK No. VIII.G.7 tentang  dan Pengungkapan Laporan Keuangan Emiten atau Perusahaan Publik.
Dasar pengukuran laporan keuangan konsolidasian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F5" s="91" t="n"/>
      <c r="G5" s="91" t="n"/>
      <c r="H5" s="91" t="n"/>
      <c r="I5" s="91" t="n"/>
      <c r="J5" s="91" t="n"/>
      <c r="K5" s="91" t="n"/>
      <c r="L5" s="91" t="n"/>
      <c r="M5" s="91" t="n"/>
      <c r="N5" s="91" t="n"/>
      <c r="O5" s="91" t="n"/>
      <c r="P5" s="91" t="n"/>
      <c r="Q5" s="91" t="n"/>
      <c r="R5" s="91" t="n"/>
    </row>
    <row r="6" ht="75" customHeight="1" s="203" thickBot="1">
      <c r="A6" s="90" t="inlineStr">
        <is>
          <t>Prinsip-prinsip konsolidasi</t>
        </is>
      </c>
      <c r="B6" s="90" t="n"/>
      <c r="C6" s="91" t="inlineStr">
        <is>
          <t>Laporan keuangan konsolidasian meliputi laporan keuangan Perusahaan dan entitas-entitas anak. Kendali diperoleh bila Kelompok Usaha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Bila Kelompok Usaha tidak memiliki hak suara atau hak serupa secara mayoritas atas suatu investee, Kelompok Usaha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Kelompok Usaha
Kelompok Usaha menilai kembali apakah mereka mengendalikan investee bila fakta dan keadaan mengindikasikan adanya perubahan terhadap satu atau lebih dari ketiga elemen dari pengendalian. Konsolidasi atas entitas-entitas anak dimulai sejak Kelompok Usaha memperoleh pengendalian atas entitas anak dan berakhir pada saat Kelompok Usaha kehilangan pengendalian atas entitas anak. Aset, liabilitas, penghasilan dan beban dari entitas anak yang diakuisisi pada tahun tertentu disertakan dalam laporan keuangan konsolidasian sejak tanggal Kelompok Usaha memperoleh kendali sampai tanggal Kelompok usaha tidak lagi mengendalikan entitas anak tersebut.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Kelompok Usaha.
Seluruh aset dan liabilitas, ekuitas, penghasilan dan beban dan arus kas atas transaksi antar anggota Kelompok Usaha dieliminasi sepenuhnya pada saat konsolidasi.
Perubahan dalam bagian kepemilikan entitas induk pada entitas anak yang tidak mengakibatkan hilangnya pengendalian, dicatat sebagai transaksi ekuitas. Bila Kelompok Usaha kehilangan pengendalian atas suatu entitas anak, maka menghentikan pengakuan atas aset (termasuk goodwill), liabilitas, KNP dan komponen lain dari ekuitas terkait, dan selisihnya diakui pada laba rugi. Bagian dari investasi yang tersisa diakui pada nilai wajar.</t>
        </is>
      </c>
      <c r="D6" s="91" t="inlineStr">
        <is>
          <t>Laporan keuangan konsolidasian meliputi laporan keuangan Perusahaan dan entitas-entitas (termasuk entitas terstruktur) yang dikendalikan oleh Perusahaan dan entitas anak (Grup). Pengendalian diperoleh apabila Grup memiliki seluruh hal berikut ini:
i.	kekuasaan atas investee;
ii.	eksposur atau hak atas imbal hasil variabel dari keterlibatannya dengan investee; dan
iii.	kemampuan untuk menggunakan kekuasaannya atas investee untuk mempengaruhi jumlah imbal hasil Grup.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Grup kehilangan pengendalian atas suatu entitas anak, maka menghentikan pengakuan atas aset (termasuk goodwill), liabilitas, KNP dan komponen lain dari ekuitas terkait, dan selisihnya diakui pada laba rugi. Bagian dari investasi yang tersisa diakui pada nilai wajar.</t>
        </is>
      </c>
      <c r="E6" s="91" t="inlineStr">
        <is>
          <t>Laporan keuangan konsolidasian meliputi laporan keuangan Perusahaan dan entitas-entitas (termasuk entitas terstruktur) yang dikendalikan oleh Perusahaan dan entitas anak (Grup). Pengendalian diperoleh apabila Grup memiliki seluruh hal berikut ini:
i.	kekuasaan atas investee;
ii.	eksposur atau hak atas imbal hasil variabel dari keterlibatannya dengan investee; dan
iii.	kemampuan untuk menggunakan kekuasaannya atas investee untuk mempengaruhi jumlah imbal hasil Grup.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Grup kehilangan pengendalian atas suatu entitas anak, maka menghentikan pengakuan atas aset (termasuk goodwill), liabilitas, KNP dan komponen lain dari ekuitas terkait, dan selisihnya diakui pada laba rugi. Bagian dari investasi yang tersisa diakui pada nilai wajar.</t>
        </is>
      </c>
      <c r="F6" s="91" t="n"/>
      <c r="G6" s="91" t="n"/>
      <c r="H6" s="91" t="n"/>
      <c r="I6" s="91" t="n"/>
      <c r="J6" s="91" t="n"/>
      <c r="K6" s="91" t="n"/>
      <c r="L6" s="91" t="n"/>
      <c r="M6" s="91" t="n"/>
      <c r="N6" s="91" t="n"/>
      <c r="O6" s="91" t="n"/>
      <c r="P6" s="91" t="n"/>
      <c r="Q6" s="91" t="n"/>
      <c r="R6" s="91" t="n"/>
    </row>
    <row r="7" ht="75" customHeight="1" s="203" thickBot="1">
      <c r="A7" s="90" t="inlineStr">
        <is>
          <t>Kas dan setara kas</t>
        </is>
      </c>
      <c r="B7" s="90" t="n"/>
      <c r="C7" s="91" t="inlineStr">
        <is>
          <t>Kas dan setara kas dalam laporan posisi keuangan konsolidasian yang terdiri dari kas dan bank serta deposito jangka pendek yang jatuh tempo dalam waktu 3 bulan atau kurang, yang dapat segera dikonversikan menjadi kas dalam jumlah yang dapat ditentukan dan memiliki risiko perubahan nilai yang tidak signifikan.</t>
        </is>
      </c>
      <c r="D7" s="91" t="inlineStr">
        <is>
          <t>Kas dan setara kas dalam laporan posisi keuangan konsolidasian yang terdiri dari kas dan bank serta deposito jangka pendek yang jatuh tempo dalam waktu 3 bulan atau kurang, yang dapat segera dikonversikan menjadi kas dalam jumlah yang dapat ditentukan dan memiliki risiko perubahan nilai yang tidak signifikan.</t>
        </is>
      </c>
      <c r="E7" s="91" t="inlineStr">
        <is>
          <t>Kas dan setara kas dalam laporan posisi keuangan konsolidasian yang terdiri dari kas dan bank serta deposito jangka pendek yang jatuh tempo dalam waktu 3 bulan atau kurang, yang dapat segera dikonversikan menjadi kas dalam jumlah yang dapat ditentukan dan memiliki risiko perubahan nilai yang tidak signifikan.</t>
        </is>
      </c>
      <c r="F7" s="91" t="n"/>
      <c r="G7" s="91" t="n"/>
      <c r="H7" s="91" t="n"/>
      <c r="I7" s="91" t="n"/>
      <c r="J7" s="91" t="n"/>
      <c r="K7" s="91" t="n"/>
      <c r="L7" s="91" t="n"/>
      <c r="M7" s="91" t="n"/>
      <c r="N7" s="91" t="n"/>
      <c r="O7" s="91" t="n"/>
      <c r="P7" s="91" t="n"/>
      <c r="Q7" s="91" t="n"/>
      <c r="R7" s="91" t="n"/>
    </row>
    <row r="8" hidden="1" ht="75" customHeight="1" s="203"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t="75" customHeight="1" s="203" thickBot="1">
      <c r="A9" s="90" t="inlineStr">
        <is>
          <t>Persediaan</t>
        </is>
      </c>
      <c r="B9" s="90" t="n"/>
      <c r="C9" s="91" t="inlineStr">
        <is>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
Kelompok Usaha menetapkan penyisihan untuk nilai realisasi neto persediaan berdasarkan hasil penelaahan berkala atas kondisi  fisik  dan  nilai  realisasi  neto
persediaan.
i) Biaya yang dikeluarkan untuk setiap produk agar berada pada lokasi dan kondisi siap untuk dijual dicatat sebagai berikut:
ii) Bahan baku, suku cadang dan bahan pembantu: harga pembelian;
iii) Barang jadi dan persediaan dalam proses: biaya bahan baku dan tenaga kerja langsung dan bagian proporsional dari beban overhead berdasarkan kapasitas operasi normal namun tidak termasuk biaya pinjaman.</t>
        </is>
      </c>
      <c r="D9" s="91" t="inlineStr">
        <is>
          <t>Persediaan dinyatakan sebesar nilai yang lebih rendah antara biaya perolehan atau nilai realisasi bersih. Biaya perolehan ditentukan dengan menggunakan metode rata-rata tertimbang. Nilai realisasi bersih persediaan adalah estimasi harga jual dalam kegiatan usaha biasa dikurangi estimasi biaya penyelesaian dan estimasi biaya yang diperlukan untuk membuat penjualan.</t>
        </is>
      </c>
      <c r="E9" s="91" t="inlineStr">
        <is>
          <t>Persediaan dinyatakan sebesar nilai yang lebih rendah antara biaya perolehan atau nilai realisasi bersih. Biaya perolehan ditentukan dengan menggunakan metode rata-rata tertimbang. Nilai realisasi bersih persediaan adalah estimasi harga jual dalam kegiatan usaha biasa dikurangi estimasi biaya penyelesaian dan estimasi biaya yang diperlukan untuk membuat penjualan.</t>
        </is>
      </c>
      <c r="F9" s="91" t="n"/>
      <c r="G9" s="91" t="n"/>
      <c r="H9" s="91" t="n"/>
      <c r="I9" s="91" t="n"/>
      <c r="J9" s="91" t="n"/>
      <c r="K9" s="91" t="n"/>
      <c r="L9" s="91" t="n"/>
      <c r="M9" s="91" t="n"/>
      <c r="N9" s="91" t="n"/>
      <c r="O9" s="91" t="n"/>
      <c r="P9" s="91" t="n"/>
      <c r="Q9" s="91" t="n"/>
      <c r="R9" s="91" t="n"/>
    </row>
    <row r="10" hidden="1" ht="75" customHeight="1" s="203"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203" thickBot="1">
      <c r="A11" s="90" t="inlineStr">
        <is>
          <t>Aset tetap</t>
        </is>
      </c>
      <c r="B11" s="90" t="n"/>
      <c r="C11" s="91" t="inlineStr">
        <is>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akumulasi rugi
penurunan nilai. 
Penyusutan dimulai pada saat aset tersebut siap untuk digunakan sesuai maksud penggunaannya dan dihitung dengan menggunakan   metode   garis   lurus
berdasarkan estimasi umur manfaat ekonomis sebagai berikut: 
 Tahun/Years 
Bangunan 5 - 20 
Infrastruktur 10 
Mesin dan alat berat 4 - 16 
Transportasi dan peralatan lainnya 4 - 8 
Perabotan dan perlengkapan kantor 4 - 8 
Prasarana 3 
Jumlah tercatat aset ini direviu atas penurunan nilai jika terdapat peristiwa atau perubahan keadaan yang mengindikasikan bahwa jumlah tercatat mungkin tidak dapat
seluruhnya terealisasi. 
Jumlah tercatat komponen dari suatu aset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Kelompok Usaha manfaat ekonomi masa depan menjadi lebih besar dari standar kinerja awal yang ditetapkan sebelumnya dan disusutkan sepanjang sisa masa manfaat aset terkait. 
Tanah termasuk biaya pengurusan legal hak atas tanah dalam bentuk Hak Guna Usaha (“HGU”), Hak Guna Bangunan (“HGB”) dan Hak Pakai (“HP”) ketika tanah diperoleh pertama kali dinyatakan sebesar biaya perolehan dan tidak diamortisasi karena manajemen berpendapat bahwa kemungkinan besar hak atas tanah tersebut dapat diperbaharui/diperpanjang pada saat
masa berlakunya selesai. 
Biaya pengurusan atas perpanjangan atau pembaruan legal hak atas tanah dalam bentuk HGU, HGB dan HP ditangguhkan dan diamortisasi yang lebih pendek antara umur hukum hak atas tanah dan umur ekonomi tanah, dan disajikan sebagai bagian dari akun “Aset Tidak Lancar Lainnya” pada laporan
posisi keuangan konsolidasian.</t>
        </is>
      </c>
      <c r="D11" s="91" t="inlineStr">
        <is>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akumulasi rugi penurunan nilai.</t>
        </is>
      </c>
      <c r="E11" s="91" t="inlineStr">
        <is>
          <t>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akumulasi rugi penurunan nilai.</t>
        </is>
      </c>
      <c r="F11" s="91" t="n"/>
      <c r="G11" s="91" t="n"/>
      <c r="H11" s="91" t="n"/>
      <c r="I11" s="91" t="n"/>
      <c r="J11" s="91" t="n"/>
      <c r="K11" s="91" t="n"/>
      <c r="L11" s="91" t="n"/>
      <c r="M11" s="91" t="n"/>
      <c r="N11" s="91" t="n"/>
      <c r="O11" s="91" t="n"/>
      <c r="P11" s="91" t="n"/>
      <c r="Q11" s="91" t="n"/>
      <c r="R11" s="91" t="n"/>
    </row>
    <row r="12" hidden="1" ht="75" customHeight="1" s="203"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3"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3"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3" thickBot="1">
      <c r="A15" s="90" t="inlineStr">
        <is>
          <t>Penurunan nilai aset nonkeuangan</t>
        </is>
      </c>
      <c r="B15" s="90" t="n"/>
      <c r="C15" s="91" t="inlineStr">
        <is>
          <t>Pada setiap akhir tahun pelaporan, Kelompok Usaha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Kelompok Usaha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Kelompok Usaha mendasarkan perhitungan penurunan nilai pada rincian perhitungan anggaran atau prakiraan yang disusun secara terpisah untuk masing-masing UPK Kelompok Usaha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Kelompok Usaha menggunakan model penilaian yang sesuai untuk menentukan nilai wajar aset. Perhitungan- perhitungan ini dikuatkan oleh penilaian berganda atau indikator nilai wajar yang
tersedia. 
Kerugian penurunan nilai dari operasi yang berkelanjutan, jika ada, diakui pada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peride/tahun sebelumnya. Pembalikan rugi penurunan nilai diakui pada laba rugi. Setelah pembalikan tersebut, penyusutan aset tersebut disesuaikan di periode mendatang untuk mengalokasikan jumlah tercatat aset yang direvisi, dikurangi nilai sisanya, dengan dasar yang sistematis selama sisa umur manfaatnya. 
Goodwill diuji untuk penurunan nilai setiap tahun (pada tanggal 31 Oktober)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is>
      </c>
      <c r="D15" s="91" t="inlineStr">
        <is>
          <t>Pada 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Dalam menghitung nilai pakai, estimasi arus kas masa depan bersih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
Kerugian penurunan nilai dari operasi yang berkelanjutan, jika ada, diakui pada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peride/tahun sebelumnya. Pembalikan rugi penurunan nilai diakui pada laba rugi. Setelah pembalikan tersebut, penyusutan aset tersebut disesuaikan di periode mendatang untuk mengalokasikan jumlah tercatat aset yang direvisi, dikurangi nilai sisanya, dengan dasar yang sistematis selama sisa umur manfaatnya.</t>
        </is>
      </c>
      <c r="E15" s="91" t="inlineStr">
        <is>
          <t>Pada 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Dalam menghitung nilai pakai, estimasi arus kas masa depan bersih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
Kerugian penurunan nilai dari operasi yang berkelanjutan, jika ada, diakui pada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peride/tahun sebelumnya. Pembalikan rugi penurunan nilai diakui pada laba rugi. Setelah pembalikan tersebut, penyusutan aset tersebut disesuaikan di periode mendatang untuk mengalokasikan jumlah tercatat aset yang direvisi, dikurangi nilai sisanya, dengan dasar yang sistematis selama sisa umur manfaatnya.</t>
        </is>
      </c>
      <c r="F15" s="91" t="n"/>
      <c r="G15" s="91" t="n"/>
      <c r="H15" s="91" t="n"/>
      <c r="I15" s="91" t="n"/>
      <c r="J15" s="91" t="n"/>
      <c r="K15" s="91" t="n"/>
      <c r="L15" s="91" t="n"/>
      <c r="M15" s="91" t="n"/>
      <c r="N15" s="91" t="n"/>
      <c r="O15" s="91" t="n"/>
      <c r="P15" s="91" t="n"/>
      <c r="Q15" s="91" t="n"/>
      <c r="R15" s="91" t="n"/>
    </row>
    <row r="16" ht="75" customHeight="1" s="203" thickBot="1">
      <c r="A16" s="90" t="inlineStr">
        <is>
          <t>Beban tangguhan</t>
        </is>
      </c>
      <c r="B16" s="90" t="n"/>
      <c r="C16" s="91" t="inlineStr">
        <is>
          <t>Biaya-biaya tertentu, yang mempunyai masa manfaat lebih dari satu tahun, sehubungan dengan biaya perolehan sistem perangkat lunak, dan beban perolehan hak atas tanah yang ditangguhkan dan tidak memenuhi syarat untuk dicatat sebagai aset tetap, ditangguhkan dan diamortisasi selama masa manfaatnya dengan menggunakan metode garis lurus. Beban-beban ini disajikan sebagai bagian dari akun “Aset Tidak Lancar Lainnya” pada laporan posisi keuangan konsolidasian.</t>
        </is>
      </c>
      <c r="D16" s="91" t="inlineStr">
        <is>
          <t>Biaya-biaya tertentu, yang mempunyai masa manfaat lebih dari satu tahun, sehubungan dengan biaya perolehan sistem perangkat lunak, dan beban perolehan hak atas tanah yang ditangguhkan dan tidak memenuhi syarat untuk dicatat sebagai aset tetap, ditangguhkan dan diamortisasi selama masa manfaatnya dengan menggunakan metode garis lurus. Beban-beban ini disajikan sebagai bagian dari akun “Aset Tidak Lancar Lainnya” pada laporan posisi keuangan konsolidasian.</t>
        </is>
      </c>
      <c r="E16" s="91" t="inlineStr">
        <is>
          <t>Biaya-biaya tertentu, yang mempunyai masa manfaat lebih dari satu tahun, sehubungan dengan biaya perolehan sistem perangkat lunak, dan beban perolehan hak atas tanah yang ditangguhkan dan tidak memenuhi syarat untuk dicatat sebagai aset tetap, ditangguhkan dan diamortisasi selama masa manfaatnya dengan menggunakan metode garis lurus. Beban-beban ini disajikan sebagai bagian dari akun  Tidak Lancar Lainnya pada laporan posisi keuangan konsolidasian.</t>
        </is>
      </c>
      <c r="F16" s="91" t="n"/>
      <c r="G16" s="91" t="n"/>
      <c r="H16" s="91" t="n"/>
      <c r="I16" s="91" t="n"/>
      <c r="J16" s="91" t="n"/>
      <c r="K16" s="91" t="n"/>
      <c r="L16" s="91" t="n"/>
      <c r="M16" s="91" t="n"/>
      <c r="N16" s="91" t="n"/>
      <c r="O16" s="91" t="n"/>
      <c r="P16" s="91" t="n"/>
      <c r="Q16" s="91" t="n"/>
      <c r="R16" s="91" t="n"/>
    </row>
    <row r="17" hidden="1" ht="75" customHeight="1" s="203"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3" thickBot="1">
      <c r="A18" s="90" t="inlineStr">
        <is>
          <t>Pengakuan pendapatan dan beban</t>
        </is>
      </c>
      <c r="B18" s="90" t="n"/>
      <c r="C18" s="91" t="inlineStr">
        <is>
          <t>Pendapatan dari kontrak dengan pelanggan diakui pada saat pengendalian barang atau jasa dialihkan kepada pelanggan dalam jumlah yang mencerminkan imbalan yang diharapkan akan menjadi hak Kelompok Usaha dalam pertukaran barang atau jasa tersebut. Kelompok Usaha secara umum menyimpulkan bahwa hal tersebut adalah yang utama dalam pengaturan pendapatannya, kecuali untuk jasa keagenan di bawah ini, karena secara khusus mengendalikan barang atau jasa sebelum
mentransfernya ke pelanggan. 
Pengakuan pendapatan mensyaratkan untuk memenuhi 5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 kontrak. 
Pengakuan pendapatan mensyaratkan untuk memenuhi 5 langkah analisis sebagai berikut:
(lanjutan)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Untuk penjualan barang, kewajiban pelaksanaan umumnya terpenuhi, dan pendapatan diakui, pada saat pengendalian atas  barang  telah  berpindah  kepada
pelanggan (pada suatu titik waktu). 
Penerimaan kas dari pelanggan sehubungan dengan transaksi penjualan yang belum memenuhi kriteria pengakuan pendapatan, dicatat sebagai bagian dari “Uang Muka Pelanggan” dalam laporan posisi keuangan
konsolidasian. 
Penghasilan/Beban Bunga 
Untuk semua instrumen keuangan yang diukur pada biaya perolehan diamortisasi, penghasilan atau beban bunga dicatat dengan menggunakan metode SBE, yaitu tingkat suku bunga digunakan mendiskontokan secara tepat estimasi pembayaran atau penerimaan arus kas di masa yang akan datang selama umur ekpektasian dari instrumen keuangan, atau jika lebih sesuai, selama periode yang lebih singkat, untuk jumlah tercatat neto dari aset
atau liabilitas keuangan. 
Beban 
Beban diakui pada saat terjadinya (asas akrual).</t>
        </is>
      </c>
      <c r="D18" s="91" t="inlineStr">
        <is>
          <t>Pendapatan dari kontrak dengan pelanggan diakui pada saat pengendalian barang atau jasa dialihkan kepada pelanggan dalam jumlah yang mencerminkan imbalan yang diharapkan akan menjadi hak Grup dalam pertukaran barang atau jasa tersebut. Grup secara umum menyimpulkan bahwa hal tersebut adalah yang utama dalam pengaturan pendapatannya, kecuali untuk jasa keagenan di bawah ini, karena secara khusus mengendalikan barang atau jasa sebelum mentransfernya ke pelanggan.
Pengakuan pendapatan mensyaratkan untuk memenuhi 5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Untuk penjualan barang, kewajiban pelaksanaan umumnya terpenuhi, dan pendapatan diakui, pada saat pengendalian atas barang telah berpindah kepada pelanggan (pada suatu titik waktu).
Penerimaan kas dari pelanggan sehubungan dengan transaksi penjualan yang belum memenuhi kriteria pengakuan pendapatan, dicatat sebagai bagian dari “Uang muka pelanggan - pihak ketiga” dalam laporan posisi keuangan konsolidasian.</t>
        </is>
      </c>
      <c r="E18" s="91" t="inlineStr">
        <is>
          <t>Pendapatan dari kontrak dengan pelanggan diakui pada saat pengendalian barang atau jasa dialihkan kepada pelanggan dalam jumlah yang mencerminkan imbalan yang diharapkan akan menjadi hak Grup dalam pertukaran barang atau jasa tersebut. Grup secara umum menyimpulkan bahwa hal tersebut adalah yang utama dalam pengaturan pendapatannya, kecuali untuk jasa keagenan di bawah ini, karena secara khusus mengendalikan barang atau jasa sebelum mentransfernya ke pelanggan.
Pengakuan pendapatan mensyaratkan untuk memenuhi 5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Untuk penjualan barang, kewajiban pelaksanaan umumnya terpenuhi, dan pendapatan diakui, pada saat pengendalian atas barang telah berpindah kepada pelanggan (pada suatu titik waktu).
Penerimaan kas dari pelanggan sehubungan dengan transaksi penjualan yang belum memenuhi kriteria pengakuan pendapatan, dicatat sebagai bagian dari  muka pelanggan - pihak ketiga dalam laporan posisi keuangan konsolidasian.</t>
        </is>
      </c>
      <c r="F18" s="91" t="n"/>
      <c r="G18" s="91" t="n"/>
      <c r="H18" s="91" t="n"/>
      <c r="I18" s="91" t="n"/>
      <c r="J18" s="91" t="n"/>
      <c r="K18" s="91" t="n"/>
      <c r="L18" s="91" t="n"/>
      <c r="M18" s="91" t="n"/>
      <c r="N18" s="91" t="n"/>
      <c r="O18" s="91" t="n"/>
      <c r="P18" s="91" t="n"/>
      <c r="Q18" s="91" t="n"/>
      <c r="R18" s="91" t="n"/>
    </row>
    <row r="19" ht="75" customHeight="1" s="203" thickBot="1">
      <c r="A19" s="90" t="inlineStr">
        <is>
          <t>Penjabaran mata uang asing</t>
        </is>
      </c>
      <c r="B19" s="90" t="n"/>
      <c r="C19" s="91" t="inlineStr">
        <is>
          <t>Transaksi dalam mata uang asing dicatat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berjalan. 
Kelompok Usaha menggunakan Dolar Amerika Serikat (Dolar Amerika Serikat/USD) sebagai mata uang fungsional dan pelaporan Kelompok Usaha. 
Sehubungan dengan penyajian laporan keuangan konsolidasian Kelompok Usaha, laporan keuangan RCI, TKS, UNSOCO, KMS, GEMS Energy serta EMS dan entitas anaknya dijabarkan ke dalam mata uang Dolar Amerika Serikat dengan cara sebagai berikut: 
• Aset dan liabilitas, baik moneter maupun non-moneter, dijabarkan dengan menggunakan kurs penutup; 
• Pendapatan dan beban dijabarkan dengan menggunakan kurs yang berlaku pada tanggal transaksi atau,
bila memenuhi syarat, kurs rata-rata periode tersebut; 
• Selisih kurs yang terjadi disajikan sebagai “Penghasilan Komprehensif Laini” sebagai bagian dari ekuitas sampai pelepasan investasi neto yang bersangkutan. 
Kurs yang digunakan (dalam angka penuh) pada tanggal laporan posisi keuangan konsolidasian, yang dihitung dengan menggunakan rata-rata kurs jual dan beli mata uang asing yang telah diterbitkan oleh
Bank Indonesia, adalah sebagai berikut: 
 31 Desember/
December 31, 2022 31 Desember/ December 31, 2021 
1.000 Rupiah  0,0636 / 0,0701 
1 Dolar Singapura (SGD)  0,7412 / 0,7382</t>
        </is>
      </c>
      <c r="D19" s="91" t="inlineStr">
        <is>
          <t>Mata Uang Fungsional dan Pelaporan
Akun-akun yang tercakup dalam laporan keuangan setiap entitas dalam Grup diukur menggunakan mata uang dari lingkungan ekonomi utama dimana entitas beroperasi (mata uang fungsional).
Transaksi dan Saldo
Transaksi dalam mata uang asing dicatat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berjalan.
Grup menggunakan Dolar Amerika Serikat (USD) sebagai mata uang fungsional dan pelaporan Grup.</t>
        </is>
      </c>
      <c r="E19" s="91" t="inlineStr">
        <is>
          <t>Mata Uang Fungsional dan Pelaporan
Akun-akun yang tercakup dalam laporan keuangan setiap entitas dalam Grup diukur menggunakan mata uang dari lingkungan ekonomi utama dimana entitas beroperasi (mata uang fungsional).
Transaksi dan Saldo
Transaksi dalam mata uang asing dicatat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berjalan.
Grup menggunakan Dolar Amerika Serikat (USD) sebagai mata uang fungsional dan pelaporan Grup.</t>
        </is>
      </c>
      <c r="F19" s="91" t="n"/>
      <c r="G19" s="91" t="n"/>
      <c r="H19" s="91" t="n"/>
      <c r="I19" s="91" t="n"/>
      <c r="J19" s="91" t="n"/>
      <c r="K19" s="91" t="n"/>
      <c r="L19" s="91" t="n"/>
      <c r="M19" s="91" t="n"/>
      <c r="N19" s="91" t="n"/>
      <c r="O19" s="91" t="n"/>
      <c r="P19" s="91" t="n"/>
      <c r="Q19" s="91" t="n"/>
      <c r="R19" s="91" t="n"/>
    </row>
    <row r="20" ht="75" customHeight="1" s="203" thickBot="1">
      <c r="A20" s="90" t="inlineStr">
        <is>
          <t>Transaksi dengan pihak berelasi</t>
        </is>
      </c>
      <c r="B20" s="90" t="n"/>
      <c r="C20" s="91" t="inlineStr">
        <is>
          <t>Perusahaan dan entitas anaknya melakukan transaksi dengan pihak berelasi sesuai dengan definisi yang diuraikan pada PSAK No. 7.
Transaksi ini dilakukan berdasarkan persyaratan yang disetujui oleh kedua belah pihak, yang mungkin tidak sama dengan transaksi lain yang dilakukan dengan pihak- pihak yang tidak berelasi.
Transaksi dan saldo yang material dengan pihak berelasi diungkapkan dalam Catatan 35. 
Kecuali diungkapkan khusus sebagai pihak berelasi, maka pihak-pihak lain yang disebutkan dalam Catatan atas laporan keuangan konsolidasian merupakan pihak tidak berelasi.</t>
        </is>
      </c>
      <c r="D20" s="91" t="inlineStr">
        <is>
          <t>Perusahaan dan entitas anaknya melakukan transaksi dengan pihak berelasi sesuai dengan definisi yang diuraikan pada PSAK No. 7.
Transaksi ini dilakukan berdasarkan persyaratan yang disetujui oleh kedua belah pihak, yang mungkin tidak sama dengan transaksi lain yang dilakukan dengan pihak-pihak yang tidak berelasi.
Transaksi dan saldo yang material dengan pihak berelasi diungkapkan dalam Catatan 35.
Kecuali diungkapkan khusus sebagai pihak berelasi, maka pihak-pihak lain yang disebutkan dalam Catatan atas laporan keuangan konsolidasian merupakan pihak tidak berelasi.</t>
        </is>
      </c>
      <c r="E20" s="91" t="inlineStr">
        <is>
          <t>Perusahaan dan entitas anaknya melakukan transaksi dengan pihak berelasi sesuai dengan definisi yang diuraikan pada PSAK No. 7.
Transaksi ini dilakukan berdasarkan persyaratan yang disetujui oleh kedua belah pihak, yang mungkin tidak sama dengan transaksi lain yang dilakukan dengan pihak-pihak yang tidak berelasi.
Transaksi dan saldo yang material dengan pihak berelasi diungkapkan dalam Catatan 35.
Kecuali diungkapkan khusus sebagai pihak berelasi, maka pihak-pihak lain yang disebutkan dalam Catatan atas laporan keuangan konsolidasian merupakan pihak tidak berelasi.</t>
        </is>
      </c>
      <c r="F20" s="91" t="n"/>
      <c r="G20" s="91" t="n"/>
      <c r="H20" s="91" t="n"/>
      <c r="I20" s="91" t="n"/>
      <c r="J20" s="91" t="n"/>
      <c r="K20" s="91" t="n"/>
      <c r="L20" s="91" t="n"/>
      <c r="M20" s="91" t="n"/>
      <c r="N20" s="91" t="n"/>
      <c r="O20" s="91" t="n"/>
      <c r="P20" s="91" t="n"/>
      <c r="Q20" s="91" t="n"/>
      <c r="R20" s="91" t="n"/>
    </row>
    <row r="21" ht="75" customHeight="1" s="203" thickBot="1">
      <c r="A21" s="90" t="inlineStr">
        <is>
          <t>Pajak penghasilan</t>
        </is>
      </c>
      <c r="B21" s="90" t="n"/>
      <c r="C21" s="91" t="inlineStr">
        <is>
          <t>Pajak Kini
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Kelompok Usaha beroperasi dan menghasilkan pendapatan kena pajak.
Bunga dan denda disajikan sebagai bagian dari penghasilan atau beban operasi lain karena tidak dianggap sebagai bagian dari beban pajak penghasilan.
Pajak penghasilan kini terkait dengan pos- pos yang diakui secara langsung di ekuitas diakui dalam ekuitas dan bukan dalam laporan laba rugi. Manajemen secara berkala mengevaluasi posisi yang diambil dalam SPT sehubungan dengan situasi di mana peraturan perpajakan yang berlaku tunduk pada interpretasi dan menetapkan ketentuan yang sesuai.
Pajak Tangguhan
Pajak tangguhan diakui dengan menggunakan metode liabilitas atas perbedaan temporer pada tanggal pelaporan antara dasar pengenaan pajak dari aset dan liabilitas dan jumlah tercatatnya untuk tujuan pelaporan keuangan pada tanggal pelaporan.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pajak/rugi pajak;
ii.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kena pajak akan tersedia sehingga perbedaan temporer dapat dikurangkan tersebut, dan rugi pajak belum dikompensasi, dapat dimanfaatkan, kecuali:
i. jika aset pajak tangguhan timbul dari pengakuan awal aset atau liabilitas dalam transaksi yang bukan transaksi kombinasi bisnis dan tidak mempengaruhi laba akuntansi maupun laba kena pajak/rugi pajak; atau
ii. dari perbedaan temporer yang dapat dikurangkan atas investasi pada entitas anak,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fiskal mungkin tidak memadai untuk mengkompensasi sebagian atau semua manfaat aset pajak tangguhan. Aset pajak tangguhan yang tidak diakui ditinjau ulang pada setiap tanggal pelaporan dan akan diakui apabila besar kemungkinan bahwa laba fiskal pada masa yang akan datang akan tersedia untuk pemulihannya. 
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 
Pajak tangguhan terkait dengan pos-pos yang diakui di luar laba rugi diakui di luar laba rugi. Item pajak tangguhan diakui sesuai dengan transaksi yang mendasarinya baik di PKL maupun secara langsung di ekuitas. 
Manfaat pajak yang diperoleh sebagai bagian dari kombinasi bisnis, tetapi tidak memenuhi kriteria untuk pengakuan terpisah pada tanggal tersebut, diakui selanjutnya jika informasi baru tentang fakta dan keadaan berubah. Penyesuaian tersebut diperlakukan sebagai pengurangan goodwill (selama tidak melebihi goodwill) jika terjadi selama periode pengukuran atau diakui dalam laba rugi. 
Kelompok Usaha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atas baik entitas kena pajak yang sama atau entitas kena pajak yang berbeda yang bermaksud untuk menyelesaikan liabilitas dan aset pajak kini secara neto, atau untuk merealisasikan aset dan menyelesaikan liabilitas secara bersamaan, pada setiap periode masa depan di mana jumlah liabilitas atau aset pajak tangguhan yang   signifikan   diharapkan   untuk diselesaikan atau dipulihkan. 
Pendapatan, beban-beban dan aset-aset diakui neto atas jumlah PPN kecuali: 
• PPN yang muncul dari pembelian aset atau jasa yang tidak dapat dikreditkan, yang dalam hal ini PPN diakui sebagai bagian dari biaya perolehan aset atau sebagai bagian dari item beban-beban yang terkait; dan
• Piutang dan utang yang disajikan termasuk dengan jumlah PPN. 
Jumlah PPN neto yang diajukan untuk direstitusi, atau terutang kepada, kantor pajak termasuk sebagai bagian dari aset atau liabilitas  pada  laporan  posisi  keuangan
konsolidasian.
Sesuai peraturan perpajakan di Indonesia, pajak final dikenakan atas nilai bruto transaksi, dan tetap dikenakan walaupun atas transaksi tersebut pelaku transaksi mengalami kerugian.
Pajak final tidak termasuk dalam lingkup yang diatur oleh PSAK No. 46: Pajak Penghasilan.</t>
        </is>
      </c>
      <c r="D21" s="91" t="inlineStr">
        <is>
          <t>Pajak Kini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penghasilan kini terkait dengan pos- pos yang diakui secara langsung di ekuitas diakui dalam ekuitas dan bukan dalam laporan laba rugi. Manajemen secara berkala mengevaluasi posisi yang diambil dalam SPT sehubungan dengan situasi di mana peraturan perpajakan yang berlaku tunduk pada interpretasi dan menetapkan ketentuan yang sesuai.</t>
        </is>
      </c>
      <c r="E21" s="91" t="inlineStr">
        <is>
          <t>Pajak Kini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penghasilan kini terkait dengan pos- pos yang diakui secara langsung di ekuitas diakui dalam ekuitas dan bukan dalam laporan laba rugi. Manajemen secara berkala mengevaluasi posisi yang diambil dalam SPT sehubungan dengan situasi di mana peraturan perpajakan yang berlaku tunduk pada interpretasi dan menetapkan ketentuan yang sesuai.</t>
        </is>
      </c>
      <c r="F21" s="91" t="n"/>
      <c r="G21" s="91" t="n"/>
      <c r="H21" s="91" t="n"/>
      <c r="I21" s="91" t="n"/>
      <c r="J21" s="91" t="n"/>
      <c r="K21" s="91" t="n"/>
      <c r="L21" s="91" t="n"/>
      <c r="M21" s="91" t="n"/>
      <c r="N21" s="91" t="n"/>
      <c r="O21" s="91" t="n"/>
      <c r="P21" s="91" t="n"/>
      <c r="Q21" s="91" t="n"/>
      <c r="R21" s="91" t="n"/>
    </row>
    <row r="22" hidden="1" ht="75" customHeight="1" s="203"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203" thickBot="1">
      <c r="A23" s="90" t="inlineStr">
        <is>
          <t>Provisi</t>
        </is>
      </c>
      <c r="B23" s="90" t="n"/>
      <c r="C23" s="91" t="inlineStr">
        <is>
          <t>Provisi diakui jika Kelompok Usaha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Pengeluaran yang terkait dengan pemulihan, rehabilitasi dan lingkungan hidup yang terjadi pada tahap produksi dibebankan sebagai bagian dari beban pokok penjualan pada saat terjadinya.
Kelompok Usaha memiliki kewajiban tertentu untuk merestorasi dan merehabilitasi daerah pertambangan sesudah produksi selesai. Dalam menentukan keberadaan liabilitas tersebut, Kelompok Usaha mengacu kepada kriteria pengakuan liabilitas sesuai dengan standar akuntansi yang berlaku. Perubahan taksiran biaya restorasi dan lingkungan hidup yang akan terjadi dihitung secara prospektif berdasarkan sisa umur tambang.</t>
        </is>
      </c>
      <c r="D23" s="91" t="inlineStr">
        <is>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Pengeluaran yang terkait dengan pemulihan, rehabilitasi dan lingkungan hidup yang terjadi pada tahap produksi dibebankan sebagai bagian dari beban pokok penjualan pada saat terjadinya.
Grup memiliki kewajiban tertentu untuk merestorasi dan merehabilitasi daerah pertambangan sesudah produksi selesai. Dalam menentukan keberadaan liabilitas tersebut, Grup mengacu kepada kriteria pengakuan liabilitas sesuai dengan standar akuntansi yang berlaku. Perubahan taksiran biaya restorasi dan lingkungan hidup yang akan terjadi dihitung secara prospektif berdasarkan sisa umur tambang.</t>
        </is>
      </c>
      <c r="E23" s="91" t="inlineStr">
        <is>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Pengeluaran yang terkait dengan pemulihan, rehabilitasi dan lingkungan hidup yang terjadi pada tahap produksi dibebankan sebagai bagian dari beban pokok penjualan pada saat terjadinya.
Grup memiliki kewajiban tertentu untuk merestorasi dan merehabilitasi daerah pertambangan sesudah produksi selesai. Dalam menentukan keberadaan liabilitas tersebut, Grup mengacu kepada kriteria pengakuan liabilitas sesuai dengan standar akuntansi yang berlaku. Perubahan taksiran biaya restorasi dan lingkungan hidup yang akan terjadi dihitung secara prospektif berdasarkan sisa umur tambang.</t>
        </is>
      </c>
      <c r="F23" s="91" t="n"/>
      <c r="G23" s="91" t="n"/>
      <c r="H23" s="91" t="n"/>
      <c r="I23" s="91" t="n"/>
      <c r="J23" s="91" t="n"/>
      <c r="K23" s="91" t="n"/>
      <c r="L23" s="91" t="n"/>
      <c r="M23" s="91" t="n"/>
      <c r="N23" s="91" t="n"/>
      <c r="O23" s="91" t="n"/>
      <c r="P23" s="91" t="n"/>
      <c r="Q23" s="91" t="n"/>
      <c r="R23" s="91" t="n"/>
    </row>
    <row r="24" ht="75" customHeight="1" s="203" thickBot="1">
      <c r="A24" s="90" t="inlineStr">
        <is>
          <t>Imbalan kerja karyawan</t>
        </is>
      </c>
      <c r="B24" s="90" t="n"/>
      <c r="C24" s="91" t="inlineStr">
        <is>
          <t>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harus diakui sebagai beban pada saat yang lebih awal antara:
i. Ketika program amendemen atau kurtailmen terjadi; dan
ii. Ketika  Kelompok  Usaha  mengakui biaya restrukturisasi atau imbalan terminasi terkait. 
Bunga neto dihitung dengan menerapkan tingkat diskonto yang digunakan terhadap liabilitas imbalan kerja. Kelompok Usaha mengakui perubahan berikut pada kewajiban obligasi neto pada akun “Beban Pokok Penjualan” dan “Beban Umum dan Administrasi” pada laporan laba rugi dan penghasilan komprehensif lain konsolidasian:
i. Biaya jasa terdiri atas biaya jasa kini, biaya jasa lalu, keuntungan atau kerugian atas penyelesaian (curtailment) tidak rutin, dan
ii. Beban atau pendapatan bunga neto.</t>
        </is>
      </c>
      <c r="D24" s="91" t="inlineStr">
        <is>
          <t>Grup mengakui kewajiban imbalan kerja sesuai dengan Undang-undang Ketenagakerjaan yang berlaku.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harus diakui sebagai beban pada saat yang lebih awal antara:
i.	Ketika program amendemen atau kurtailmen terjadi; dan
ii.	Ketika Grup mengakui biaya restrukturisasi atau imbalan terminasi terkait.
Bunga bersih dihitung dengan menerapkan tingkat diskonto yang digunakan terhadap liabilitas imbalan kerja. Grup mengakui perubahan berikut pada kewajiban obligasi neto pada akun “Beban Pokok Penjualan” dan “Beban Umum dan Administrasi” pada laporan laba rugi dan penghasilan komprehensif lain konsolidasian:
i.	Biaya jasa terdiri atas biaya jasa kini, biaya jasa lalu, keuntungan atau kerugian atas penyelesaian (curtailment) tidak rutin, dan
ii.	Beban atau pendapatan bunga bersih.</t>
        </is>
      </c>
      <c r="E24" s="91" t="inlineStr">
        <is>
          <t>Grup mengakui kewajiban imbalan kerja sesuai dengan Undang-undang Ketenagakerjaan yang berlaku.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harus diakui sebagai beban pada saat yang lebih awal antara:
i.	Ketika program amendemen atau kurtailmen terjadi; dan
ii.	Ketika Grup mengakui biaya restrukturisasi atau imbalan terminasi terkait.
Bunga bersih dihitung dengan menerapkan tingkat diskonto yang digunakan terhadap liabilitas imbalan kerja. Grup mengakui perubahan berikut pada kewajiban obligasi neto pada akun  Pokok Penjualan dan  Umum dan Administrasi pada laporan laba rugi dan penghasilan komprehensif lain konsolidasian:
i.	Biaya jasa terdiri atas biaya jasa kini, biaya jasa lalu, keuntungan atau kerugian atas penyelesaian (curtailment) tidak rutin, dan
ii.	Beban atau pendapatan bunga bersih.</t>
        </is>
      </c>
      <c r="F24" s="91" t="n"/>
      <c r="G24" s="91" t="n"/>
      <c r="H24" s="91" t="n"/>
      <c r="I24" s="91" t="n"/>
      <c r="J24" s="91" t="n"/>
      <c r="K24" s="91" t="n"/>
      <c r="L24" s="91" t="n"/>
      <c r="M24" s="91" t="n"/>
      <c r="N24" s="91" t="n"/>
      <c r="O24" s="91" t="n"/>
      <c r="P24" s="91" t="n"/>
      <c r="Q24" s="91" t="n"/>
      <c r="R24" s="91" t="n"/>
    </row>
    <row r="25" ht="75" customHeight="1" s="203" thickBot="1">
      <c r="A25" s="90" t="inlineStr">
        <is>
          <t>Laba per saham</t>
        </is>
      </c>
      <c r="B25" s="90" t="n"/>
      <c r="C25" s="91" t="inlineStr">
        <is>
          <t>Laba per saham dihitung berdasarkan rata- rata tertimbang jumlah saham yang beredar selama periode yang bersangkutan.
Perusahaan tidak mempunyai efek berpotensi saham biasa yang bersifat dilutif pada tanggal 31 Desember 2022.
Perubahan Kebijakan Akuntansi
Pada bulan April 2022, Dewan Standar Akuntansi Keuangan Ikatan Akuntan Indonesia “DSAK IAI”) menerbitkan siaran pers atas persyaratan pengatribusian imbalan pada periode jasa sesuai PSAK No. 24: Imbalan Kerja yang diadopsi dari IAS No.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No. 19). Kelompok Usaha telah menerapkan siaran pers tersebut dan dengan demikian merubah kebijakan akuntansi terkait atribusi imbalan kerja pada periode jasa dari kebijakan yang diterapkan sebelumnya.
Pada tahun-tahun sebelumnya, Kelompok Usaha mengatribusikan imbalan berdasarkan formula imbalan program imbalan pasti berdasarkan masa kerja sejak tanggal pekerja memberikan jasa hingga usia pensiun. Kelompok Usaha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 bawah program tersebut.</t>
        </is>
      </c>
      <c r="D25" s="91" t="inlineStr">
        <is>
          <t>Laba per saham dihitung berdasarkan rata- rata tertimbang jumlah saham yang beredar selama tahun yang bersangkutan.
Perusahaan tidak mempunyai efek berpotensi saham biasa yang bersifat dilutif pada tanggal 31 Desember 2023.</t>
        </is>
      </c>
      <c r="E25" s="91" t="inlineStr">
        <is>
          <t>Laba per saham dihitung berdasarkan rata- rata tertimbang jumlah saham yang beredar selama tahun yang bersangkutan.
Perusahaan tidak mempunyai efek berpotensi saham biasa yang bersifat dilutif pada tanggal 31 Desember 2023.</t>
        </is>
      </c>
      <c r="F25" s="91" t="n"/>
      <c r="G25" s="91" t="n"/>
      <c r="H25" s="91" t="n"/>
      <c r="I25" s="91" t="n"/>
      <c r="J25" s="91" t="n"/>
      <c r="K25" s="91" t="n"/>
      <c r="L25" s="91" t="n"/>
      <c r="M25" s="91" t="n"/>
      <c r="N25" s="91" t="n"/>
      <c r="O25" s="91" t="n"/>
      <c r="P25" s="91" t="n"/>
      <c r="Q25" s="91" t="n"/>
      <c r="R25" s="91" t="n"/>
    </row>
    <row r="26" hidden="1" ht="75" customHeight="1" s="203"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t="75" customHeight="1" s="203" thickBot="1">
      <c r="A27" s="90" t="inlineStr">
        <is>
          <t>Pelaporan segmen</t>
        </is>
      </c>
      <c r="B27" s="90" t="n"/>
      <c r="C27" s="91" t="inlineStr">
        <is>
          <t>Untuk tujuan manajemen, Kelompok Usaha dibagi menjadi dua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 masing segmen terdapat dalam Catatan 38, termasuk  faktor  yang  digunakan  untuk mengidentifikasi segmen yang dilaporkan dan dasar pengukuran informasi segmen</t>
        </is>
      </c>
      <c r="D27" s="91" t="inlineStr">
        <is>
          <t>Untuk tujuan manajemen, Grup dibagi menjadi dua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 masing segmen dan untuk menilai kinerja segmen.
Pengungkapan tambahan pada masing- masing segmen terdapat dalam Catatan 38, termasuk faktor yang digunakan untuk mengidentifikasi segmen yang dilaporkan dan dasar pengukuran informasi segmen.</t>
        </is>
      </c>
      <c r="E27" s="91" t="inlineStr">
        <is>
          <t>Untuk tujuan manajemen, Grup dibagi menjadi dua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 masing segmen dan untuk menilai kinerja segmen.
Pengungkapan tambahan pada masing- masing segmen terdapat dalam Catatan 38, termasuk faktor yang digunakan untuk mengidentifikasi segmen yang dilaporkan dan dasar pengukuran informasi segmen.</t>
        </is>
      </c>
      <c r="F27" s="91" t="n"/>
      <c r="G27" s="91" t="n"/>
      <c r="H27" s="91" t="n"/>
      <c r="I27" s="91" t="n"/>
      <c r="J27" s="91" t="n"/>
      <c r="K27" s="91" t="n"/>
      <c r="L27" s="91" t="n"/>
      <c r="M27" s="91" t="n"/>
      <c r="N27" s="91" t="n"/>
      <c r="O27" s="91" t="n"/>
      <c r="P27" s="91" t="n"/>
      <c r="Q27" s="91" t="n"/>
      <c r="R27" s="91" t="n"/>
    </row>
    <row r="28" hidden="1" ht="75" customHeight="1" s="203" thickBot="1">
      <c r="A28" s="90" t="inlineStr">
        <is>
          <t>Instrumen keuangan derivatif</t>
        </is>
      </c>
      <c r="B28" s="90" t="n"/>
      <c r="C28" s="91" t="n">
        <v/>
      </c>
      <c r="D28" s="91" t="n">
        <v/>
      </c>
      <c r="E28" s="91" t="n">
        <v/>
      </c>
      <c r="F28" s="91" t="n"/>
      <c r="G28" s="91" t="n"/>
      <c r="H28" s="91" t="n"/>
      <c r="I28" s="91" t="n"/>
      <c r="J28" s="91" t="n"/>
      <c r="K28" s="91" t="n"/>
      <c r="L28" s="91" t="n"/>
      <c r="M28" s="91" t="n"/>
      <c r="N28" s="91" t="n"/>
      <c r="O28" s="91" t="n"/>
      <c r="P28" s="91" t="n"/>
      <c r="Q28" s="91" t="n"/>
      <c r="R28" s="91" t="n"/>
    </row>
    <row r="29" hidden="1" ht="75" customHeight="1" s="203" thickBot="1">
      <c r="A29" s="90" t="inlineStr">
        <is>
          <t>Penerapan standar akutansi baru</t>
        </is>
      </c>
      <c r="B29" s="90" t="n"/>
      <c r="C29" s="91" t="n">
        <v/>
      </c>
      <c r="D29" s="91" t="n">
        <v/>
      </c>
      <c r="E29" s="91" t="n">
        <v/>
      </c>
      <c r="F29" s="91" t="n"/>
      <c r="G29" s="91" t="n"/>
      <c r="H29" s="91" t="n"/>
      <c r="I29" s="91" t="n"/>
      <c r="J29" s="91" t="n"/>
      <c r="K29" s="91" t="n"/>
      <c r="L29" s="91" t="n"/>
      <c r="M29" s="91" t="n"/>
      <c r="N29" s="91" t="n"/>
      <c r="O29" s="91" t="n"/>
      <c r="P29" s="91" t="n"/>
      <c r="Q29" s="91" t="n"/>
      <c r="R29" s="91" t="n"/>
    </row>
    <row r="30" ht="75" customHeight="1" s="203" thickBot="1">
      <c r="A30" s="90" t="inlineStr">
        <is>
          <t>Kombinasi bisnis</t>
        </is>
      </c>
      <c r="B30" s="90" t="n"/>
      <c r="C30" s="91" t="inlineStr">
        <is>
          <t>Kombinasi bisnis dicatat dengan menggunakan metode akuisisi. Biaya perolehan dari sebuah akuisisi diukur pada nilai agregat imbalan yang dialihkan, diukur pada nilai wajar pada tanggal akuisisi dan jumlah setiap KNP pada pihak yang diakuisisi. Untuk setiap kombinasi bisnis, Kelompok Usaha memilih apakah mengukur KNP pada entitas yang diakuisisi baik pada nilai wajar ataupun pada proporsi kepemilikan KNP atas aset neto yang teridentifikasi dari entitas yang diakuisisi. Biaya-biaya akuisisi yang timbul dibebankan langsung dan disertakan dalam beban administrasi.
Kelompok usaha menentukan bahwa mereka telah mengakuisisi bisnis ketika rangkaian aktivitas dan aset yang diakuisisi mencakup input dan proses substantif yang bersama- 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Kelompok Usaha mengklasifikasikan dan menentukan aset keuangan yang diperoleh dan liabilitas keuangan yang diambil alih berdasarkan pada persyaratan kontraktual, kondisi ekonomi dan kondisi terkait lain yang ada pada tanggal akuisisi. 
Dalam suatu kombinasi bisnis yang dilakukan secara bertahap, Kelompok Usaha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No. 71, diukur pada nilai wajar dengan perubahan nilai wajar yang diakui dalam laba rugi sesuai dengan PSAK No. 71. Imbalan kontinjensi lain yang tidak termasuk dalam PSAK No. 71 diukur sebesar nilai wajar pada setiap tanggal pelaporan dengan perubahan nilai wajar yang diakui pada laba rugi. 
Bila pencatatan awal kombinasi bisnis belum dapat diselesaikan pada tanggal pelaporan, Kelompok Usaha melaporkan jumlah sementara bagi pos yang pencatatannya belum dapat diselesaikan tersebut. 
Periode pengukuran adalah periode setelah tanggal akuisisi yang didalamnya Kelompok Usaha dapat melakukan penyesuaian atas jumlah sementara yang diakui dalam kombinasi bisnis tersebut. Selama periode pengukuran, Kelompok Usaha mengakui penambahan aset atau liabilitas bila terdapat informasi terbaru yang diperoleh mengenai fakta dan keadaan pada tanggal akuisisi, yang bila diketahui pada saat itu, akan menyebabkan pengakuan atas aset dan liabilitas pada tanggal tersebut.</t>
        </is>
      </c>
      <c r="D30" s="91" t="inlineStr">
        <is>
          <t>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bersih yang teridentifikasi dari entitas yang diakuisisi. Biaya-biaya akuisisi yang timbul dibebankan langsung dan disertakan dalam beban administrasi.
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No. 71, diukur pada nilai wajar dengan perubahan nilai wajar yang diakui dalam laba rugi sesuai dengan PSAK No. 71. Imbalan kontinjensi lain yang tidak termasuk dalam PSAK No. 71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t>
        </is>
      </c>
      <c r="E30" s="91" t="inlineStr">
        <is>
          <t>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bersih yang teridentifikasi dari entitas yang diakuisisi. Biaya-biaya akuisisi yang timbul dibebankan langsung dan disertakan dalam beban administrasi.
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No. 71, diukur pada nilai wajar dengan perubahan nilai wajar yang diakui dalam laba rugi sesuai dengan PSAK No. 71. Imbalan kontinjensi lain yang tidak termasuk dalam PSAK No. 71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t>
        </is>
      </c>
      <c r="F30" s="91" t="n"/>
      <c r="G30" s="91" t="n"/>
      <c r="H30" s="91" t="n"/>
      <c r="I30" s="91" t="n"/>
      <c r="J30" s="91" t="n"/>
      <c r="K30" s="91" t="n"/>
      <c r="L30" s="91" t="n"/>
      <c r="M30" s="91" t="n"/>
      <c r="N30" s="91" t="n"/>
      <c r="O30" s="91" t="n"/>
      <c r="P30" s="91" t="n"/>
      <c r="Q30" s="91" t="n"/>
      <c r="R30" s="91" t="n"/>
    </row>
    <row r="31" ht="75" customHeight="1" s="203" thickBot="1">
      <c r="A31" s="90" t="inlineStr">
        <is>
          <t>Penentuan nilai wajar</t>
        </is>
      </c>
      <c r="B31" s="90" t="n"/>
      <c r="C31" s="91" t="inlineStr">
        <is>
          <t>Kelompok Usaha mengukur pada pengakuan awal instrumen keuangan, dan aset dan liabilitas yang diperoleh melalui kombinasi bisnis pada nilai wajar. Kelompok Usaha juga mengukur jumlah terpulihkan dari unit penghasil kas (“UPK”) tertentu berdasarkan nilai wajar dikurangi biaya pelepasan, dan aset keuangan tertentu pada nilai wajar melalui penghasilan komprehensif lain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Kelompok Usaha.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Kelompok Usaha menggunakan teknik penilaian yang sesuai dengan keadaan dan data yang memadai tersedia untuk mengukur nilai wajar, dengan memaksimalkan masukan (input) yang dapat diamati (observable) yang relevan dan meminimalkan masukan (input) yang tidak dapat diamati (unobservable). 
Untuk tujuan pengungkapan nilai wajar, Kelompok Usaha mementukan klasifikasi aset dan liabilitas berdasarkan sifat, karakteristik dan risikonya dan level pada hierarki nilai wajar sebagaimana dijelaskan diatas.</t>
        </is>
      </c>
      <c r="D31" s="91" t="inlineStr">
        <is>
          <t>Grup mengukur pada pengakuan awal nstrumen keuangan, dan aset dan liabilitas yang diperoleh melalui kombinasi bisnis pada nilai wajar. Grup juga mengukur jumlah terpulihkan dari unit penghasil kas (UPK) tertentu berdasarkan nilai wajar dikurangi biaya pelepasan, dan aset keuangan tertentu pada nilai wajar melalui penghasilan komprehensif lain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 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hierarki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Untuk aset dan liabilitas yang diakui pada laporan keuangan konsolidasian secara berulang, Grup menentukan apakah terdapat perpindahan antara level dalam hierarki dengan melakukan evaluasi ulang atas penetapan kategori (berdasarkan level masukan (input) paling rendah yang signifikan terhadap pengukuran nilai wajar secara keseluruhan) pada tiap akhir periode pelaporan.
Tim pelaporan keuangan Grup bertanggungjawab atas penilaian dalam menentukan kebijakan dan prosedur untuk pengukuran nilai wajar berulang, seperti nilai wajar (dikurangi biaya untuk menjual) UPK (untuk uji penurunan nilai), dan aset keuangan pada NWPKL.
Keterlibatan penilai eksternal ditentukan setiap tahun setelah dibahas dan disetujui oleh Direksi Perusahaan. Kriteria pemilihan termasuk pengetahuan pasar, reputasi, independensi dan kemampuan mematuhi standar profesi. Metode penilaian dan input yang digunakan dibahas dan diputuskan bersama oleh Grup dan penilai eksternal.
Untuk tujuan pengungkapan nilai wajar, Grup mementukan klasifikasi aset dan liabilitas berdasarkan sifat, karakteristik dan risikonya dan level pada hierarki nilai wajar sebagaimana dijelaskan diatas.</t>
        </is>
      </c>
      <c r="E31" s="91" t="inlineStr">
        <is>
          <t>Grup mengukur pada pengakuan awal nstrumen keuangan, dan aset dan liabilitas yang diperoleh melalui kombinasi bisnis pada nilai wajar. Grup juga mengukur jumlah terpulihkan dari unit penghasil kas (UPK) tertentu berdasarkan nilai wajar dikurangi biaya pelepasan, dan aset keuangan tertentu pada nilai wajar melalui penghasilan komprehensif lain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 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hierarki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Untuk aset dan liabilitas yang diakui pada laporan keuangan konsolidasian secara berulang, Grup menentukan apakah terdapat perpindahan antara level dalam hierarki dengan melakukan evaluasi ulang atas penetapan kategori (berdasarkan level masukan (input) paling rendah yang signifikan terhadap pengukuran nilai wajar secara keseluruhan) pada tiap akhir periode pelaporan.
Tim pelaporan keuangan Grup bertanggungjawab atas penilaian dalam menentukan kebijakan dan prosedur untuk pengukuran nilai wajar berulang, seperti nilai wajar (dikurangi biaya untuk menjual) UPK (untuk uji penurunan nilai), dan aset keuangan pada NWPKL.
Keterlibatan penilai eksternal ditentukan setiap tahun setelah dibahas dan disetujui oleh Direksi Perusahaan. Kriteria pemilihan termasuk pengetahuan pasar, reputasi, independensi dan kemampuan mematuhi standar profesi. Metode penilaian dan input yang digunakan dibahas dan diputuskan bersama oleh Grup dan penilai eksternal.
Untuk tujuan pengungkapan nilai wajar, Grup mementukan klasifikasi aset dan liabilitas berdasarkan sifat, karakteristik dan risikonya dan level pada hierarki nilai wajar sebagaimana dijelaskan diatas.</t>
        </is>
      </c>
      <c r="F31" s="91" t="n"/>
      <c r="G31" s="91" t="n"/>
      <c r="H31" s="91" t="n"/>
      <c r="I31" s="91" t="n"/>
      <c r="J31" s="91" t="n"/>
      <c r="K31" s="91" t="n"/>
      <c r="L31" s="91" t="n"/>
      <c r="M31" s="91" t="n"/>
      <c r="N31" s="91" t="n"/>
      <c r="O31" s="91" t="n"/>
      <c r="P31" s="91" t="n"/>
      <c r="Q31" s="91" t="n"/>
      <c r="R31" s="91" t="n"/>
    </row>
    <row r="32" ht="75" customHeight="1" s="203" thickBot="1">
      <c r="A32" s="90" t="inlineStr">
        <is>
          <t>Transaksi dan saldo dalam mata uang asing</t>
        </is>
      </c>
      <c r="B32" s="90" t="n"/>
      <c r="C32" s="91" t="inlineStr">
        <is>
          <t>Transaksi dalam mata uang asing dicatat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berjalan. 
Kelompok Usaha menggunakan Dolar Amerika Serikat (Dolar Amerika Serikat/USD) sebagai mata uang fungsional dan pelaporan Kelompok Usaha. 
Sehubungan dengan penyajian laporan keuangan konsolidasian Kelompok Usaha, laporan keuangan RCI, TKS, UNSOCO, KMS, GEMS Energy serta EMS dan entitas anaknya dijabarkan ke dalam mata uang Dolar Amerika Serikat dengan cara sebagai berikut: 
• Aset dan liabilitas, baik moneter maupun non-moneter, dijabarkan dengan menggunakan kurs penutup; 
• Pendapatan dan beban dijabarkan dengan menggunakan kurs yang berlaku pada tanggal transaksi atau,
bila memenuhi syarat, kurs rata-rata periode tersebut; 
• Selisih kurs yang terjadi disajikan sebagai “Penghasilan Komprehensif Laini” sebagai bagian dari ekuitas sampai pelepasan investasi neto yang bersangkutan. 
Kurs yang digunakan (dalam angka penuh) pada tanggal laporan posisi keuangan konsolidasian, yang dihitung dengan menggunakan rata-rata kurs jual dan beli mata uang asing yang telah diterbitkan oleh
Bank Indonesia, adalah sebagai berikut: 
 31 Desember/
December 31, 2022 31 Desember/ December 31, 2021 
1.000 Rupiah  0,0636 / 0,0701 
1 Dolar Singapura (SGD)  0,7412 / 0,7382</t>
        </is>
      </c>
      <c r="D32" s="91" t="inlineStr">
        <is>
          <t>Mata Uang Fungsional dan Pelaporan
Akun-akun yang tercakup dalam laporan keuangan setiap entitas dalam Grup diukur menggunakan mata uang dari lingkungan ekonomi utama dimana entitas beroperasi (mata uang fungsional).
Transaksi dan Saldo
Transaksi dalam mata uang asing dicatat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berjalan.
Grup menggunakan Dolar Amerika Serikat (USD) sebagai mata uang fungsional dan pelaporan Grup.</t>
        </is>
      </c>
      <c r="E32" s="91" t="inlineStr">
        <is>
          <t>Mata Uang Fungsional dan Pelaporan
Akun-akun yang tercakup dalam laporan keuangan setiap entitas dalam Grup diukur menggunakan mata uang dari lingkungan ekonomi utama dimana entitas beroperasi (mata uang fungsional).
Transaksi dan Saldo
Transaksi dalam mata uang asing dicatat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berjalan.
Grup menggunakan Dolar Amerika Serikat (USD) sebagai mata uang fungsional dan pelaporan Grup.</t>
        </is>
      </c>
      <c r="F32" s="91" t="n"/>
      <c r="G32" s="91" t="n"/>
      <c r="H32" s="91" t="n"/>
      <c r="I32" s="91" t="n"/>
      <c r="J32" s="91" t="n"/>
      <c r="K32" s="91" t="n"/>
      <c r="L32" s="91" t="n"/>
      <c r="M32" s="91" t="n"/>
      <c r="N32" s="91" t="n"/>
      <c r="O32" s="91" t="n"/>
      <c r="P32" s="91" t="n"/>
      <c r="Q32" s="91" t="n"/>
      <c r="R32" s="91" t="n"/>
    </row>
    <row r="33" hidden="1" ht="75" customHeight="1" s="203"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3"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3"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3"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t="75" customHeight="1" s="203" thickBot="1">
      <c r="A37" s="90" t="inlineStr">
        <is>
          <t>Aset hak guna</t>
        </is>
      </c>
      <c r="B37" s="90" t="n"/>
      <c r="C37" s="91" t="inlineStr">
        <is>
          <t>Kelompok usaha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t>
        </is>
      </c>
      <c r="D37" s="91" t="inlineStr">
        <is>
          <t>Grup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t>
        </is>
      </c>
      <c r="E37" s="91" t="inlineStr">
        <is>
          <t>Grup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t>
        </is>
      </c>
      <c r="F37" s="91" t="n"/>
      <c r="G37" s="91" t="n"/>
      <c r="H37" s="91" t="n"/>
      <c r="I37" s="91" t="n"/>
      <c r="J37" s="91" t="n"/>
      <c r="K37" s="91" t="n"/>
      <c r="L37" s="91" t="n"/>
      <c r="M37" s="91" t="n"/>
      <c r="N37" s="91" t="n"/>
      <c r="O37" s="91" t="n"/>
      <c r="P37" s="91" t="n"/>
      <c r="Q37" s="91" t="n"/>
      <c r="R37" s="91" t="n"/>
    </row>
    <row r="38" hidden="1" ht="75" customHeight="1" s="203"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t="75" customHeight="1" s="203" thickBot="1">
      <c r="A39" s="90" t="inlineStr">
        <is>
          <t>Goodwill</t>
        </is>
      </c>
      <c r="B39" s="90" t="n"/>
      <c r="C39" s="91" t="inlineStr">
        <is>
          <t>Pada tanggal akuisisi, goodwill awalnya diukur pada harga perolehan yang merupakan selisih lebih nilai agregat dari imbalan yang dialihkan dan jumlah setiap KNP atas selisih jumlah dari aset teridentifikasi yang diperoleh dan liabilitas
yang diambil alih. .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Kelompok Usaha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t>
        </is>
      </c>
      <c r="D39" s="91" t="inlineStr">
        <is>
          <t>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bersih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t>
        </is>
      </c>
      <c r="E39" s="91" t="inlineStr">
        <is>
          <t>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bersih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t>
        </is>
      </c>
      <c r="F39" s="91" t="n"/>
      <c r="G39" s="91" t="n"/>
      <c r="H39" s="91" t="n"/>
      <c r="I39" s="91" t="n"/>
      <c r="J39" s="91" t="n"/>
      <c r="K39" s="91" t="n"/>
      <c r="L39" s="91" t="n"/>
      <c r="M39" s="91" t="n"/>
      <c r="N39" s="91" t="n"/>
      <c r="O39" s="91" t="n"/>
      <c r="P39" s="91" t="n"/>
      <c r="Q39" s="91" t="n"/>
      <c r="R39" s="91" t="n"/>
    </row>
    <row r="40" hidden="1" ht="75" customHeight="1" s="203" thickBot="1">
      <c r="A40" s="90" t="inlineStr">
        <is>
          <t>Investasi pada entitas asosiasi</t>
        </is>
      </c>
      <c r="B40" s="90" t="n"/>
      <c r="C40" s="91" t="n">
        <v/>
      </c>
      <c r="D40" s="91" t="n">
        <v/>
      </c>
      <c r="E40" s="91" t="n">
        <v/>
      </c>
      <c r="F40" s="91" t="n"/>
      <c r="G40" s="91" t="n"/>
      <c r="H40" s="91" t="n"/>
      <c r="I40" s="91" t="n"/>
      <c r="J40" s="91" t="n"/>
      <c r="K40" s="91" t="n"/>
      <c r="L40" s="91" t="n"/>
      <c r="M40" s="91" t="n"/>
      <c r="N40" s="91" t="n"/>
      <c r="O40" s="91" t="n"/>
      <c r="P40" s="91" t="n"/>
      <c r="Q40" s="91" t="n"/>
      <c r="R40" s="91" t="n"/>
    </row>
    <row r="41" ht="75" customHeight="1" s="203" thickBot="1">
      <c r="A41" s="90" t="inlineStr">
        <is>
          <t>Aset takberwujud</t>
        </is>
      </c>
      <c r="B41" s="90" t="n"/>
      <c r="C41" s="91" t="inlineStr">
        <is>
          <t>Aset tidak berwujud yang diperoleh secara terpisah diukur pada pengakuan awal sebesar biaya perolehan. Biaya perolehan aset tidak berwujud yang diperoleh dalam kombinasi bisnis adalah nilai wajarnya pada tanggal akuisisi. Setelah pengakuan awal, aset tidak berwujud dicatat sebesar biaya perolehan dikurangi akumulasi amortisasi dan akumulasi kerugian penurunan nilai. Aset tak berwujud yang dihasilkan secara internal, tidak termasuk biaya pengembangan yang dikapitalisasi, tidak dikapitalisasi dan pengeluaran terkait tercermin dalam laba rugi pada periode pengeluaran tersebut terjadi.
Masa manfaat aset tidak berwujud dinilai sebagai terbatas atau tidak terbatas. 
Aset tidak berwujud dengan umur yang terbatas diamortisasi selama masa manfaat ekonomi dan dinilai penurunan nilainya setiap kali terdapat indikasi bahwa aset tidak berwujud mungkin mengalami penurunan nilai. Periode amortisasi dan metode amortisasi untuk aset tidak 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dalam kategori beban yang sesuai dengan fungsi aset takberwujud tersebut. 
Aset takberwujud dengan masa manfaat tidak terbatas tidak diamortisasi, tetapi diuji penurunan nilainya setiap tahun, baik secara individual maupun pada tingkat unit penghasil kas. Penilaian kehidupan tidak terbatas ditinjau setiap tahun untuk menentukan apakah kehidupan tidak terbatas terus dapat didukung. Jika tidak, perubahan masa manfaat dari tidak terbatas menjadi terbatas dilakukan secara prospektif. 
Aset tidak 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neto dan jumlah tercatat aset) dimasukkan dalam laporan laba rugi. 
Masa manfaat aset tidak berwujud dinilai sebagai terbatas atau tidak terbatas.</t>
        </is>
      </c>
      <c r="D41" s="91" t="inlineStr">
        <is>
          <t>Aset tidak berwujud yang diperoleh secara terpisah diukur pada pengakuan awal sebesar biaya perolehan. Biaya perolehan aset tidak berwujud yang diperoleh dalam kombinasi bisnis adalah nilai wajarnya pada tanggal akuisisi. Setelah pengakuan awal, aset tidak berwujud dicatat sebesar biaya perolehan dikurangi akumulasi amortisasi dan akumulasi kerugian penurunan nilai. Aset tak berwujud yang dihasilkan secara internal, tidak termasuk biaya pengembangan yang dikapitalisasi, tidak dikapitalisasi dan pengeluaran terkait tercermin dalam laba rugi pada periode pengeluaran tersebut terjadi.
Masa manfaat aset tidak berwujud dinilai sebagai terbatas atau tidak terbatas.
Aset tidak berwujud dengan umur yang terbatas diamortisasi selama masa manfaat ekonomi dan dinilai penurunan nilainya setiap kali terdapat indikasi bahwa aset tidak berwujud mungkin mengalami penurunan nilai. Periode amortisasi dan metode amortisasi untuk aset tidak 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konsolidasian dalam kategori beban yang sesuai dengan fungsi aset takberwujud tersebut.
Aset takberwujud dengan masa manfaat tidak terbatas tidak diamortisasi, tetapi diuji penurunan nilainya setiap tahun, baik secara individual maupun pada tingkat unit penghasil kas. Penilaian kehidupan tidak terbatas ditinjau setiap tahun untuk menentukan apakah kehidupan tidak terbatas terus dapat didukung. Jika tidak, perubahan masa manfaat dari tidak terbatas menjadi terbatas dilakukan secara prospektif.
Aset tidak 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bersih dan jumlah tercatat aset) dimasukkan dalam laporan laba rugi konsolidasian.
Masa manfaat aset tidak berwujud dinilai sebagai terbatas atau tidak terbatas.</t>
        </is>
      </c>
      <c r="E41" s="91" t="inlineStr">
        <is>
          <t>Aset tidak berwujud yang diperoleh secara terpisah diukur pada pengakuan awal sebesar biaya perolehan. Biaya perolehan aset tidak berwujud yang diperoleh dalam kombinasi bisnis adalah nilai wajarnya pada tanggal akuisisi. Setelah pengakuan awal, aset tidak berwujud dicatat sebesar biaya perolehan dikurangi akumulasi amortisasi dan akumulasi kerugian penurunan nilai. Aset tak berwujud yang dihasilkan secara internal, tidak termasuk biaya pengembangan yang dikapitalisasi, tidak dikapitalisasi dan pengeluaran terkait tercermin dalam laba rugi pada periode pengeluaran tersebut terjadi.
Masa manfaat aset tidak berwujud dinilai sebagai terbatas atau tidak terbatas.
Aset tidak berwujud dengan umur yang terbatas diamortisasi selama masa manfaat ekonomi dan dinilai penurunan nilainya setiap kali terdapat indikasi bahwa aset tidak berwujud mungkin mengalami penurunan nilai. Periode amortisasi dan metode amortisasi untuk aset tidak 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konsolidasian dalam kategori beban yang sesuai dengan fungsi aset takberwujud tersebut.
Aset takberwujud dengan masa manfaat tidak terbatas tidak diamortisasi, tetapi diuji penurunan nilainya setiap tahun, baik secara individual maupun pada tingkat unit penghasil kas. Penilaian kehidupan tidak terbatas ditinjau setiap tahun untuk menentukan apakah kehidupan tidak terbatas terus dapat didukung. Jika tidak, perubahan masa manfaat dari tidak terbatas menjadi terbatas dilakukan secara prospektif.
Aset tidak 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bersih dan jumlah tercatat aset) dimasukkan dalam laporan laba rugi konsolidasian.
Masa manfaat aset tidak berwujud dinilai sebagai terbatas atau tidak terbatas.</t>
        </is>
      </c>
      <c r="F41" s="91" t="n"/>
      <c r="G41" s="91" t="n"/>
      <c r="H41" s="91" t="n"/>
      <c r="I41" s="91" t="n"/>
      <c r="J41" s="91" t="n"/>
      <c r="K41" s="91" t="n"/>
      <c r="L41" s="91" t="n"/>
      <c r="M41" s="91" t="n"/>
      <c r="N41" s="91" t="n"/>
      <c r="O41" s="91" t="n"/>
      <c r="P41" s="91" t="n"/>
      <c r="Q41" s="91" t="n"/>
      <c r="R41" s="91" t="n"/>
    </row>
    <row r="42" ht="75" customHeight="1" s="203" thickBot="1">
      <c r="A42" s="90" t="inlineStr">
        <is>
          <t>Beban dibayar dimuka</t>
        </is>
      </c>
      <c r="B42" s="90" t="n"/>
      <c r="C42" s="91" t="inlineStr">
        <is>
          <t>Biaya dibayar di muka diamortisasi dan dibebankan pada operasi selama masa manfaatnya, dan disajikan sebagai aset lancar atau aset tidak lancar sesuai sifatnya masing-masing.</t>
        </is>
      </c>
      <c r="D42" s="91" t="inlineStr">
        <is>
          <t>Biaya dibayar di muka diamortisasi dan dibebankan pada operasi selama masa manfaatnya, dan disajikan sebagai aset lancar atau aset tidak lancar sesuai sifatnya masing-masing</t>
        </is>
      </c>
      <c r="E42" s="91" t="inlineStr">
        <is>
          <t>Biaya dibayar di muka diamortisasi dan dibebankan pada operasi selama masa manfaatnya, dan disajikan sebagai aset lancar atau aset tidak lancar sesuai sifatnya masing-masing</t>
        </is>
      </c>
      <c r="F42" s="91" t="n"/>
      <c r="G42" s="91" t="n"/>
      <c r="H42" s="91" t="n"/>
      <c r="I42" s="91" t="n"/>
      <c r="J42" s="91" t="n"/>
      <c r="K42" s="91" t="n"/>
      <c r="L42" s="91" t="n"/>
      <c r="M42" s="91" t="n"/>
      <c r="N42" s="91" t="n"/>
      <c r="O42" s="91" t="n"/>
      <c r="P42" s="91" t="n"/>
      <c r="Q42" s="91" t="n"/>
      <c r="R42" s="91" t="n"/>
    </row>
    <row r="43" hidden="1" ht="75" customHeight="1" s="203"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3"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3"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t="75" customHeight="1" s="203" thickBot="1">
      <c r="A46" s="90" t="inlineStr">
        <is>
          <t>Aset eksplorasi dan evaluasi</t>
        </is>
      </c>
      <c r="B46" s="90" t="n"/>
      <c r="C46" s="91" t="inlineStr">
        <is>
          <t>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“Penurunan Nilai Aset”. 
Aset eksplorasi dan evaluasi ditransfer ke “Tambang dalam pengembangan” pada akun “Aset pertambangan” setelah ditetapkan bahwa tambang memiliki nilai ekonomis untuk dikembangkan.</t>
        </is>
      </c>
      <c r="D46" s="91" t="inlineStr">
        <is>
          <t>Pengeluaran untuk eksplorasi dan evaluasi
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“Penurunan Nilai Aset”.
Aset eksplorasi dan evaluasi ditransfer ke “Tambang dalam pengembangan” pada akun “Aset pertambangan” setelah ditetapkan bahwa tambang memiliki nilai ekonomis untuk dikembangkan.
Pengeluaran untuk tambang dalam pengembangan
Pengeluaran untuk tambang dalam pengembangan dan biaya-biaya lain yang terkait dengan pengembangan suatu area of interest setelah transfer dari aset eksplorasi dan evaluasi namun sebelum dimulainya tahap produksi pada area yang bersangkutan, dikapitalisasi ke “Tambang dalam pengembangan” sepanjang memenuhi kriteria kapitalisasi.
Tambang pada tahap produksi
Pada saat tambang dalam pengembangan diselesaikan dan tahap produksi dimulai, “Tambang dalam pengembangan” ditransfer ke “Tambang pada tahap produksi” pada akun “Aset pertambangan”, yang dicatat pada nilai perolehan, dikurangi deplesi dan akumulasi penurunan nilai.
Deplesi tambang pada tahap produksi adalah berdasarkan metode unit produksi sejak daerah pengembangan (area of interest) tersebut telah berproduksi secara komersial, selama periode waktu yang lebih pendek antara umur tambang dan sisa berlakunya PKP2B atau IUP.
Biaya pengupasan lapisan tanah
Biaya pengupasan lapisan tanah adalah biaya atas aktivitas memindahkan material sisa tambang. Biaya pengupasan lapisan tanah yang timbul pada tahap pengembangan tambang sebelum dimulainya tahap produksi dikapitalisasi sebagai bagian dari biaya pengembangan tambang, dan setelah pengakuan awal akan disusutkan atau diamortisasi menggunakan metode unit produksi berdasarkan estimasi cadangan terbukti dan terduga pada saat produksi dimulai.
Aktivitas pengupasan lapisan tanah yang terjadi selama tahap produksi mungkin memiliki dua manfaat: (i) bijih yang dapat diproses untuk menjadi persediaan dalam periode berjalan dan (ii) meningkatkan akses ke badan bijih di periode berikutnya. Sepanjang manfaat dari aktivitas pengupasan lapisan tanah dapat direalisasikan dalam bentuk persediaan yang diproduksi dalam periode tersebut, Grup mencatat biaya atas aktivitas pengupasan lapisan tanah sesuai dengan PSAK No. 14, “Persediaan”. Sepanjang biaya pengupasan lapisan tanah tahap produksi yang timbul dengan manfaat peningkatan akses menuju bijih di periode yang akan datang, Grup mencatat biaya tersebut sebagai aset aktivitas pengupasan lapisan tanah jika dan hanya jika, seluruh kriteria berikut terpenuhi:
•	besar kemungkinan bahwa manfaat ekonomis masa depan (peningkatan akses menuju badan bijih (ore body) yang terkait dengan aktivitas pengupasan lapisan tanah akan mengalir kepada entitas;
•	entitas dapat mengidentifikasi komponen badan bijih yang aksesnya telah ditingkatkan; dan
•	biaya yang terkait dengan aktivitas pengupasan lapisan tanah atas komponen tersebut dapat diukur secara andal
Aset aktivitas pengupasan lapisan tanah pada awalnya diukur pada biaya perolehan, biaya ini merupakan akumulasi dari biaya-biaya yang secara langsung terjadi untuk melakukan aktivitas pengupasan lapisan tanah yang meningkatkan akses terhadap komponen badan bijih teridentifikasi, ditambah alokasi biaya overhead yang diatribusikan secara langsung. Jika aktivitas insidentil terjadi pada saat yang bersamaan dengan pengupasan lapisan tanah tahap produksi, namun aktivitas insidentil tersebut tidak harus ada untuk melanjutkan aktivitas pengupasan lapisan tanah sebagaimana direncanakan, biaya yang terkait dengan aktivitas insidentil tersebut tidak dapat dimasukkan sebagai biaya perolehan aset aktivitas pengupasan lapisan tanah.
Ketika biaya perolehan aset aktivitas pengupasan lapisan tanah dan persediaan yang diproduksi tidak dapat diidentifikasi secara terpisah, Grup mengalokasikan biaya pengupasan lapisan tanah dalam tahap produksi antara persediaan yang diproduksi dan aset aktivitas pengupasan lapisan tanah menggunakan dasar alokasi berdasarkan ukuran produksi yang relevan. Ukuran produksi tersebut dihitung untuk komponen badan bijih teridentifikasi, dan digunakan sebagai patokan untuk mengidentifikasi sejauh mana aktivitas tambahan yang menciptakan manfaat di masa depan telah terjadi. Grup menggunakan volume aktual dibandingkan ekspektasi volume sisa yang diekstrak.
Setelah pengakuan awal, aset aktivitas pengupasan lapisan tanah dicatat menggunakan biaya perolehan dikurangi dengan penyusutan atau amortisasi dan rugi penurunan nilai, jika ada. Aset aktivitas pengupasan lapisan tanah disusutkan atau diamortisasi menggunakan metode unit produksi selama masa manfaat dari komponen badan bijih yang teridentifikasi yang menjadi lebih mudah diakses sebagai akibat dari aktivitas lapisan pengupasan tanah, kecuali terdapat metode lain yang lebih tepat.
Aset pertambangan dari kombinasi bisnis
Aset pertambangan dari kombinasi bisnis merupakan penyesuaian nilai wajar aset pertambangan yang diperoleh pada tanggal akuisisi dan dinyatakan sebesar harga perolehan. Aset pertambangan diamortisasi selama umur manfaat properti menggunakan metode unit produksi, mulai sejak tanggal akuisisi dengan menggunakan basis estimasi cadangan. Umur manfaat aset pertambangan yang timbul dari hak kontraktual tidak lebih lama dari masa hak kontraktual tersebut, kecuali jika hak kontraktual dapat diperbarui dengan tidak menimbulkan biaya yang signifikan. Perubahan dalam estimasi cadangan dilakukan secara prospektif, dimulai sejak awal periode terjadinya perubahan.
Perusahaan mengakui pajak tangguhan yang timbul dari aset pertambangan dari kombinasi bisnis.</t>
        </is>
      </c>
      <c r="E46" s="91" t="inlineStr">
        <is>
          <t>Pengeluaran untuk eksplorasi dan evaluasi
Pengeluaran untuk eksplorasi dan evaluasi dikapitalisasi dan diakui sebagai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Nilai Aset.
Aset eksplorasi dan evaluasi ditransfer ke  dalam pengembangan pada akun  pertambangan setelah ditetapkan bahwa tambang memiliki nilai ekonomis untuk dikembangkan.
Pengeluaran untuk tambang dalam pengembangan
Pengeluaran untuk tambang dalam pengembangan dan biaya-biaya lain yang terkait dengan pengembangan suatu area of interest setelah transfer dari aset eksplorasi dan evaluasi namun sebelum dimulainya tahap produksi pada area yang bersangkutan, dikapitalisasi ke  dalam pengembangan sepanjang memenuhi kriteria kapitalisasi.
Tambang pada tahap produksi
Pada saat tambang dalam pengembangan diselesaikan dan tahap produksi dimulai,  dalam pengembangan ditransfer ke  pada tahap produksi pada akun  pertambangan yang dicatat pada nilai perolehan, dikurangi deplesi dan akumulasi penurunan nilai.
Deplesi tambang pada tahap produksi adalah berdasarkan metode unit produksi sejak daerah pengembangan (area of interest) tersebut telah berproduksi secara komersial, selama periode waktu yang lebih pendek antara umur tambang dan sisa berlakunya PKP2B atau IUP.
Biaya pengupasan lapisan tanah
Biaya pengupasan lapisan tanah adalah biaya atas aktivitas memindahkan material sisa tambang. Biaya pengupasan lapisan tanah yang timbul pada tahap pengembangan tambang sebelum dimulainya tahap produksi dikapitalisasi sebagai bagian dari biaya pengembangan tambang, dan setelah pengakuan awal akan disusutkan atau diamortisasi menggunakan metode unit produksi berdasarkan estimasi cadangan terbukti dan terduga pada saat produksi dimulai.
Aktivitas pengupasan lapisan tanah yang terjadi selama tahap produksi mungkin memiliki dua manfaat: (i) bijih yang dapat diproses untuk menjadi persediaan dalam periode berjalan dan (ii) meningkatkan akses ke badan bijih di periode berikutnya. Sepanjang manfaat dari aktivitas pengupasan lapisan tanah dapat direalisasikan dalam bentuk persediaan yang diproduksi dalam periode tersebut, Grup mencatat biaya atas aktivitas pengupasan lapisan tanah sesuai dengan PSAK No. 14, . Sepanjang biaya pengupasan lapisan tanah tahap produksi yang timbul dengan manfaat peningkatan akses menuju bijih di periode yang akan datang, Grup mencatat biaya tersebut sebagai aset aktivitas pengupasan lapisan tanah jika dan hanya jika, seluruh kriteria berikut terpenuhi:
	besar kemungkinan bahwa manfaat ekonomis masa depan (peningkatan akses menuju badan bijih (ore body) yang terkait dengan aktivitas pengupasan lapisan tanah akan mengalir kepada entitas;
	entitas dapat mengidentifikasi komponen badan bijih yang aksesnya telah ditingkatkan; dan
	biaya yang terkait dengan aktivitas pengupasan lapisan tanah atas komponen tersebut dapat diukur secara andal
Aset aktivitas pengupasan lapisan tanah pada awalnya diukur pada biaya perolehan, biaya ini merupakan akumulasi dari biaya-biaya yang secara langsung terjadi untuk melakukan aktivitas pengupasan lapisan tanah yang meningkatkan akses terhadap komponen badan bijih teridentifikasi, ditambah alokasi biaya overhead yang diatribusikan secara langsung. Jika aktivitas insidentil terjadi pada saat yang bersamaan dengan pengupasan lapisan tanah tahap produksi, namun aktivitas insidentil tersebut tidak harus ada untuk melanjutkan aktivitas pengupasan lapisan tanah sebagaimana direncanakan, biaya yang terkait dengan aktivitas insidentil tersebut tidak dapat dimasukkan sebagai biaya perolehan aset aktivitas pengupasan lapisan tanah.
Ketika biaya perolehan aset aktivitas pengupasan lapisan tanah dan persediaan yang diproduksi tidak dapat diidentifikasi secara terpisah, Grup mengalokasikan biaya pengupasan lapisan tanah dalam tahap produksi antara persediaan yang diproduksi dan aset aktivitas pengupasan lapisan tanah menggunakan dasar alokasi berdasarkan ukuran produksi yang relevan. Ukuran produksi tersebut dihitung untuk komponen badan bijih teridentifikasi, dan digunakan sebagai patokan untuk mengidentifikasi sejauh mana aktivitas tambahan yang menciptakan manfaat di masa depan telah terjadi. Grup menggunakan volume aktual dibandingkan ekspektasi volume sisa yang diekstrak.
Setelah pengakuan awal, aset aktivitas pengupasan lapisan tanah dicatat menggunakan biaya perolehan dikurangi dengan penyusutan atau amortisasi dan rugi penurunan nilai, jika ada. Aset aktivitas pengupasan lapisan tanah disusutkan atau diamortisasi menggunakan metode unit produksi selama masa manfaat dari komponen badan bijih yang teridentifikasi yang menjadi lebih mudah diakses sebagai akibat dari aktivitas lapisan pengupasan tanah, kecuali terdapat metode lain yang lebih tepat.
Aset pertambangan dari kombinasi bisnis
Aset pertambangan dari kombinasi bisnis merupakan penyesuaian nilai wajar aset pertambangan yang diperoleh pada tanggal akuisisi dan dinyatakan sebesar harga perolehan. Aset pertambangan diamortisasi selama umur manfaat properti menggunakan metode unit produksi, mulai sejak tanggal akuisisi dengan menggunakan basis estimasi cadangan. Umur manfaat aset pertambangan yang timbul dari hak kontraktual tidak lebih lama dari masa hak kontraktual tersebut, kecuali jika hak kontraktual dapat diperbarui dengan tidak menimbulkan biaya yang signifikan. Perubahan dalam estimasi cadangan dilakukan secara prospektif, dimulai sejak awal periode terjadinya perubahan.
Perusahaan mengakui pajak tangguhan yang timbul dari aset pertambangan dari kombinasi bisnis.</t>
        </is>
      </c>
      <c r="F46" s="91" t="n"/>
      <c r="G46" s="91" t="n"/>
      <c r="H46" s="91" t="n"/>
      <c r="I46" s="91" t="n"/>
      <c r="J46" s="91" t="n"/>
      <c r="K46" s="91" t="n"/>
      <c r="L46" s="91" t="n"/>
      <c r="M46" s="91" t="n"/>
      <c r="N46" s="91" t="n"/>
      <c r="O46" s="91" t="n"/>
      <c r="P46" s="91" t="n"/>
      <c r="Q46" s="91" t="n"/>
      <c r="R46" s="91" t="n"/>
    </row>
    <row r="47" hidden="1" ht="75" customHeight="1" s="203"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203"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203"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3"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3"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203"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idden="1" ht="75" customHeight="1" s="203"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idden="1" ht="75" customHeight="1" s="203"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idden="1" ht="75" customHeight="1" s="203"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idden="1" ht="75" customHeight="1" s="203" thickBot="1">
      <c r="A56" s="90" t="inlineStr">
        <is>
          <t>Biaya emisi efek ekuitas</t>
        </is>
      </c>
      <c r="B56" s="90" t="n"/>
      <c r="C56" s="91" t="n">
        <v/>
      </c>
      <c r="D56" s="91" t="n">
        <v/>
      </c>
      <c r="E56" s="91" t="n">
        <v/>
      </c>
      <c r="F56" s="91" t="n"/>
      <c r="G56" s="91" t="n"/>
      <c r="H56" s="91" t="n"/>
      <c r="I56" s="91" t="n"/>
      <c r="J56" s="91" t="n"/>
      <c r="K56" s="91" t="n"/>
      <c r="L56" s="91" t="n"/>
      <c r="M56" s="91" t="n"/>
      <c r="N56" s="91" t="n"/>
      <c r="O56" s="91" t="n"/>
      <c r="P56" s="91" t="n"/>
      <c r="Q56" s="91" t="n"/>
      <c r="R56" s="91" t="n"/>
    </row>
    <row r="57" ht="75" customHeight="1" s="203" thickBot="1">
      <c r="A57" s="90" t="inlineStr">
        <is>
          <t>Instrumen keuangan</t>
        </is>
      </c>
      <c r="B57" s="90" t="n"/>
      <c r="C57" s="91" t="inlineStr">
        <is>
          <t>Aset Keuangan
Pengakuan dan pengukuran awal
Pada pengakuan awal, Kelompok Usaha mengukur aset keuangan pada nilai wajarnya ditambah biaya transaksi, dalam hal aset keuangan tidak diukur pada nilai wajar melalui laba rugi (“NWLR”). Piutang usaha yang tidak mengandung komponen pembiayaan yang signifikan, dimana Kelompok Usaha telah menerapkan cara praktis, yaitu diukur pada harga transaksi yang ditentukan sesuai PSAK No. 72.
Agar aset keuangan diklasifikasikan dan diukur pada biaya perolehan diamortisasi atau NWPKL, aset keuangan harus menghasilkan arus kas yang semata dari pembayaran pokok dan bunga (“SPPB”) dari jumlah pokok terutang. Penilaian ini disebut sebagai uji SPPB dan dilakukan pada tingkat instrumen.
Model bisnis Kelompok Usaha untuk mengelola aset keuangan mengacu pada bagaimana mereka mengelola aset keuangannya untuk menghasilkan arus kas. Model bisnis menentukan apakah arus kas akan dihasilkan dari penerimaan arus kas kontraktual, penjualan aset keuangan, atau
keduanya.
Model bisnis Kelompok Usaha untuk mengelola aset keuangan mengacu pada bagaimana mereka mengelola aset keuangannya untuk menghasilkan arus kas. Model bisnis menentukan apakah arus kas akan dihasilkan dari penerimaan arus kas kontraktual, penjualan aset keuangan, atau keduanya.
Pengukuran Selanjutnya
Untuk tujuan pengukuran selanjutnya, aset keuangan diklasifikasikan dalam empat kategori:
• Aset keuangan pada biaya perolehan diamortisasi (instrumen utang),
• Aset keuangan pada NWPKL dengan reklasifikasi ke keuntungan dan kerugian kumulatif (instrumen utang),
• Aset keuangan pada NWPKL tanpa reklasifikasi ke keuntungan dan kerugian kumulatif atas pelepasan (instrumen ekuitas), dan
• NWLR.
Pengukuran selanjutnya dari aset keuangan tergantung kepada klasifikasi masing-masing aset keuangan seperti berikut ini:
Kelompok Usaha mengukur aset keuangan pada biaya perolehan diamortisasi jika kedua kondisi berikut terpenuhi:
• Aset keuangan dimiliki dalam model bisnis dengan tujuan untuk memiliki aset keuangan dalam rangka mendapatkan arus kas kontraktual, dan
• Persyaratan kontraktual dari aset keuangan menghasilkan arus kas pada tanggal tertentu yang merupakan SPPB dari jumlah pokok terutang.
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
Pengukuran Selanjutnya (lanjutan)
Aset keuangan Kelompok Usaha yang diukur pada biaya perolehan diamortisasi termasuk kas dan setara kas, piutang usaha, piutang lain-lain, dana yang dibatasi pencairannya dan aset tidak lancar lainnya.
Penghentian Pengakuan
Aset keuangan (atau, sesuai dengan kondisinya, bagian dari aset keuangan atau bagian dari kelompok aset keuangan serupa) terutama dihentikan pengakuannya (yaitu, dihapuskan dari laporan posisi keuangan konsolidasian Kelompok Usaha) ketika:
• Hak untuk menerima arus kas dari aset telah berakhir; atau
• Kelompok Usaha telah mengalihkan haknya untuk menerima arus kas dari aset atau menanggung kewajiban untuk membayar arus kas yang diterima tersebut secara penuh tanpa penundaan yang material kepada pihak ketiga berdasarkan kesepakatan ‘pass- through’, dan salah satu dari (a) Kelompok Usaha telah mengalihkan secara substansial seluruh risiko dan manfaat atas aset, atau (b) Kelompok Usaha tidak mengalihkan maupun tidak memiliki secara substansial atas seluruh risiko dan manfaat atas aset, tetapi telah mengalihkan kendali atas aset.
Ketika Kelompok Usaha telah mengalihkan haknya untuk menerima arus kas dari suatu aset atau telah menandatangani kesepakatan ‘pass-through’,  Kelompok  Usaha mengevaluasi jika, dan sejauh mana, Kelompok Usaha masih mempertahankan risiko dan manfaat atas kepemilikan aset. Ketika Kelompok Usaha tidak mengalihkan maupun seluruh risiko dan manfaat atas aset dipertahankan secara substansial, maupun tidak mengalihkan kendali atas aset, Kelompok Usaha tetap mengakui aset yang dialihkan sebesar keterlibatan berkelanjutannya. Dalam kasus tersebut, Kelompok Usaha juga mengakui liabilitas terkait. Aset yang dialihkan dan liabilitas terkait  diukur  dengan  basis  yang
mencerminkan hak dan kewajiban yang masih dipertahankan oleh Kelompok Usaha.
Keterlibatan berkelanjutan dalam bentuk jaminan atas aset yang ditransfer, diukur pada nilai yang lebih rendah antara jumlah tercatat awal aset dan jumlah maksimum imbalan yang dibutuhkan oleh Kelompok Usaha untuk membayar kembali.
Penurunan Nilai
Kelompok Usaha mengakui penyisihan KKE untuk semua instrumen utang yang bukan diukur pada NWLR dan kontrak jaminan keuangan. KKE ditentukan atas perbedaan antara arus kas kontraktual menurut kontrak dan semua arus kas yang diharapkan akan diterima oleh Kelompok Usaha, yang didiskontokan dengan perkiraan SBE orisinal. Arus kas yang diharapkan mencakup setiap arus kas dari penjualan agunan yang dimiliki atau perbaikan kredit lainnya yang merupakan bagian yang tidak terpisahkan
dalam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Karena aset kontrak, piutang usaha dan piutang lain-lainnya tidak memiliki komponen pembiayaan signifikan, Kelompok Usaha menerapkan pendekatan yang disederhanakan dalam perhitungan KKE. Oleh karena itu, Kelompok Usaha tidak menelurusi perubahan dalam risiko kredit, namun justru mengakui penyisihan kerugian berdasarkan KKE sepanjang umurnya pada setiap tanggal pelaporan. Kelompok Usaha membentuk matriks provisi berdasarkan pengalaman kerugian kredit masa lampau, disesuaikan dengan perkiraan masa depan
(forward-looking) atas faktor yang spesifik untuk debitur dan lingkungan ekonomi.
Liabilitas Keuangan
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Kelompok Usaha menetapkan liabilitas keuangannya sebagai utang bank, utang usaha, utang lain-lain, beban akrual dan utang sewa. 
Pengukuran Selanjutnya 
Pengukuran selanjutnya dari liabilitas
keuangan ditentukan oleh klasifikasinya sebagai berikut: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akusisi dan komisi atau biaya yang merupakan bagian tidak terpisahkan dari SBE. Amortisasi SBE dicatat sebagai beban keuangan pada laba rugi. 
Liabilitas untuk utang usaha dan utang lain- 
lain  jangka  pendek,  biaya  masih  harus 
dibayar dan liabilitas imbalan kerja jangka 
pendek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 
Saling Hapus Instrumen Keuangan 
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D57" s="91" t="inlineStr">
        <is>
          <t>Instrumen keuangan adalah setiap kontrak yang memberikan aset keuangan bagi satu entitas dan liabilitas keuangan atau ekuitas bagi entitas lain.
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yaitu diukur pada harga transaksi yang ditentukan sesuai PSAK No. 72.
Agar aset keuangan diklasifikasikan dan diukur pada biaya perolehan diamortisasi atau NWPKL, aset keuangan harus menghasilkan arus kas yang semata dari pembayaran pokok dan bunga (SPPB) dari jumlah pokok terutang. Penilaian ini disebut sebagai uji SPPB dan dilakukan pada tingkat instrumen.
Model bisnis Grup untuk mengelola aset keuangan mengacu pada bagaimana mereka mengelola aset keuangannya untuk menghasilkan arus kas. Model bisnis menentukan apakah arus kas akan dihasilkan dari penerimaan arus kas kontraktual, penjualan aset keuangan, atau keduanya.
Pengukuran selanjutnya
Untuk tujuan pengukuran selanjutnya, aset keuangan diklasifikasikan dalam empat kategori:
•	Aset keuangan pada biaya perolehan diamortisasi (instrumen utang),
•	Aset keuangan pada NWPKL dengan reklasifikasi ke keuntungan dan kerugian kumulatif (instrumen utang),
•	Aset keuangan pada NWPKL tanpa reklasifikasi ke keuntungan dan kerugian kumulatif atas pelepasan (instrumen ekuitas), dan
•	NWLR.
Pengukuran selanjutnya dari aset keuangan tergantung kepada klasifikasi masing-masing aset keuangan seperti berikut ini:
Aset keuangan pada biaya perolehan diamortisasi (instrumen utang)
Grup mengukur aset keuangan pada biaya perolehan diamortisasi jika kedua kondisi berikut terpenuhi:
•	Aset keuangan dimiliki dalam model bisnis dengan tujuan untuk memiliki aset keuangan dalam rangka mendapatkan arus kas kontraktual, dan
•	Persyaratan kontraktual dari aset keuangan menghasilkan arus kas pada tanggal tertentu yang merupakan SPPB dari jumlah pokok terutang.
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
Pada tanggal 31 Desember 2023 dan 2022, kategori ini meliputi kas dan setara kas, piutang usaha, piutang lain-lain, dana yang dibatasi pencairannya dan aset tidak lancar lainnya.
Penghentian pengakuan
Aset keuangan (atau, sesuai dengan kondisinya, bagian dari aset keuangan atau bagian dari kelompok aset keuangan serupa) terutama dihentikan pengakuannya (yaitu, dihapuskan dari laporan posisi keuangan konsolidasian Grup) ketika:
•	Hak untuk menerima arus kas dari aset telah berakhir; atau
•	Grup telah mengalihkan haknya untuk menerima arus kas dari aset atau menanggung kewajiban untuk membayar arus kas yang diterima tersebut secara penuh tanpa penundaan yang material kepada pihak ketiga berdasarkan kesepakatan ‘pass-through’, dan salah satu dari (a) Grup telah mengalihkan secara substansial seluruh risiko dan manfaat atas aset, atau (b) Grup tidak mengalihkan maupun tidak memiliki secara substansial atas seluruh risiko dan manfaat atas aset, tetapi telah mengalihkan kendali atas aset.
Ketika Grup telah mengalihkan haknya untuk menerima arus kas dari suatu aset atau telah menandatangani kesepakatan ‘pass-through’, Grup mengevaluasi jika, dan sejauh mana, Grup masih mempertahankan risiko dan manfaat atas kepemilikan aset. Ketika Grup tidak mengalihkan maupun seluruh risiko dan manfaat atas aset dipertahankan secara substansial, maupun tidak mengalihkan kendali atas aset, Grup tetap mengakui aset yang dialihkan sebesar keterlibatan berkelanjutannya. Dalam kasus tersebut, Grup juga mengakui liabilitas terkait. Aset yang dialihkan dan liabilitas terkait diukur dengan basis yang mencerminkan hak dan kewajiban yang masih dipertahankan oleh Grup.
Keterlibatan berkelanjutan dalam bentuk jaminan atas aset yang ditransfer, diukur pada nilai yang lebih rendah antara jumlah tercatat awal aset dan jumlah maksimum imbalan yang dibutuhkan oleh Grup untuk membayar kembali.
Penurunan nilai
Grup mengakui penyisihan Kerugian Kredit Ekspetasian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Karena aset kontrak, piutang usaha dan piutang lain-lainnya tidak memiliki komponen pembiayaan signifikan, Grup menerapkan pendekatan yang disederhanakan dalam perhitungan KKE. Oleh karena itu, Grup tidak menelurusi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
Liabilitas Keuangan
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Pada tanggal 31 Desember 2023 dan 2022, Grup menetapkan liabilitas keuangan meliputi utang bank, utang usaha, utang lain-lain, beban akrual dan utang sewa.
Pengukuran selanjutnya
Pengukuran selanjutnya dari liabilitas keuangan ditentukan oleh klasifikasinya sebagai berikut: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akusisi dan komisi atau biaya yang merupakan bagian tidak terpisahkan dari SBE. Amortisasi SBE dicatat sebagai beban keuangan pada laba rugi.
ii)	Utang dan Akrual
Liabilitas untuk utang usaha dan utang lain-lain jangka pendek, beban akrual dan liabilitas imbalan kerja jangka pendek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
Saling Hapus Instrumen Keuangan
Aset keuangan dan liabilitas keuangan disaling hapuskan dan nilai bersihnya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E57" s="91" t="inlineStr">
        <is>
          <t>Instrumen keuangan adalah setiap kontrak yang memberikan aset keuangan bagi satu entitas dan liabilitas keuangan atau ekuitas bagi entitas lain.
Aset Keuangan
Pengakuan dan pengukuran awal
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yaitu diukur pada harga transaksi yang ditentukan sesuai PSAK No. 72.
Agar aset keuangan diklasifikasikan dan diukur pada biaya perolehan diamortisasi atau NWPKL, aset keuangan harus menghasilkan arus kas yang semata dari pembayaran pokok dan bunga (SPPB) dari jumlah pokok terutang. Penilaian ini disebut sebagai uji SPPB dan dilakukan pada tingkat instrumen.
Model bisnis Grup untuk mengelola aset keuangan mengacu pada bagaimana mereka mengelola aset keuangannya untuk menghasilkan arus kas. Model bisnis menentukan apakah arus kas akan dihasilkan dari penerimaan arus kas kontraktual, penjualan aset keuangan, atau keduanya.
Pengukuran selanjutnya
Untuk tujuan pengukuran selanjutnya, aset keuangan diklasifikasikan dalam empat kategori:
	Aset keuangan pada biaya perolehan diamortisasi (instrumen utang),
	Aset keuangan pada NWPKL dengan reklasifikasi ke keuntungan dan kerugian kumulatif (instrumen utang),
	Aset keuangan pada NWPKL tanpa reklasifikasi ke keuntungan dan kerugian kumulatif atas pelepasan (instrumen ekuitas), dan
	NWLR.
Pengukuran selanjutnya dari aset keuangan tergantung kepada klasifikasi masing-masing aset keuangan seperti berikut ini:
Aset keuangan pada biaya perolehan diamortisasi (instrumen utang)
Grup mengukur aset keuangan pada biaya perolehan diamortisasi jika kedua kondisi berikut terpenuhi:
	Aset keuangan dimiliki dalam model bisnis dengan tujuan untuk memiliki aset keuangan dalam rangka mendapatkan arus kas kontraktual, dan
	Persyaratan kontraktual dari aset keuangan menghasilkan arus kas pada tanggal tertentu yang merupakan SPPB dari jumlah pokok terutang.
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
Pada tanggal 31 Desember 2023 dan 2022, kategori ini meliputi kas dan setara kas, piutang usaha, piutang lain-lain, dana yang dibatasi pencairannya dan aset tidak lancar lainnya.
Penghentian pengakuan
Aset keuangan (atau, sesuai dengan kondisinya, bagian dari aset keuangan atau bagian dari kelompok aset keuangan serupa) terutama dihentikan pengakuannya (yaitu, dihapuskan dari laporan posisi keuangan konsolidasian Grup) ketika:
	Hak untuk menerima arus kas dari aset telah berakhir; atau
	Grup telah mengalihkan haknya untuk menerima arus kas dari aset atau menanggung kewajiban untuk membayar arus kas yang diterima tersebut secara penuh tanpa penundaan yang material kepada pihak ketiga berdasarkan kesepakatan -through dan salah satu dari (a) Grup telah mengalihkan secara substansial seluruh risiko dan manfaat atas aset, atau (b) Grup tidak mengalihkan maupun tidak memiliki secara substansial atas seluruh risiko dan manfaat atas aset, tetapi telah mengalihkan kendali atas aset.
Ketika Grup telah mengalihkan haknya untuk menerima arus kas dari suatu aset atau telah menandatangani kesepakatan -through Grup mengevaluasi jika, dan sejauh mana, Grup masih mempertahankan risiko dan manfaat atas kepemilikan aset. Ketika Grup tidak mengalihkan maupun seluruh risiko dan manfaat atas aset dipertahankan secara substansial, maupun tidak mengalihkan kendali atas aset, Grup tetap mengakui aset yang dialihkan sebesar keterlibatan berkelanjutannya. Dalam kasus tersebut, Grup juga mengakui liabilitas terkait. Aset yang dialihkan dan liabilitas terkait diukur dengan basis yang mencerminkan hak dan kewajiban yang masih dipertahankan oleh Grup.
Keterlibatan berkelanjutan dalam bentuk jaminan atas aset yang ditransfer, diukur pada nilai yang lebih rendah antara jumlah tercatat awal aset dan jumlah maksimum imbalan yang dibutuhkan oleh Grup untuk membayar kembali.
Penurunan nilai
Grup mengakui penyisihan Kerugian Kredit Ekspetasian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Karena aset kontrak, piutang usaha dan piutang lain-lainnya tidak memiliki komponen pembiayaan signifikan, Grup menerapkan pendekatan yang disederhanakan dalam perhitungan KKE. Oleh karena itu, Grup tidak menelurusi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
Liabilitas Keuangan
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Pada tanggal 31 Desember 2023 dan 2022, Grup menetapkan liabilitas keuangan meliputi utang bank, utang usaha, utang lain-lain, beban akrual dan utang sewa.
Pengukuran selanjutnya
Pengukuran selanjutnya dari liabilitas keuangan ditentukan oleh klasifikasinya sebagai berikut: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akusisi dan komisi atau biaya yang merupakan bagian tidak terpisahkan dari SBE. Amortisasi SBE dicatat sebagai beban keuangan pada laba rugi.
ii)	Utang dan Akrual
Liabilitas untuk utang usaha dan utang lain-lain jangka pendek, beban akrual dan liabilitas imbalan kerja jangka pendek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
Saling Hapus Instrumen Keuangan
Aset keuangan dan liabilitas keuangan disaling hapuskan dan nilai bersihnya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F57" s="91" t="n"/>
      <c r="G57" s="91" t="n"/>
      <c r="H57" s="91" t="n"/>
      <c r="I57" s="91" t="n"/>
      <c r="J57" s="91" t="n"/>
      <c r="K57" s="91" t="n"/>
      <c r="L57" s="91" t="n"/>
      <c r="M57" s="91" t="n"/>
      <c r="N57" s="91" t="n"/>
      <c r="O57" s="91" t="n"/>
      <c r="P57" s="91" t="n"/>
      <c r="Q57" s="91" t="n"/>
      <c r="R57" s="91" t="n"/>
    </row>
    <row r="58" hidden="1" ht="75" customHeight="1" s="203"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t="75" customHeight="1" s="203" thickBot="1">
      <c r="A59" s="90" t="inlineStr">
        <is>
          <t>Peristiwa setelah tanggal periode pelaporan</t>
        </is>
      </c>
      <c r="B59" s="90" t="n"/>
      <c r="C59" s="91" t="inlineStr">
        <is>
          <t>Pada tanggal 6 Februari 2023, BSL mengajukan surat permohonan pelunasan pinjaman Kredit Modal Kerja - Tranche A kepada PT Bank Mandiri (Persero) Tbk.
sebesar USD22.500.000, dimana telah dibayarkan pada tanggal 10 Februari 2023.
Susunan Komite Audit Perusahaan berdasarkan Keputusan Dewan Komisaris tanggal 16 Februari 2023 adalah sebagai berikut:
Ketua Bambang Setiawan
Anggota Irwandy Arif, Leong Chee Keen</t>
        </is>
      </c>
      <c r="D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E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F59" s="91" t="n"/>
      <c r="G59" s="91" t="n"/>
      <c r="H59" s="91" t="n"/>
      <c r="I59" s="91" t="n"/>
      <c r="J59" s="91" t="n"/>
      <c r="K59" s="91" t="n"/>
      <c r="L59" s="91" t="n"/>
      <c r="M59" s="91" t="n"/>
      <c r="N59" s="91" t="n"/>
      <c r="O59" s="91" t="n"/>
      <c r="P59" s="91" t="n"/>
      <c r="Q59" s="91" t="n"/>
      <c r="R59" s="91" t="n"/>
    </row>
    <row r="60" ht="75" customHeight="1" s="203" thickBot="1">
      <c r="A60" s="90" t="inlineStr">
        <is>
          <t>Penerapan standar akuntansi baru</t>
        </is>
      </c>
      <c r="B60" s="90" t="n"/>
      <c r="C60" s="91" t="n">
        <v/>
      </c>
      <c r="D60" s="91" t="inlineStr">
        <is>
          <t>Dewan Standar Akuntansi Keuangan Ikatan Akuntan Indonesia (DSAK-IAI) telah menerbitkan amandemen dan interpretasi yang berlaku efektif mulai 1 Januari 2023 sebagai berikut:
-	Amendemen PSAK 1 "Penyajian Laporan Keuangan tentang pengungkapan kebijakan akuntansi yang mengubah istilah "signifikan" menjadi "material" dan memberi penjelasan mengenai kebijakan akuntansi material";
-	PSAK 25 “Kebijakan Akuntansi, Perubahan Estimasi Akuntansi, dan Kesalahan”;
-	Revisi PSAK 107 “Akuntansi Ijarah”;
-	Amendemen PSAK 16 “Aset Tetap tentang hasil sebelum penggunaan yang diintensikan”; dan
-	Amendemen PSAK No. 46, Pajak Penghasilan: Pajak Tangguhan terkait Aset dan Liabilitas yang Timbul dari Transaksi Tunggal.
Penerapan dari amandemen dan interpretasi di atas tidak menimbulkan perubahan substansial atas kebijakan akuntansi Grup dan tidak memiliki dampak signifikan terhadap Laporan Keuangan Konsolidasian pada tahun berjalan atau tahun sebelumnya.</t>
        </is>
      </c>
      <c r="E60" s="91" t="inlineStr">
        <is>
          <t>Dewan Standar Akuntansi Keuangan Ikatan Akuntan Indonesia (DSAK-IAI) telah menerbitkan amandemen dan interpretasi yang berlaku efektif mulai 1 Januari 2023 sebagai berikut:
-	Amendemen PSAK 1  Laporan Keuangan tentang pengungkapan kebijakan akuntansi yang mengubah istilah  menjadi  dan memberi penjelasan mengenai kebijakan akuntansi material
-	PSAK 25  Akuntansi, Perubahan Estimasi Akuntansi, dan Kesalahan
-	Revisi PSAK 107  Ijarah
-	Amendemen PSAK 16  Tetap tentang hasil sebelum penggunaan yang diintensikan dan
-	Amendemen PSAK No. 46, Pajak Penghasilan: Pajak Tangguhan terkait Aset dan Liabilitas yang Timbul dari Transaksi Tunggal.
Penerapan dari amandemen dan interpretasi di atas tidak menimbulkan perubahan substansial atas kebijakan akuntansi Grup dan tidak memiliki dampak signifikan terhadap Laporan Keuangan Konsolidasian pada tahun berjalan atau tahun sebelumnya.</t>
        </is>
      </c>
      <c r="F60" s="91" t="n"/>
      <c r="G60" s="91" t="n"/>
      <c r="H60" s="91" t="n"/>
      <c r="I60" s="91" t="n"/>
      <c r="J60" s="91" t="n"/>
      <c r="K60" s="91" t="n"/>
      <c r="L60" s="91" t="n"/>
      <c r="M60" s="91" t="n"/>
      <c r="N60" s="91" t="n"/>
      <c r="O60" s="91" t="n"/>
      <c r="P60" s="91" t="n"/>
      <c r="Q60" s="91" t="n"/>
      <c r="R60" s="91" t="n"/>
    </row>
    <row r="61" ht="75" customHeight="1" s="203" thickBot="1">
      <c r="A61" s="90" t="inlineStr">
        <is>
          <t>Standar akuntansi yang telah disahkan namun belum berlaku efektif</t>
        </is>
      </c>
      <c r="B61" s="90" t="n"/>
      <c r="C61" s="91" t="inlineStr">
        <is>
          <t>Amendemen PSAK No. 16: Aset Tetap - Hasil sebelum Penggunaan yang Diintensikan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Amandemen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amendemen tersebut. 
Amendemen tersebut diperkirakan tidak akan berdampak material terhadap pelaporan keuangan Kelompok Usaha. 
Amendemen PSAK No. 1: Penyajian Laporan Keuangan - Klasifikasi Liabilitas sebagai Jangka Pendek atau Jangka Panjang 
Amendemen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Amendemen tersebut berlaku efektif untuk periode pelaporan tahunan yang dimulai pada atau setelah 1 Januari 2023 dan diterapkan secara retrospektif. 
Amendemen tersebut diperkirakan tidak akan berdampak material terhadap pelaporan keuangan Kelompok Usaha. 
Amendemen PSAK No. 1: Penyajian Laporan Keuangan tentang Pengungkapan Kebijakan Akuntansi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Amendemen ini berlaku efektif pada atau setelah tanggal 1 Januari 2023 dengan penerapan dini diperkenankan. Kelompok Usaha saat ini sedang menilai dampak dari amendemen tersebut untuk menentukan dampaknya terhadap pengungkapan kebijakan akuntansi Kelompok Usaha. 
Amendemen PSAK No. 25: Kebijakan Akuntansi, Perubahan Estimasi Akuntansi, dan Kesalahan - Definisi Estimasi Akuntansi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Amendemen tersebut berlaku efektif pada tanggal 1 Januari 2023 dan berlaku untuk perubahan kebijakan akuntansi dan perubahan estimasi akuntansi yang terjadi pada atau setelah awal periode tersebut. Penerapan dini diperkenankan. Kelompok Usaha saat ini sedang menilai dampak dari amendemen tersebut untuk menentukan  dampaknya  terhadap  pelaporan keuangan Kelompok Usaha.
Amendemen PSAK No. 46: Pajak Penghasilan tentang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Amendemen tersebut berlaku efektif untuk periode pelaporan tahunan yang dimulai pada atau setelah
1 Januari 2023 dengan penerapan dini diperkenankan. Kelompok Usaha saat ini sedang menilai dampak dari amendemen tersebut untuk menentukan dampaknya terhadap pelaporan keuangan Kelompok Usaha
Amendemen PSAK No. 1: Liabilitas Jangka Panjang dengan Kovenan
Amendemen ini mengklarifikasi bahwa hanya kovenan yang harus dipatuhi entitas pada atau sebelum tanggal pelaporan yang akan memengaruhi klasifilasi liabilitas sebagai lancar atau tidak lancar.
Amendemen tersebut berlaku efektif untuk periode pelaporan tahunan yang dimulai pada atau setelah 1 Januari 2024 dengan penerapan dini diperkenankan.</t>
        </is>
      </c>
      <c r="D61" s="91" t="inlineStr">
        <is>
          <t>Dewan Standar Akuntansi Keuangan Ikatan Akuntan Indonesia (DSAK-IAI) telah menerbitkan standar baru, amandemen dan interpretasi berikut, namun belum berlaku efektif untuk tahun buku yang dimulai pada 1 Januari 2023 sebagai berikut:
-	Amendemen PSAK 1: “Penyajian Laporan Keuangan” terkait liabilitas jangka panjang dengan kovenan;
-	Amendemen PSAK No. 1, “Penyajian Laporan Keuangan” terkait klasifikasi liabilitas sebagai jangka pendek atau jangka panjang; dan
-	Amendemen PSAK 73: “Sewa” terkait liabilitas sewa pada transaksi jual dan sewa-balik.
Standar tersebut akan berlaku efektif pada 
1 Januari 2024 dan penerapan dini diperbolehkan.</t>
        </is>
      </c>
      <c r="E61" s="91" t="inlineStr">
        <is>
          <t>Sejak 1 Januari 2024, perubahan penomoran Pernyataan Standar Akuntansi Keuangan (PSAK) dan Interpretasi Standar Akuntansi Keuangan telah berlaku efektif.
Perubahan pada PSAK
Diterapkan pada tahun 2024
Penerapan standar akuntansi keuangan revisi berikut, yang berlaku efektif 1 Januari 2024, relevan bagi Grup namun tidak menyebabkan perubahan signifikan atas kebijakan akuntansi Grup dan tidak berdampak material terhadap jumlah-jumlah yang dilaporkan dalam laporan keuangan konsolidasian:
-	Amendemen PSAK No. 201,  Laporan Keuangan terkait Klasifikasi Liabilitas sebagai Jangka Pendek atau Jangka Panjang.
-	Amendemen PSAK No. 201,  Laporan Keuangan terkait Liabilitas Jangka Panjang dengan Kovenan
-	Amendemen PSAK No. 116,  terkait liabilitas sewa pada transaksi jual dan sewa balik
-	Amendemen PSAK No. 207,  Arus Kas dan amandemen PSAK No. 107  Keuangan tentang pengaturan pembiayaan pemasok; dan
Telah diterbitkan namun belum efektif
Amendemen atas PSAK yang telah diterbitkan yang bersifat wajib untuk tahun buku yang dimulai pada atau setelah:
1 Januari 2025
-	Amendemen PSAK No. 221,  Perubahan Kurs Valuta Asing terkait kondisi ketika suatu mata uang tidak tertukarkan.
Sampai dengan tanggal penerbitan laporan keuangan konsolidasian, amendemen tersebut diperkirakan tidak akan berdampak material terhadap pelaporan keuangan Grup.</t>
        </is>
      </c>
      <c r="F61" s="91" t="n"/>
      <c r="G61" s="91" t="n"/>
      <c r="H61" s="91" t="n"/>
      <c r="I61" s="91" t="n"/>
      <c r="J61" s="91" t="n"/>
      <c r="K61" s="91" t="n"/>
      <c r="L61" s="91" t="n"/>
      <c r="M61" s="91" t="n"/>
      <c r="N61" s="91" t="n"/>
      <c r="O61" s="91" t="n"/>
      <c r="P61" s="91" t="n"/>
      <c r="Q61" s="91" t="n"/>
      <c r="R61" s="91" t="n"/>
    </row>
    <row r="62" hidden="1" ht="75" customHeight="1" s="203"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3">
      <c r="A1" s="188" t="inlineStr">
        <is>
          <t>Catatan atas persediaan</t>
        </is>
      </c>
    </row>
    <row r="2">
      <c r="A2" s="94" t="n">
        <v>1</v>
      </c>
      <c r="B2" s="94" t="n"/>
    </row>
    <row r="3" ht="17" customHeight="1" s="203">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3" thickBot="1">
      <c r="A4" s="97" t="inlineStr">
        <is>
          <t>Catatan atas persediaan</t>
        </is>
      </c>
      <c r="B4" s="97" t="n"/>
      <c r="C4" s="98" t="n"/>
      <c r="D4" s="98" t="n"/>
      <c r="E4" s="98" t="n"/>
      <c r="F4" s="98" t="n"/>
      <c r="G4" s="98" t="n"/>
      <c r="H4" s="98" t="n"/>
      <c r="I4" s="98" t="n"/>
      <c r="J4" s="98" t="n"/>
      <c r="K4" s="98" t="n"/>
      <c r="L4" s="98" t="n"/>
      <c r="M4" s="98" t="n"/>
      <c r="N4" s="98" t="n"/>
    </row>
    <row r="5" ht="18" customHeight="1" s="203" thickBot="1">
      <c r="A5" s="99" t="inlineStr">
        <is>
          <t>Persediaan hewan ternak</t>
        </is>
      </c>
      <c r="B5" s="99" t="n"/>
      <c r="C5" s="98" t="n"/>
      <c r="D5" s="98" t="n"/>
      <c r="E5" s="98" t="n"/>
      <c r="F5" s="98" t="n"/>
      <c r="G5" s="98" t="n"/>
      <c r="H5" s="98" t="n"/>
      <c r="I5" s="98" t="n"/>
      <c r="J5" s="98" t="n"/>
      <c r="K5" s="98" t="n"/>
      <c r="L5" s="98" t="n"/>
      <c r="M5" s="98" t="n"/>
      <c r="N5" s="98" t="n"/>
    </row>
    <row r="6" ht="35" customHeight="1" s="203"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3"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3"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3"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3"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3"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3"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3"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3"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3"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3"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3" thickBot="1">
      <c r="A17" s="99" t="inlineStr">
        <is>
          <t>Aset real estat</t>
        </is>
      </c>
      <c r="B17" s="99" t="n"/>
      <c r="C17" s="98" t="n"/>
      <c r="D17" s="98" t="n"/>
      <c r="E17" s="98" t="n"/>
      <c r="F17" s="98" t="n"/>
      <c r="G17" s="98" t="n"/>
      <c r="H17" s="98" t="n"/>
      <c r="I17" s="98" t="n"/>
      <c r="J17" s="98" t="n"/>
      <c r="K17" s="98" t="n"/>
      <c r="L17" s="98" t="n"/>
      <c r="M17" s="98" t="n"/>
      <c r="N17" s="98" t="n"/>
    </row>
    <row r="18" ht="18" customHeight="1" s="203"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3"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3"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3"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3"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3"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3"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3"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3"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3"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3"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3"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3"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3"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203" thickBot="1">
      <c r="A32" s="101" t="inlineStr">
        <is>
          <t>Barang jadi</t>
        </is>
      </c>
      <c r="B32" s="101" t="n"/>
      <c r="C32" s="102" t="n">
        <v/>
      </c>
      <c r="D32" s="102" t="n">
        <v/>
      </c>
      <c r="E32" s="102" t="n">
        <v/>
      </c>
      <c r="F32" s="102" t="n">
        <v/>
      </c>
      <c r="G32" s="102" t="n">
        <v/>
      </c>
      <c r="H32" s="102" t="n">
        <v/>
      </c>
      <c r="I32" s="102" t="n">
        <v/>
      </c>
      <c r="J32" s="102" t="n"/>
      <c r="K32" s="102" t="n"/>
      <c r="L32" s="102" t="n"/>
      <c r="M32" s="102" t="n"/>
      <c r="N32" s="102" t="n"/>
    </row>
    <row r="33" hidden="1" ht="18" customHeight="1" s="203" thickBot="1">
      <c r="A33" s="101" t="inlineStr">
        <is>
          <t>Barang dalam proses</t>
        </is>
      </c>
      <c r="B33" s="101" t="n"/>
      <c r="C33" s="102" t="n">
        <v/>
      </c>
      <c r="D33" s="102" t="n">
        <v/>
      </c>
      <c r="E33" s="102" t="n">
        <v/>
      </c>
      <c r="F33" s="102" t="n">
        <v/>
      </c>
      <c r="G33" s="102" t="n">
        <v/>
      </c>
      <c r="H33" s="102" t="n">
        <v/>
      </c>
      <c r="I33" s="102" t="n">
        <v/>
      </c>
      <c r="J33" s="102" t="n"/>
      <c r="K33" s="102" t="n"/>
      <c r="L33" s="102" t="n"/>
      <c r="M33" s="102" t="n"/>
      <c r="N33" s="102" t="n"/>
    </row>
    <row r="34" hidden="1" ht="35" customHeight="1" s="203" thickBot="1">
      <c r="A34" s="101" t="inlineStr">
        <is>
          <t>Bahan baku dan bahan pembantu</t>
        </is>
      </c>
      <c r="B34" s="101" t="n"/>
      <c r="C34" s="102" t="n">
        <v/>
      </c>
      <c r="D34" s="102" t="n">
        <v/>
      </c>
      <c r="E34" s="102" t="n">
        <v/>
      </c>
      <c r="F34" s="102" t="n">
        <v/>
      </c>
      <c r="G34" s="102" t="n">
        <v/>
      </c>
      <c r="H34" s="102" t="n">
        <v/>
      </c>
      <c r="I34" s="102" t="n">
        <v/>
      </c>
      <c r="J34" s="102" t="n"/>
      <c r="K34" s="102" t="n"/>
      <c r="L34" s="102" t="n"/>
      <c r="M34" s="102" t="n"/>
      <c r="N34" s="102" t="n"/>
    </row>
    <row r="35" ht="18" customHeight="1" s="203" thickBot="1">
      <c r="A35" s="101" t="inlineStr">
        <is>
          <t>Suku cadang</t>
        </is>
      </c>
      <c r="B35" s="101" t="n"/>
      <c r="C35" s="102" t="n">
        <v/>
      </c>
      <c r="D35" s="102" t="n">
        <v/>
      </c>
      <c r="E35" s="102" t="n">
        <v/>
      </c>
      <c r="F35" s="102" t="n">
        <v>0.206786</v>
      </c>
      <c r="G35" s="102" t="n">
        <v>0.220668</v>
      </c>
      <c r="H35" s="102" t="n">
        <v>0.291818</v>
      </c>
      <c r="I35" s="102" t="n">
        <v>0.451185</v>
      </c>
      <c r="J35" s="102" t="n"/>
      <c r="K35" s="102" t="n"/>
      <c r="L35" s="102" t="n"/>
      <c r="M35" s="102" t="n"/>
      <c r="N35" s="102" t="n"/>
    </row>
    <row r="36" hidden="1" ht="18" customHeight="1" s="203"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203"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t="18" customHeight="1" s="203" thickBot="1">
      <c r="A38" s="101" t="inlineStr">
        <is>
          <t>Batubara</t>
        </is>
      </c>
      <c r="B38" s="101" t="n"/>
      <c r="C38" s="102" t="n">
        <v/>
      </c>
      <c r="D38" s="102" t="n">
        <v/>
      </c>
      <c r="E38" s="102" t="n">
        <v/>
      </c>
      <c r="F38" s="102" t="n">
        <v>29.735894</v>
      </c>
      <c r="G38" s="102" t="n">
        <v>42.287768</v>
      </c>
      <c r="H38" s="102" t="n">
        <v>39.893858</v>
      </c>
      <c r="I38" s="102" t="n">
        <v>22.682648</v>
      </c>
      <c r="J38" s="102" t="n"/>
      <c r="K38" s="102" t="n"/>
      <c r="L38" s="102" t="n"/>
      <c r="M38" s="102" t="n"/>
      <c r="N38" s="102" t="n"/>
    </row>
    <row r="39" ht="18" customHeight="1" s="203" thickBot="1">
      <c r="A39" s="101" t="inlineStr">
        <is>
          <t>Barang dalam perjalanan</t>
        </is>
      </c>
      <c r="B39" s="101" t="n"/>
      <c r="C39" s="102" t="n">
        <v/>
      </c>
      <c r="D39" s="102" t="n">
        <v/>
      </c>
      <c r="E39" s="102" t="n">
        <v/>
      </c>
      <c r="F39" s="102" t="n">
        <v>0.136689</v>
      </c>
      <c r="G39" s="102" t="n">
        <v>0.179116</v>
      </c>
      <c r="H39" s="102" t="n">
        <v>0.181056</v>
      </c>
      <c r="I39" s="102" t="n">
        <v/>
      </c>
      <c r="J39" s="102" t="n"/>
      <c r="K39" s="102" t="n"/>
      <c r="L39" s="102" t="n"/>
      <c r="M39" s="102" t="n"/>
      <c r="N39" s="102" t="n"/>
    </row>
    <row r="40" hidden="1" ht="18" customHeight="1" s="203"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203"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203"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203"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3"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203"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203"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3"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3"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3"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3"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203"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203"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3"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3"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3"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203"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203"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203" thickBot="1">
      <c r="A58" s="103" t="inlineStr">
        <is>
          <t>Persediaan, kotor</t>
        </is>
      </c>
      <c r="B58" s="103" t="n"/>
      <c r="C58" s="104" t="n">
        <v/>
      </c>
      <c r="D58" s="104" t="n">
        <v/>
      </c>
      <c r="E58" s="104" t="n">
        <v/>
      </c>
      <c r="F58" s="104" t="n">
        <v>30.079369</v>
      </c>
      <c r="G58" s="104" t="n">
        <v>42.687552</v>
      </c>
      <c r="H58" s="104" t="n">
        <v>40.366732</v>
      </c>
      <c r="I58" s="104" t="n">
        <v>23.133833</v>
      </c>
      <c r="J58" s="104" t="n"/>
      <c r="K58" s="104" t="n"/>
      <c r="L58" s="104" t="n"/>
      <c r="M58" s="104" t="n"/>
      <c r="N58" s="104" t="n"/>
    </row>
    <row r="59" ht="35" customHeight="1" s="203"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3" thickBot="1">
      <c r="A60" s="103" t="inlineStr">
        <is>
          <t>Persediaan</t>
        </is>
      </c>
      <c r="B60" s="103" t="n"/>
      <c r="C60" s="104" t="n">
        <v/>
      </c>
      <c r="D60" s="104" t="n">
        <v/>
      </c>
      <c r="E60" s="104" t="n">
        <v/>
      </c>
      <c r="F60" s="104" t="n">
        <v>30.079369</v>
      </c>
      <c r="G60" s="104" t="n">
        <v>42.687552</v>
      </c>
      <c r="H60" s="104" t="n">
        <v>40.366732</v>
      </c>
      <c r="I60" s="104" t="n">
        <v>23.133833</v>
      </c>
      <c r="J60" s="104" t="n"/>
      <c r="K60" s="104" t="n"/>
      <c r="L60" s="104" t="n"/>
      <c r="M60" s="104" t="n"/>
      <c r="N60" s="104" t="n"/>
    </row>
    <row r="61" ht="18" customHeight="1" s="203" thickBot="1">
      <c r="A61" s="101" t="inlineStr">
        <is>
          <t>Persediaan lancar</t>
        </is>
      </c>
      <c r="B61" s="101" t="n"/>
      <c r="C61" s="102" t="n">
        <v>19.43956</v>
      </c>
      <c r="D61" s="102" t="n">
        <v>22.552076</v>
      </c>
      <c r="E61" s="102" t="n">
        <v>19.332525</v>
      </c>
      <c r="F61" s="102" t="n">
        <v>30.079369</v>
      </c>
      <c r="G61" s="102" t="n">
        <v>42.687552</v>
      </c>
      <c r="H61" s="102" t="n">
        <v>40.366732</v>
      </c>
      <c r="I61" s="102" t="n">
        <v>23.133833</v>
      </c>
      <c r="J61" s="102" t="n"/>
      <c r="K61" s="102" t="n"/>
      <c r="L61" s="102" t="n"/>
      <c r="M61" s="102" t="n"/>
      <c r="N61" s="102" t="n"/>
    </row>
    <row r="62" hidden="1" ht="18" customHeight="1" s="203"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3">
      <c r="A63" s="187" t="n"/>
      <c r="B63" s="206" t="n"/>
      <c r="C63" s="206" t="n"/>
      <c r="D63" s="107" t="n"/>
      <c r="F63" s="107" t="n"/>
      <c r="H63" s="107" t="n"/>
      <c r="J63" s="107" t="n"/>
      <c r="L63" s="107" t="n"/>
      <c r="N63" s="107" t="n"/>
    </row>
    <row r="64" ht="35" customHeight="1" s="203"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3"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3"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3" thickBot="1">
      <c r="A67" s="108" t="inlineStr">
        <is>
          <t>Kenaikan/(penurunan) cadangan penurunan nilai persediaan</t>
        </is>
      </c>
      <c r="B67" s="108" t="n"/>
      <c r="C67" s="102" t="n">
        <v/>
      </c>
      <c r="D67" s="102" t="n">
        <v/>
      </c>
      <c r="E67" s="102" t="n">
        <v/>
      </c>
      <c r="F67" s="102" t="n">
        <v/>
      </c>
      <c r="G67" s="102" t="n">
        <v/>
      </c>
      <c r="H67" s="102" t="n">
        <v/>
      </c>
      <c r="I67" s="102" t="n">
        <v/>
      </c>
      <c r="J67" s="102" t="n"/>
      <c r="K67" s="102" t="n"/>
      <c r="L67" s="102" t="n"/>
      <c r="M67" s="102" t="n"/>
      <c r="N67" s="102" t="n"/>
    </row>
    <row r="68" ht="35" customHeight="1" s="203" thickBot="1">
      <c r="A68" s="100" t="inlineStr">
        <is>
          <t>Saldo akhir Penyisihan Penurunan Nilai Persediaan</t>
        </is>
      </c>
      <c r="B68" s="100" t="n"/>
      <c r="C68" s="104" t="n">
        <v/>
      </c>
      <c r="D68" s="104" t="n">
        <v/>
      </c>
      <c r="E68" s="104" t="n">
        <v/>
      </c>
      <c r="F68" s="104" t="n">
        <v/>
      </c>
      <c r="G68" s="104" t="n">
        <v/>
      </c>
      <c r="H68" s="104" t="n">
        <v/>
      </c>
      <c r="I68" s="104" t="n">
        <v/>
      </c>
      <c r="J68" s="104" t="n"/>
      <c r="K68" s="104" t="n"/>
      <c r="L68" s="104" t="n"/>
      <c r="M68" s="104" t="n"/>
      <c r="N68" s="104" t="n"/>
    </row>
    <row r="69" ht="35" customHeight="1" s="203"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3"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3"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3"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3"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3"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3"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3"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Inventory</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persediaan</t>
        </is>
      </c>
      <c r="B5" s="116" t="n"/>
      <c r="C5" s="117" t="inlineStr">
        <is>
          <t>Pada tanggal 31 Desember 2022 dan 2021, manajemen berpendapat bahwa nilai tercatat persediaan telah mencerminkan nilai realisasi neto.
Persediaan milik Perusahaan dan RCI digunakan sebagai jaminan fidusia untuk menjamin pembayaran pinjaman fasilitas Omnibus Trade Non Cash Backed dari PT Bank Danamon Indonesia Tbk. (Catatan 15).
Persediaan milik BORNEO dan KIM digunakan sebagai jaminan fidusia untuk menjamin pembayaran pinjaman fasilitas Kredit Modal Kerja, Pinjaman Transaksi I dan II dari PT Bank Mandiri (Persero) Tbk. (Catatan 15). Persediaan milik BORNEO, KIM dan BSL digunakan sebagai jaminan fidusia untuk menjamin pembayaran pinjaman  fasilitas  Pinjaman  Berjangka  dari PT Bank Mandiri (Persero) Tbk. (Catatan 15).
Manajemen berpendapat bahwa persediaan batubara telah diasuransikan secara memadai untuk menutup risiko kehilangan dan kerusakan batubara.</t>
        </is>
      </c>
      <c r="D5" s="117" t="inlineStr">
        <is>
          <t>Persediaan tertentu milik Grup dijaminkan atas pinjaman dari PT Bank Danamon Indonesia Tbk dan PT Bank Mandiri (Persero) Tbk (Catatan 14).
Manajemen berpendapat bahwa nilai tercatat persediaan pada tanggal 31 Desember 2023 dan 2022 telah mencerminkan nilai realisasi bersih, dan semua persediaan dapat digunakan atau dijual.</t>
        </is>
      </c>
      <c r="E5" s="117" t="inlineStr">
        <is>
          <t>Persediaan tertentu milik Grup dijaminkan atas pinjaman dari PT Bank Danamon Indonesia Tbk (Catatan 14).
Manajemen berpendapat bahwa persediaan dapat digunakan atau dijual dan nilai realisasi bersihnya masih melebihi nilai tercatat persediaan pada tanggal 31 Desember 2024 dan 2023.</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2025-06-06T07:38:16Z</dcterms:modified>
  <cp:lastModifiedBy>Rachdyan Naufal</cp:lastModifiedBy>
</cp:coreProperties>
</file>