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workspace\mathematical_modeling\CUMCM2022\solver\excel\extract\2\"/>
    </mc:Choice>
  </mc:AlternateContent>
  <xr:revisionPtr revIDLastSave="0" documentId="13_ncr:1_{10E6DBAA-4CD4-46EF-9E56-5CD08EC264BF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  <sheet name="风化" sheetId="4" r:id="rId2"/>
    <sheet name="无风化" sheetId="5" r:id="rId3"/>
    <sheet name="对比" sheetId="6" r:id="rId4"/>
    <sheet name="铅钡" sheetId="3" r:id="rId5"/>
    <sheet name="铅钡分类" sheetId="7" r:id="rId6"/>
    <sheet name="高钾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4" i="7" l="1"/>
  <c r="D54" i="7"/>
  <c r="E54" i="7"/>
  <c r="F54" i="7"/>
  <c r="G54" i="7"/>
  <c r="H54" i="7"/>
  <c r="I54" i="7"/>
  <c r="J54" i="7"/>
  <c r="K54" i="7"/>
  <c r="L54" i="7"/>
  <c r="M54" i="7"/>
  <c r="N54" i="7"/>
  <c r="O54" i="7"/>
  <c r="B54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B53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7" i="7"/>
  <c r="P26" i="7"/>
  <c r="P25" i="7"/>
  <c r="P24" i="7"/>
  <c r="P23" i="7"/>
  <c r="P45" i="7"/>
  <c r="P22" i="7"/>
  <c r="P21" i="7"/>
  <c r="P20" i="7"/>
  <c r="P46" i="7"/>
  <c r="P19" i="7"/>
  <c r="P44" i="7"/>
  <c r="P18" i="7"/>
  <c r="P17" i="7"/>
  <c r="P47" i="7"/>
  <c r="P16" i="7"/>
  <c r="P15" i="7"/>
  <c r="P49" i="7"/>
  <c r="P48" i="7"/>
  <c r="P14" i="7"/>
  <c r="P13" i="7"/>
  <c r="P12" i="7"/>
  <c r="P11" i="7"/>
  <c r="P10" i="7"/>
  <c r="P9" i="7"/>
  <c r="P51" i="7"/>
  <c r="P50" i="7"/>
  <c r="P8" i="7"/>
  <c r="P7" i="7"/>
  <c r="P43" i="7"/>
  <c r="P42" i="7"/>
  <c r="P6" i="7"/>
  <c r="P5" i="7"/>
  <c r="P4" i="7"/>
  <c r="P3" i="7"/>
  <c r="P2" i="7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B25" i="2"/>
  <c r="C24" i="2"/>
  <c r="D24" i="2"/>
  <c r="E24" i="2"/>
  <c r="F24" i="2"/>
  <c r="G24" i="2"/>
  <c r="H24" i="2"/>
  <c r="I24" i="2"/>
  <c r="L24" i="2"/>
  <c r="B24" i="2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B30" i="5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B44" i="4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4" i="5"/>
  <c r="P12" i="5"/>
  <c r="P10" i="5"/>
  <c r="P9" i="5"/>
  <c r="P8" i="5"/>
  <c r="P7" i="5"/>
  <c r="P6" i="5"/>
  <c r="P5" i="5"/>
  <c r="P4" i="5"/>
  <c r="P3" i="5"/>
  <c r="P2" i="5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22" i="2"/>
  <c r="P21" i="2"/>
  <c r="P19" i="2"/>
  <c r="P17" i="2"/>
  <c r="P16" i="2"/>
  <c r="P15" i="2"/>
  <c r="P14" i="2"/>
  <c r="P13" i="2"/>
  <c r="P12" i="2"/>
  <c r="P11" i="2"/>
  <c r="P10" i="2"/>
  <c r="P9" i="2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<sst xmlns="http://schemas.openxmlformats.org/spreadsheetml/2006/main" count="1367" uniqueCount="109">
  <si>
    <t>文物采样点</t>
  </si>
  <si>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</si>
  <si>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</si>
  <si>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</si>
  <si>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family val="1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</si>
  <si>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family val="1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</si>
  <si>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</si>
  <si>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</si>
  <si>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family val="1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</si>
  <si>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family val="1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</si>
  <si>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family val="1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</si>
  <si>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</si>
  <si>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family val="1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</si>
  <si>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</si>
  <si>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</si>
  <si>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t>总量</t>
  </si>
  <si>
    <t>表面风化</t>
  </si>
  <si>
    <t>纹饰</t>
  </si>
  <si>
    <t>类型</t>
  </si>
  <si>
    <t>颜色</t>
  </si>
  <si>
    <t>01</t>
  </si>
  <si>
    <t>无风化</t>
  </si>
  <si>
    <t>C</t>
  </si>
  <si>
    <t>高钾</t>
  </si>
  <si>
    <t>蓝绿</t>
  </si>
  <si>
    <t>02</t>
  </si>
  <si>
    <t>风化</t>
  </si>
  <si>
    <t>A</t>
  </si>
  <si>
    <t>铅钡</t>
  </si>
  <si>
    <t>浅蓝</t>
  </si>
  <si>
    <t>03部位1</t>
  </si>
  <si>
    <t>03部位2</t>
  </si>
  <si>
    <t>04</t>
  </si>
  <si>
    <t>05</t>
  </si>
  <si>
    <t>06部位1</t>
  </si>
  <si>
    <t>06部位2</t>
  </si>
  <si>
    <t>07</t>
  </si>
  <si>
    <t>B</t>
  </si>
  <si>
    <t>08</t>
  </si>
  <si>
    <t>紫</t>
  </si>
  <si>
    <t>08严重风化点</t>
  </si>
  <si>
    <t>09</t>
  </si>
  <si>
    <t>10</t>
  </si>
  <si>
    <t>11</t>
  </si>
  <si>
    <t>12</t>
  </si>
  <si>
    <t>13</t>
  </si>
  <si>
    <t>14</t>
  </si>
  <si>
    <t>深绿</t>
  </si>
  <si>
    <t>16</t>
  </si>
  <si>
    <t>18</t>
  </si>
  <si>
    <t>深蓝</t>
  </si>
  <si>
    <t>19</t>
  </si>
  <si>
    <t>20</t>
  </si>
  <si>
    <t>21</t>
  </si>
  <si>
    <t>22</t>
  </si>
  <si>
    <t>23未风化点</t>
  </si>
  <si>
    <t>24</t>
  </si>
  <si>
    <t>25未风化点</t>
  </si>
  <si>
    <t>26</t>
  </si>
  <si>
    <t>26严重风化点</t>
  </si>
  <si>
    <t>27</t>
  </si>
  <si>
    <t>28未风化点</t>
  </si>
  <si>
    <t>29未风化点</t>
  </si>
  <si>
    <t>30部位1</t>
  </si>
  <si>
    <t>30部位2</t>
  </si>
  <si>
    <t>31</t>
  </si>
  <si>
    <t>32</t>
  </si>
  <si>
    <t>浅绿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</si>
  <si>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</si>
  <si>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</si>
  <si>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</si>
  <si>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</si>
  <si>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</si>
  <si>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</si>
  <si>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</si>
  <si>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</si>
  <si>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</si>
  <si>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42未风化点1</t>
  </si>
  <si>
    <t>42未风化点2</t>
  </si>
  <si>
    <t>43部位1</t>
  </si>
  <si>
    <t>43部位2</t>
  </si>
  <si>
    <t>44未风化点</t>
  </si>
  <si>
    <t>45</t>
  </si>
  <si>
    <t>46</t>
  </si>
  <si>
    <t>47</t>
  </si>
  <si>
    <t>48</t>
  </si>
  <si>
    <t>49</t>
  </si>
  <si>
    <t>黑</t>
  </si>
  <si>
    <t>49未风化点</t>
  </si>
  <si>
    <t>50</t>
  </si>
  <si>
    <t>50未风化点</t>
  </si>
  <si>
    <t>51部位1</t>
  </si>
  <si>
    <t>51部位2</t>
  </si>
  <si>
    <t>52</t>
  </si>
  <si>
    <t>53未风化点</t>
  </si>
  <si>
    <t>54</t>
  </si>
  <si>
    <t>54严重风化点</t>
  </si>
  <si>
    <t>55</t>
  </si>
  <si>
    <t>绿</t>
  </si>
  <si>
    <t>56</t>
  </si>
  <si>
    <t>57</t>
  </si>
  <si>
    <t>58</t>
  </si>
  <si>
    <t>高钾</t>
    <phoneticPr fontId="13" type="noConversion"/>
  </si>
  <si>
    <t>铅钡</t>
    <phoneticPr fontId="13" type="noConversion"/>
  </si>
  <si>
    <r>
      <rPr>
        <sz val="11"/>
        <color rgb="FF9C0006"/>
        <rFont val="宋体"/>
        <family val="3"/>
        <charset val="134"/>
        <scheme val="minor"/>
      </rPr>
      <t>二氧化硅(SiO2)</t>
    </r>
  </si>
  <si>
    <t>未风化</t>
  </si>
  <si>
    <t>未风化</t>
    <phoneticPr fontId="17" type="noConversion"/>
  </si>
  <si>
    <t xml:space="preserve">风化 </t>
  </si>
  <si>
    <t xml:space="preserve">风化 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</si>
</sst>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rgb="FFC00000"/>
      <name val="宋体"/>
      <charset val="134"/>
      <scheme val="minor"/>
    </font>
    <font>
      <b/>
      <sz val="10"/>
      <color rgb="FFC00000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宋体"/>
      <charset val="134"/>
      <scheme val="minor"/>
    </font>
    <font>
      <sz val="10"/>
      <color rgb="FFFF0000"/>
      <name val="Times New Roman"/>
      <family val="1"/>
    </font>
    <font>
      <b/>
      <sz val="10"/>
      <color rgb="FFC00000"/>
      <name val="宋体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vertAlign val="subscript"/>
      <sz val="10"/>
      <color rgb="FFC00000"/>
      <name val="Times New Roman"/>
      <family val="1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3" borderId="2" applyNumberFormat="0" applyFont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3" borderId="2" xfId="2" applyNumberFormat="1" applyFont="1" applyAlignment="1">
      <alignment horizontal="left" vertical="center"/>
    </xf>
    <xf numFmtId="0" fontId="4" fillId="3" borderId="2" xfId="2" applyFont="1" applyAlignment="1">
      <alignment horizontal="center" vertical="center" wrapText="1"/>
    </xf>
    <xf numFmtId="0" fontId="1" fillId="3" borderId="2" xfId="2" applyFont="1">
      <alignment vertical="center"/>
    </xf>
    <xf numFmtId="0" fontId="9" fillId="3" borderId="2" xfId="2" applyFont="1" applyAlignment="1">
      <alignment horizontal="center" vertical="center" wrapText="1"/>
    </xf>
    <xf numFmtId="0" fontId="0" fillId="3" borderId="2" xfId="2" applyFo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" fillId="3" borderId="2" xfId="2" applyFont="1" applyAlignment="1">
      <alignment horizontal="center" vertical="center"/>
    </xf>
    <xf numFmtId="0" fontId="11" fillId="2" borderId="1" xfId="1" applyBorder="1" applyAlignment="1">
      <alignment horizontal="center" vertical="center" wrapText="1"/>
    </xf>
    <xf numFmtId="0" fontId="18" fillId="0" borderId="0" xfId="0" applyFont="1">
      <alignment vertical="center"/>
    </xf>
    <xf numFmtId="49" fontId="15" fillId="0" borderId="3" xfId="0" applyNumberFormat="1" applyFont="1" applyBorder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</cellXfs>
  <cellStyles count="3">
    <cellStyle name="差" xfId="1" builtinId="27"/>
    <cellStyle name="常规" xfId="0" builtinId="0"/>
    <cellStyle name="注释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704022</xdr:colOff>
      <xdr:row>18</xdr:row>
      <xdr:rowOff>8283</xdr:rowOff>
    </xdr:from>
    <xdr:to>
      <xdr:col>17</xdr:col>
      <xdr:colOff>704022</xdr:colOff>
      <xdr:row>19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972800" y="343725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18</xdr:row>
      <xdr:rowOff>8283</xdr:rowOff>
    </xdr:from>
    <xdr:to>
      <xdr:col>17</xdr:col>
      <xdr:colOff>704022</xdr:colOff>
      <xdr:row>19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972800" y="343725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18</xdr:row>
      <xdr:rowOff>8283</xdr:rowOff>
    </xdr:from>
    <xdr:to>
      <xdr:col>17</xdr:col>
      <xdr:colOff>704022</xdr:colOff>
      <xdr:row>19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972800" y="343725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18</xdr:row>
      <xdr:rowOff>8283</xdr:rowOff>
    </xdr:from>
    <xdr:to>
      <xdr:col>17</xdr:col>
      <xdr:colOff>704022</xdr:colOff>
      <xdr:row>19</xdr:row>
      <xdr:rowOff>18830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972800" y="343725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704022</xdr:colOff>
      <xdr:row>18</xdr:row>
      <xdr:rowOff>8283</xdr:rowOff>
    </xdr:from>
    <xdr:to>
      <xdr:col>17</xdr:col>
      <xdr:colOff>704022</xdr:colOff>
      <xdr:row>19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7622909D-53EA-4E2A-A0D8-79E372440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486322" y="3275358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18</xdr:row>
      <xdr:rowOff>8283</xdr:rowOff>
    </xdr:from>
    <xdr:to>
      <xdr:col>17</xdr:col>
      <xdr:colOff>704022</xdr:colOff>
      <xdr:row>19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2076B256-2A8A-4BAB-93B1-A1E7A331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486322" y="3275358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18</xdr:row>
      <xdr:rowOff>8283</xdr:rowOff>
    </xdr:from>
    <xdr:to>
      <xdr:col>17</xdr:col>
      <xdr:colOff>704022</xdr:colOff>
      <xdr:row>19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ECA03A0E-3E9D-4FE9-B314-52144C3DF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486322" y="3275358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18</xdr:row>
      <xdr:rowOff>8283</xdr:rowOff>
    </xdr:from>
    <xdr:to>
      <xdr:col>17</xdr:col>
      <xdr:colOff>704022</xdr:colOff>
      <xdr:row>19</xdr:row>
      <xdr:rowOff>18830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FA08291-E401-44DF-A192-0660AB27A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486322" y="3275358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704022</xdr:colOff>
      <xdr:row>12</xdr:row>
      <xdr:rowOff>8283</xdr:rowOff>
    </xdr:from>
    <xdr:to>
      <xdr:col>17</xdr:col>
      <xdr:colOff>704022</xdr:colOff>
      <xdr:row>13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CB4094B6-5CCB-4875-85F0-05223AC85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486322" y="3275358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12</xdr:row>
      <xdr:rowOff>8283</xdr:rowOff>
    </xdr:from>
    <xdr:to>
      <xdr:col>17</xdr:col>
      <xdr:colOff>704022</xdr:colOff>
      <xdr:row>13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7FCD895A-E0C4-4B31-B101-DA9BEFBCD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486322" y="3275358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12</xdr:row>
      <xdr:rowOff>8283</xdr:rowOff>
    </xdr:from>
    <xdr:to>
      <xdr:col>17</xdr:col>
      <xdr:colOff>704022</xdr:colOff>
      <xdr:row>13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43E068E5-B4DB-4162-B087-A86B3F987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486322" y="3275358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12</xdr:row>
      <xdr:rowOff>8283</xdr:rowOff>
    </xdr:from>
    <xdr:to>
      <xdr:col>17</xdr:col>
      <xdr:colOff>704022</xdr:colOff>
      <xdr:row>13</xdr:row>
      <xdr:rowOff>18830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A3B3E91-B955-47C8-A7C3-A9983E28D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486322" y="3275358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704022</xdr:colOff>
      <xdr:row>8</xdr:row>
      <xdr:rowOff>8283</xdr:rowOff>
    </xdr:from>
    <xdr:to>
      <xdr:col>17</xdr:col>
      <xdr:colOff>704022</xdr:colOff>
      <xdr:row>9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4E0873B6-31DB-4200-B869-6F28858B7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57772" y="2246658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8</xdr:row>
      <xdr:rowOff>8283</xdr:rowOff>
    </xdr:from>
    <xdr:to>
      <xdr:col>17</xdr:col>
      <xdr:colOff>704022</xdr:colOff>
      <xdr:row>9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5B4A685D-123F-4CDC-B512-B20E2F89B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57772" y="2246658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8</xdr:row>
      <xdr:rowOff>8283</xdr:rowOff>
    </xdr:from>
    <xdr:to>
      <xdr:col>17</xdr:col>
      <xdr:colOff>704022</xdr:colOff>
      <xdr:row>9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11389232-D1D0-4ED8-82DF-392BE3053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57772" y="2246658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8</xdr:row>
      <xdr:rowOff>8283</xdr:rowOff>
    </xdr:from>
    <xdr:to>
      <xdr:col>17</xdr:col>
      <xdr:colOff>704022</xdr:colOff>
      <xdr:row>9</xdr:row>
      <xdr:rowOff>18830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293968C-A302-4B67-A344-B72295BDF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57772" y="2246658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7"/>
  <sheetViews>
    <sheetView tabSelected="1" zoomScale="85" zoomScaleNormal="85" workbookViewId="0">
      <selection activeCell="S10" sqref="S10"/>
    </sheetView>
  </sheetViews>
  <sheetFormatPr defaultColWidth="8.86328125" defaultRowHeight="13.5" x14ac:dyDescent="0.3"/>
  <sheetData>
    <row r="1" spans="1:19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9" t="s">
        <v>14</v>
      </c>
      <c r="P1" s="9" t="s">
        <v>19</v>
      </c>
      <c r="Q1" s="9" t="s">
        <v>16</v>
      </c>
      <c r="R1" s="9" t="s">
        <v>17</v>
      </c>
      <c r="S1" s="9" t="s">
        <v>18</v>
      </c>
    </row>
    <row r="2" spans="1:19" x14ac:dyDescent="0.3">
      <c r="A2" s="5" t="s">
        <v>36</v>
      </c>
      <c r="B2" s="6">
        <v>92.63</v>
      </c>
      <c r="C2" s="6"/>
      <c r="D2" s="6"/>
      <c r="E2" s="6">
        <v>1.07</v>
      </c>
      <c r="F2" s="6"/>
      <c r="G2" s="6">
        <v>1.98</v>
      </c>
      <c r="H2" s="6">
        <v>0.17</v>
      </c>
      <c r="I2" s="6">
        <v>3.24</v>
      </c>
      <c r="J2" s="6"/>
      <c r="K2" s="6"/>
      <c r="L2" s="6">
        <v>0.61</v>
      </c>
      <c r="M2" s="6"/>
      <c r="N2" s="6"/>
      <c r="O2" s="6"/>
      <c r="P2" s="15" t="s">
        <v>24</v>
      </c>
      <c r="Q2" s="14" t="s">
        <v>26</v>
      </c>
      <c r="R2" s="15" t="s">
        <v>37</v>
      </c>
      <c r="S2" s="14" t="s">
        <v>23</v>
      </c>
    </row>
    <row r="3" spans="1:19" x14ac:dyDescent="0.3">
      <c r="A3" s="5" t="s">
        <v>41</v>
      </c>
      <c r="B3" s="6">
        <v>95.02</v>
      </c>
      <c r="C3" s="6"/>
      <c r="D3" s="6">
        <v>0.59</v>
      </c>
      <c r="E3" s="6">
        <v>0.62</v>
      </c>
      <c r="F3" s="6"/>
      <c r="G3" s="6">
        <v>1.32</v>
      </c>
      <c r="H3" s="6">
        <v>0.32</v>
      </c>
      <c r="I3" s="6">
        <v>1.55</v>
      </c>
      <c r="J3" s="6"/>
      <c r="K3" s="6"/>
      <c r="L3" s="6">
        <v>0.35</v>
      </c>
      <c r="M3" s="6"/>
      <c r="N3" s="6"/>
      <c r="O3" s="6"/>
      <c r="P3" s="15" t="s">
        <v>24</v>
      </c>
      <c r="Q3" s="14" t="s">
        <v>26</v>
      </c>
      <c r="R3" s="15" t="s">
        <v>37</v>
      </c>
      <c r="S3" s="14" t="s">
        <v>23</v>
      </c>
    </row>
    <row r="4" spans="1:19" x14ac:dyDescent="0.3">
      <c r="A4" s="5" t="s">
        <v>42</v>
      </c>
      <c r="B4" s="6">
        <v>96.77</v>
      </c>
      <c r="C4" s="6"/>
      <c r="D4" s="6">
        <v>0.92</v>
      </c>
      <c r="E4" s="6">
        <v>0.21</v>
      </c>
      <c r="F4" s="6"/>
      <c r="G4" s="6">
        <v>0.81</v>
      </c>
      <c r="H4" s="6">
        <v>0.26</v>
      </c>
      <c r="I4" s="6">
        <v>0.84</v>
      </c>
      <c r="J4" s="6"/>
      <c r="K4" s="6"/>
      <c r="L4" s="6"/>
      <c r="M4" s="6"/>
      <c r="N4" s="6"/>
      <c r="O4" s="6"/>
      <c r="P4" s="15" t="s">
        <v>24</v>
      </c>
      <c r="Q4" s="14" t="s">
        <v>26</v>
      </c>
      <c r="R4" s="15" t="s">
        <v>37</v>
      </c>
      <c r="S4" s="14" t="s">
        <v>23</v>
      </c>
    </row>
    <row r="5" spans="1:19" s="1" customFormat="1" ht="13.15" x14ac:dyDescent="0.3">
      <c r="A5" s="5" t="s">
        <v>44</v>
      </c>
      <c r="B5" s="6">
        <v>94.29</v>
      </c>
      <c r="C5" s="6"/>
      <c r="D5" s="6">
        <v>1.01</v>
      </c>
      <c r="E5" s="6">
        <v>0.72</v>
      </c>
      <c r="F5" s="6"/>
      <c r="G5" s="6">
        <v>1.46</v>
      </c>
      <c r="H5" s="6">
        <v>0.28999999999999998</v>
      </c>
      <c r="I5" s="6">
        <v>1.65</v>
      </c>
      <c r="J5" s="6"/>
      <c r="K5" s="6"/>
      <c r="L5" s="6">
        <v>0.15</v>
      </c>
      <c r="M5" s="6"/>
      <c r="N5" s="6"/>
      <c r="O5" s="6"/>
      <c r="P5" s="15" t="s">
        <v>24</v>
      </c>
      <c r="Q5" s="14" t="s">
        <v>26</v>
      </c>
      <c r="R5" s="15" t="s">
        <v>37</v>
      </c>
      <c r="S5" s="14" t="s">
        <v>23</v>
      </c>
    </row>
    <row r="6" spans="1:19" x14ac:dyDescent="0.3">
      <c r="A6" s="5" t="s">
        <v>54</v>
      </c>
      <c r="B6" s="6">
        <v>92.35</v>
      </c>
      <c r="C6" s="6"/>
      <c r="D6" s="6">
        <v>0.74</v>
      </c>
      <c r="E6" s="6">
        <v>1.66</v>
      </c>
      <c r="F6" s="6">
        <v>0.64</v>
      </c>
      <c r="G6" s="6">
        <v>3.5</v>
      </c>
      <c r="H6" s="6">
        <v>0.35</v>
      </c>
      <c r="I6" s="6">
        <v>0.55000000000000004</v>
      </c>
      <c r="J6" s="6"/>
      <c r="K6" s="6"/>
      <c r="L6" s="6">
        <v>0.21</v>
      </c>
      <c r="M6" s="6"/>
      <c r="N6" s="6"/>
      <c r="O6" s="6"/>
      <c r="P6" s="15" t="s">
        <v>24</v>
      </c>
      <c r="Q6" s="14" t="s">
        <v>26</v>
      </c>
      <c r="R6" s="15" t="s">
        <v>37</v>
      </c>
      <c r="S6" s="14" t="s">
        <v>23</v>
      </c>
    </row>
    <row r="7" spans="1:19" x14ac:dyDescent="0.3">
      <c r="A7" s="5" t="s">
        <v>60</v>
      </c>
      <c r="B7" s="6">
        <v>92.72</v>
      </c>
      <c r="C7" s="6"/>
      <c r="D7" s="6"/>
      <c r="E7" s="6">
        <v>0.94</v>
      </c>
      <c r="F7" s="6">
        <v>0.54</v>
      </c>
      <c r="G7" s="6">
        <v>2.5099999999999998</v>
      </c>
      <c r="H7" s="6">
        <v>0.2</v>
      </c>
      <c r="I7" s="6">
        <v>1.54</v>
      </c>
      <c r="J7" s="6"/>
      <c r="K7" s="6"/>
      <c r="L7" s="6">
        <v>0.36</v>
      </c>
      <c r="M7" s="6"/>
      <c r="N7" s="6"/>
      <c r="O7" s="6"/>
      <c r="P7" s="15" t="s">
        <v>24</v>
      </c>
      <c r="Q7" s="14" t="s">
        <v>26</v>
      </c>
      <c r="R7" s="15" t="s">
        <v>37</v>
      </c>
      <c r="S7" s="14" t="s">
        <v>23</v>
      </c>
    </row>
    <row r="8" spans="1:19" x14ac:dyDescent="0.3">
      <c r="A8" s="5" t="s">
        <v>25</v>
      </c>
      <c r="B8" s="6">
        <v>36.28</v>
      </c>
      <c r="C8" s="6"/>
      <c r="D8" s="6">
        <v>1.05</v>
      </c>
      <c r="E8" s="6">
        <v>2.34</v>
      </c>
      <c r="F8" s="6">
        <v>1.18</v>
      </c>
      <c r="G8" s="6">
        <v>5.73</v>
      </c>
      <c r="H8" s="6">
        <v>1.86</v>
      </c>
      <c r="I8" s="6">
        <v>0.26</v>
      </c>
      <c r="J8" s="6">
        <v>47.43</v>
      </c>
      <c r="K8" s="6"/>
      <c r="L8" s="6">
        <v>3.57</v>
      </c>
      <c r="M8" s="6">
        <v>0.19</v>
      </c>
      <c r="N8" s="6"/>
      <c r="O8" s="6"/>
      <c r="P8" s="14" t="s">
        <v>29</v>
      </c>
      <c r="Q8" s="14" t="s">
        <v>26</v>
      </c>
      <c r="R8" s="14" t="s">
        <v>27</v>
      </c>
      <c r="S8" s="15" t="s">
        <v>28</v>
      </c>
    </row>
    <row r="9" spans="1:19" s="2" customFormat="1" ht="13.15" x14ac:dyDescent="0.3">
      <c r="A9" s="5" t="s">
        <v>38</v>
      </c>
      <c r="B9" s="6">
        <v>20.14</v>
      </c>
      <c r="C9" s="6"/>
      <c r="D9" s="6"/>
      <c r="E9" s="6">
        <v>1.48</v>
      </c>
      <c r="F9" s="6"/>
      <c r="G9" s="6">
        <v>1.34</v>
      </c>
      <c r="H9" s="6"/>
      <c r="I9" s="6">
        <v>10.41</v>
      </c>
      <c r="J9" s="6">
        <v>28.68</v>
      </c>
      <c r="K9" s="6">
        <v>31.23</v>
      </c>
      <c r="L9" s="6">
        <v>3.59</v>
      </c>
      <c r="M9" s="6">
        <v>0.37</v>
      </c>
      <c r="N9" s="6"/>
      <c r="O9" s="6">
        <v>2.58</v>
      </c>
      <c r="P9" s="14" t="s">
        <v>39</v>
      </c>
      <c r="Q9" s="14" t="s">
        <v>26</v>
      </c>
      <c r="R9" s="14" t="s">
        <v>22</v>
      </c>
      <c r="S9" s="15" t="s">
        <v>28</v>
      </c>
    </row>
    <row r="10" spans="1:19" x14ac:dyDescent="0.3">
      <c r="A10" s="5" t="s">
        <v>40</v>
      </c>
      <c r="B10" s="6">
        <v>4.6100000000000003</v>
      </c>
      <c r="C10" s="6"/>
      <c r="D10" s="6"/>
      <c r="E10" s="6">
        <v>3.19</v>
      </c>
      <c r="F10" s="6"/>
      <c r="G10" s="6">
        <v>1.1100000000000001</v>
      </c>
      <c r="H10" s="6"/>
      <c r="I10" s="6">
        <v>3.14</v>
      </c>
      <c r="J10" s="6">
        <v>32.450000000000003</v>
      </c>
      <c r="K10" s="6">
        <v>30.62</v>
      </c>
      <c r="L10" s="6">
        <v>7.56</v>
      </c>
      <c r="M10" s="6">
        <v>0.53</v>
      </c>
      <c r="N10" s="6"/>
      <c r="O10" s="6">
        <v>15.03</v>
      </c>
      <c r="P10" s="14" t="s">
        <v>39</v>
      </c>
      <c r="Q10" s="14" t="s">
        <v>26</v>
      </c>
      <c r="R10" s="14" t="s">
        <v>22</v>
      </c>
      <c r="S10" s="15" t="s">
        <v>28</v>
      </c>
    </row>
    <row r="11" spans="1:19" x14ac:dyDescent="0.3">
      <c r="A11" s="5" t="s">
        <v>43</v>
      </c>
      <c r="B11" s="6">
        <v>33.590000000000003</v>
      </c>
      <c r="C11" s="6"/>
      <c r="D11" s="6">
        <v>0.21</v>
      </c>
      <c r="E11" s="6">
        <v>3.51</v>
      </c>
      <c r="F11" s="6">
        <v>0.71</v>
      </c>
      <c r="G11" s="6">
        <v>2.69</v>
      </c>
      <c r="H11" s="6"/>
      <c r="I11" s="6">
        <v>4.93</v>
      </c>
      <c r="J11" s="6">
        <v>25.39</v>
      </c>
      <c r="K11" s="6">
        <v>14.61</v>
      </c>
      <c r="L11" s="6">
        <v>9.3800000000000008</v>
      </c>
      <c r="M11" s="6">
        <v>0.37</v>
      </c>
      <c r="N11" s="6"/>
      <c r="O11" s="6"/>
      <c r="P11" s="14" t="s">
        <v>29</v>
      </c>
      <c r="Q11" s="14" t="s">
        <v>26</v>
      </c>
      <c r="R11" s="14" t="s">
        <v>22</v>
      </c>
      <c r="S11" s="15" t="s">
        <v>28</v>
      </c>
    </row>
    <row r="12" spans="1:19" s="1" customFormat="1" ht="13.15" x14ac:dyDescent="0.3">
      <c r="A12" s="5" t="s">
        <v>51</v>
      </c>
      <c r="B12" s="6">
        <v>29.64</v>
      </c>
      <c r="C12" s="6"/>
      <c r="D12" s="6"/>
      <c r="E12" s="6">
        <v>2.93</v>
      </c>
      <c r="F12" s="6">
        <v>0.59</v>
      </c>
      <c r="G12" s="6">
        <v>3.57</v>
      </c>
      <c r="H12" s="6">
        <v>1.33</v>
      </c>
      <c r="I12" s="6">
        <v>3.51</v>
      </c>
      <c r="J12" s="6">
        <v>42.82</v>
      </c>
      <c r="K12" s="6">
        <v>5.35</v>
      </c>
      <c r="L12" s="6">
        <v>8.83</v>
      </c>
      <c r="M12" s="6">
        <v>0.19</v>
      </c>
      <c r="N12" s="6"/>
      <c r="O12" s="6"/>
      <c r="P12" s="15"/>
      <c r="Q12" s="14" t="s">
        <v>26</v>
      </c>
      <c r="R12" s="15" t="s">
        <v>27</v>
      </c>
      <c r="S12" s="15" t="s">
        <v>28</v>
      </c>
    </row>
    <row r="13" spans="1:19" x14ac:dyDescent="0.3">
      <c r="A13" s="5" t="s">
        <v>55</v>
      </c>
      <c r="B13" s="6">
        <v>53.79</v>
      </c>
      <c r="C13" s="6">
        <v>7.92</v>
      </c>
      <c r="D13" s="6"/>
      <c r="E13" s="6">
        <v>0.5</v>
      </c>
      <c r="F13" s="6">
        <v>0.71</v>
      </c>
      <c r="G13" s="6">
        <v>1.42</v>
      </c>
      <c r="H13" s="6"/>
      <c r="I13" s="6">
        <v>2.99</v>
      </c>
      <c r="J13" s="6">
        <v>16.98</v>
      </c>
      <c r="K13" s="6">
        <v>11.86</v>
      </c>
      <c r="L13" s="6"/>
      <c r="M13" s="6">
        <v>0.33</v>
      </c>
      <c r="N13" s="6"/>
      <c r="O13" s="11"/>
      <c r="P13" s="14" t="s">
        <v>24</v>
      </c>
      <c r="Q13" s="14" t="s">
        <v>26</v>
      </c>
      <c r="R13" s="14" t="s">
        <v>27</v>
      </c>
      <c r="S13" s="15" t="s">
        <v>28</v>
      </c>
    </row>
    <row r="14" spans="1:19" x14ac:dyDescent="0.3">
      <c r="A14" s="5" t="s">
        <v>57</v>
      </c>
      <c r="B14" s="6">
        <v>50.61</v>
      </c>
      <c r="C14" s="6">
        <v>2.31</v>
      </c>
      <c r="D14" s="6"/>
      <c r="E14" s="6">
        <v>0.63</v>
      </c>
      <c r="F14" s="6"/>
      <c r="G14" s="6">
        <v>1.9</v>
      </c>
      <c r="H14" s="6">
        <v>1.55</v>
      </c>
      <c r="I14" s="6">
        <v>1.1200000000000001</v>
      </c>
      <c r="J14" s="6">
        <v>31.9</v>
      </c>
      <c r="K14" s="6">
        <v>6.65</v>
      </c>
      <c r="L14" s="6">
        <v>0.19</v>
      </c>
      <c r="M14" s="6">
        <v>0.2</v>
      </c>
      <c r="N14" s="6"/>
      <c r="O14" s="11"/>
      <c r="P14" s="14" t="s">
        <v>29</v>
      </c>
      <c r="Q14" s="14" t="s">
        <v>26</v>
      </c>
      <c r="R14" s="14" t="s">
        <v>22</v>
      </c>
      <c r="S14" s="15" t="s">
        <v>28</v>
      </c>
    </row>
    <row r="15" spans="1:19" x14ac:dyDescent="0.3">
      <c r="A15" s="5" t="s">
        <v>58</v>
      </c>
      <c r="B15" s="6">
        <v>19.79</v>
      </c>
      <c r="C15" s="6"/>
      <c r="D15" s="6"/>
      <c r="E15" s="6">
        <v>1.44</v>
      </c>
      <c r="F15" s="6"/>
      <c r="G15" s="6">
        <v>0.7</v>
      </c>
      <c r="H15" s="6"/>
      <c r="I15" s="6">
        <v>10.57</v>
      </c>
      <c r="J15" s="6">
        <v>29.53</v>
      </c>
      <c r="K15" s="6">
        <v>32.25</v>
      </c>
      <c r="L15" s="6">
        <v>3.13</v>
      </c>
      <c r="M15" s="6">
        <v>0.45</v>
      </c>
      <c r="N15" s="6"/>
      <c r="O15" s="6">
        <v>1.96</v>
      </c>
      <c r="P15" s="14" t="s">
        <v>39</v>
      </c>
      <c r="Q15" s="14" t="s">
        <v>26</v>
      </c>
      <c r="R15" s="14" t="s">
        <v>22</v>
      </c>
      <c r="S15" s="15" t="s">
        <v>28</v>
      </c>
    </row>
    <row r="16" spans="1:19" x14ac:dyDescent="0.3">
      <c r="A16" s="5" t="s">
        <v>59</v>
      </c>
      <c r="B16" s="6">
        <v>3.72</v>
      </c>
      <c r="C16" s="6"/>
      <c r="D16" s="6">
        <v>0.4</v>
      </c>
      <c r="E16" s="6">
        <v>3.01</v>
      </c>
      <c r="F16" s="6"/>
      <c r="G16" s="6">
        <v>1.18</v>
      </c>
      <c r="H16" s="6"/>
      <c r="I16" s="6">
        <v>3.6</v>
      </c>
      <c r="J16" s="6">
        <v>29.92</v>
      </c>
      <c r="K16" s="6">
        <v>35.450000000000003</v>
      </c>
      <c r="L16" s="6">
        <v>6.04</v>
      </c>
      <c r="M16" s="6">
        <v>0.62</v>
      </c>
      <c r="N16" s="6"/>
      <c r="O16" s="6">
        <v>15.95</v>
      </c>
      <c r="P16" s="14" t="s">
        <v>39</v>
      </c>
      <c r="Q16" s="14" t="s">
        <v>26</v>
      </c>
      <c r="R16" s="14" t="s">
        <v>22</v>
      </c>
      <c r="S16" s="15" t="s">
        <v>28</v>
      </c>
    </row>
    <row r="17" spans="1:19" x14ac:dyDescent="0.3">
      <c r="A17" s="5" t="s">
        <v>61</v>
      </c>
      <c r="B17" s="6">
        <v>68.08</v>
      </c>
      <c r="C17" s="6"/>
      <c r="D17" s="6">
        <v>0.26</v>
      </c>
      <c r="E17" s="6">
        <v>1.34</v>
      </c>
      <c r="F17" s="6">
        <v>1</v>
      </c>
      <c r="G17" s="6">
        <v>4.7</v>
      </c>
      <c r="H17" s="6">
        <v>0.41</v>
      </c>
      <c r="I17" s="6">
        <v>0.33</v>
      </c>
      <c r="J17" s="6">
        <v>17.14</v>
      </c>
      <c r="K17" s="6">
        <v>4.04</v>
      </c>
      <c r="L17" s="6">
        <v>1.04</v>
      </c>
      <c r="M17" s="6">
        <v>0.12</v>
      </c>
      <c r="N17" s="6">
        <v>0.23</v>
      </c>
      <c r="O17" s="11"/>
      <c r="P17" s="14" t="s">
        <v>29</v>
      </c>
      <c r="Q17" s="14" t="s">
        <v>26</v>
      </c>
      <c r="R17" s="14" t="s">
        <v>27</v>
      </c>
      <c r="S17" s="15" t="s">
        <v>28</v>
      </c>
    </row>
    <row r="18" spans="1:19" x14ac:dyDescent="0.3">
      <c r="A18" s="5" t="s">
        <v>62</v>
      </c>
      <c r="B18" s="6">
        <v>63.3</v>
      </c>
      <c r="C18" s="6">
        <v>0.92</v>
      </c>
      <c r="D18" s="6">
        <v>0.3</v>
      </c>
      <c r="E18" s="6">
        <v>2.98</v>
      </c>
      <c r="F18" s="6">
        <v>1.49</v>
      </c>
      <c r="G18" s="6">
        <v>14.34</v>
      </c>
      <c r="H18" s="6">
        <v>0.81</v>
      </c>
      <c r="I18" s="6">
        <v>0.74</v>
      </c>
      <c r="J18" s="6">
        <v>12.31</v>
      </c>
      <c r="K18" s="6">
        <v>2.0299999999999998</v>
      </c>
      <c r="L18" s="6">
        <v>0.41</v>
      </c>
      <c r="M18" s="6">
        <v>0.25</v>
      </c>
      <c r="N18" s="6"/>
      <c r="O18" s="11"/>
      <c r="P18" s="14" t="s">
        <v>29</v>
      </c>
      <c r="Q18" s="14" t="s">
        <v>26</v>
      </c>
      <c r="R18" s="14" t="s">
        <v>27</v>
      </c>
      <c r="S18" s="15" t="s">
        <v>28</v>
      </c>
    </row>
    <row r="19" spans="1:19" x14ac:dyDescent="0.3">
      <c r="A19" s="5" t="s">
        <v>69</v>
      </c>
      <c r="B19" s="6">
        <v>35.78</v>
      </c>
      <c r="C19" s="6"/>
      <c r="D19" s="6">
        <v>0.25</v>
      </c>
      <c r="E19" s="6">
        <v>0.78</v>
      </c>
      <c r="F19" s="6"/>
      <c r="G19" s="6">
        <v>1.62</v>
      </c>
      <c r="H19" s="6">
        <v>0.47</v>
      </c>
      <c r="I19" s="6">
        <v>1.51</v>
      </c>
      <c r="J19" s="6">
        <v>46.55</v>
      </c>
      <c r="K19" s="6">
        <v>10</v>
      </c>
      <c r="L19" s="6">
        <v>0.34</v>
      </c>
      <c r="M19" s="6">
        <v>0.22</v>
      </c>
      <c r="N19" s="6"/>
      <c r="O19" s="11"/>
      <c r="P19" s="14" t="s">
        <v>47</v>
      </c>
      <c r="Q19" s="14" t="s">
        <v>26</v>
      </c>
      <c r="R19" s="14" t="s">
        <v>22</v>
      </c>
      <c r="S19" s="15" t="s">
        <v>28</v>
      </c>
    </row>
    <row r="20" spans="1:19" x14ac:dyDescent="0.3">
      <c r="A20" s="5" t="s">
        <v>71</v>
      </c>
      <c r="B20" s="6">
        <v>39.57</v>
      </c>
      <c r="C20" s="6">
        <v>2.2200000000000002</v>
      </c>
      <c r="D20" s="6">
        <v>0.14000000000000001</v>
      </c>
      <c r="E20" s="6">
        <v>0.37</v>
      </c>
      <c r="F20" s="6"/>
      <c r="G20" s="6">
        <v>1.6</v>
      </c>
      <c r="H20" s="6">
        <v>0.32</v>
      </c>
      <c r="I20" s="6">
        <v>0.68</v>
      </c>
      <c r="J20" s="6">
        <v>41.61</v>
      </c>
      <c r="K20" s="6">
        <v>10.83</v>
      </c>
      <c r="L20" s="6">
        <v>7.0000000000000007E-2</v>
      </c>
      <c r="M20" s="6">
        <v>0.22</v>
      </c>
      <c r="N20" s="6"/>
      <c r="O20" s="11"/>
      <c r="P20" s="14" t="s">
        <v>47</v>
      </c>
      <c r="Q20" s="14" t="s">
        <v>26</v>
      </c>
      <c r="R20" s="14" t="s">
        <v>22</v>
      </c>
      <c r="S20" s="15" t="s">
        <v>28</v>
      </c>
    </row>
    <row r="21" spans="1:19" x14ac:dyDescent="0.3">
      <c r="A21" s="5" t="s">
        <v>73</v>
      </c>
      <c r="B21" s="6">
        <v>32.93</v>
      </c>
      <c r="C21" s="6">
        <v>1.38</v>
      </c>
      <c r="D21" s="6"/>
      <c r="E21" s="6">
        <v>0.68</v>
      </c>
      <c r="F21" s="6"/>
      <c r="G21" s="6">
        <v>2.57</v>
      </c>
      <c r="H21" s="6">
        <v>0.28999999999999998</v>
      </c>
      <c r="I21" s="6">
        <v>0.73</v>
      </c>
      <c r="J21" s="6">
        <v>49.31</v>
      </c>
      <c r="K21" s="6">
        <v>9.7899999999999991</v>
      </c>
      <c r="L21" s="6">
        <v>0.48</v>
      </c>
      <c r="M21" s="6">
        <v>0.41</v>
      </c>
      <c r="N21" s="6"/>
      <c r="O21" s="11"/>
      <c r="P21" s="14" t="s">
        <v>47</v>
      </c>
      <c r="Q21" s="14" t="s">
        <v>26</v>
      </c>
      <c r="R21" s="14" t="s">
        <v>22</v>
      </c>
      <c r="S21" s="15" t="s">
        <v>28</v>
      </c>
    </row>
    <row r="22" spans="1:19" x14ac:dyDescent="0.3">
      <c r="A22" s="5" t="s">
        <v>74</v>
      </c>
      <c r="B22" s="6">
        <v>26.25</v>
      </c>
      <c r="C22" s="6"/>
      <c r="D22" s="6"/>
      <c r="E22" s="6">
        <v>1.1100000000000001</v>
      </c>
      <c r="F22" s="6"/>
      <c r="G22" s="6">
        <v>0.5</v>
      </c>
      <c r="H22" s="6"/>
      <c r="I22" s="6">
        <v>0.88</v>
      </c>
      <c r="J22" s="6">
        <v>61.03</v>
      </c>
      <c r="K22" s="6">
        <v>7.22</v>
      </c>
      <c r="L22" s="6">
        <v>1.1599999999999999</v>
      </c>
      <c r="M22" s="6">
        <v>0.61</v>
      </c>
      <c r="N22" s="6"/>
      <c r="O22" s="11"/>
      <c r="P22" s="14" t="s">
        <v>47</v>
      </c>
      <c r="Q22" s="14" t="s">
        <v>26</v>
      </c>
      <c r="R22" s="14" t="s">
        <v>22</v>
      </c>
      <c r="S22" s="15" t="s">
        <v>28</v>
      </c>
    </row>
    <row r="23" spans="1:19" x14ac:dyDescent="0.3">
      <c r="A23" s="5" t="s">
        <v>75</v>
      </c>
      <c r="B23" s="6">
        <v>16.71</v>
      </c>
      <c r="C23" s="6"/>
      <c r="D23" s="6"/>
      <c r="E23" s="6">
        <v>1.87</v>
      </c>
      <c r="F23" s="6"/>
      <c r="G23" s="6">
        <v>0.45</v>
      </c>
      <c r="H23" s="6">
        <v>0.19</v>
      </c>
      <c r="I23" s="6"/>
      <c r="J23" s="6">
        <v>70.209999999999994</v>
      </c>
      <c r="K23" s="6">
        <v>6.69</v>
      </c>
      <c r="L23" s="6">
        <v>1.77</v>
      </c>
      <c r="M23" s="6">
        <v>0.68</v>
      </c>
      <c r="N23" s="6"/>
      <c r="O23" s="11"/>
      <c r="P23" s="14"/>
      <c r="Q23" s="14" t="s">
        <v>26</v>
      </c>
      <c r="R23" s="14" t="s">
        <v>22</v>
      </c>
      <c r="S23" s="15" t="s">
        <v>28</v>
      </c>
    </row>
    <row r="24" spans="1:19" x14ac:dyDescent="0.3">
      <c r="A24" s="5" t="s">
        <v>76</v>
      </c>
      <c r="B24" s="6">
        <v>18.46</v>
      </c>
      <c r="C24" s="6"/>
      <c r="D24" s="6">
        <v>0.44</v>
      </c>
      <c r="E24" s="6">
        <v>4.96</v>
      </c>
      <c r="F24" s="6">
        <v>2.73</v>
      </c>
      <c r="G24" s="6">
        <v>3.33</v>
      </c>
      <c r="H24" s="6">
        <v>1.79</v>
      </c>
      <c r="I24" s="6">
        <v>0.19</v>
      </c>
      <c r="J24" s="6">
        <v>44.12</v>
      </c>
      <c r="K24" s="6">
        <v>9.76</v>
      </c>
      <c r="L24" s="6">
        <v>7.46</v>
      </c>
      <c r="M24" s="6">
        <v>0.47</v>
      </c>
      <c r="N24" s="6"/>
      <c r="O24" s="11"/>
      <c r="P24" s="14" t="s">
        <v>67</v>
      </c>
      <c r="Q24" s="14" t="s">
        <v>26</v>
      </c>
      <c r="R24" s="14" t="s">
        <v>22</v>
      </c>
      <c r="S24" s="15" t="s">
        <v>28</v>
      </c>
    </row>
    <row r="25" spans="1:19" x14ac:dyDescent="0.3">
      <c r="A25" s="5" t="s">
        <v>77</v>
      </c>
      <c r="B25" s="6">
        <v>51.26</v>
      </c>
      <c r="C25" s="6">
        <v>5.74</v>
      </c>
      <c r="D25" s="6">
        <v>0.15</v>
      </c>
      <c r="E25" s="6">
        <v>0.79</v>
      </c>
      <c r="F25" s="6">
        <v>1.0900000000000001</v>
      </c>
      <c r="G25" s="6">
        <v>3.53</v>
      </c>
      <c r="H25" s="6"/>
      <c r="I25" s="6">
        <v>2.67</v>
      </c>
      <c r="J25" s="6">
        <v>21.88</v>
      </c>
      <c r="K25" s="6">
        <v>10.47</v>
      </c>
      <c r="L25" s="6">
        <v>0.08</v>
      </c>
      <c r="M25" s="6">
        <v>0.35</v>
      </c>
      <c r="N25" s="6"/>
      <c r="O25" s="11"/>
      <c r="P25" s="14" t="s">
        <v>29</v>
      </c>
      <c r="Q25" s="14" t="s">
        <v>26</v>
      </c>
      <c r="R25" s="14" t="s">
        <v>27</v>
      </c>
      <c r="S25" s="15" t="s">
        <v>28</v>
      </c>
    </row>
    <row r="26" spans="1:19" x14ac:dyDescent="0.3">
      <c r="A26" s="5" t="s">
        <v>78</v>
      </c>
      <c r="B26" s="6">
        <v>51.33</v>
      </c>
      <c r="C26" s="6">
        <v>5.68</v>
      </c>
      <c r="D26" s="6">
        <v>0.35</v>
      </c>
      <c r="E26" s="6"/>
      <c r="F26" s="6">
        <v>1.1599999999999999</v>
      </c>
      <c r="G26" s="6">
        <v>5.66</v>
      </c>
      <c r="H26" s="6"/>
      <c r="I26" s="6">
        <v>2.72</v>
      </c>
      <c r="J26" s="6">
        <v>20.12</v>
      </c>
      <c r="K26" s="6">
        <v>10.88</v>
      </c>
      <c r="L26" s="6"/>
      <c r="M26" s="6"/>
      <c r="N26" s="6"/>
      <c r="O26" s="11"/>
      <c r="P26" s="14" t="s">
        <v>29</v>
      </c>
      <c r="Q26" s="14" t="s">
        <v>26</v>
      </c>
      <c r="R26" s="14" t="s">
        <v>27</v>
      </c>
      <c r="S26" s="15" t="s">
        <v>28</v>
      </c>
    </row>
    <row r="27" spans="1:19" x14ac:dyDescent="0.3">
      <c r="A27" s="5" t="s">
        <v>79</v>
      </c>
      <c r="B27" s="6">
        <v>12.41</v>
      </c>
      <c r="C27" s="6"/>
      <c r="D27" s="6"/>
      <c r="E27" s="6">
        <v>5.24</v>
      </c>
      <c r="F27" s="6">
        <v>0.89</v>
      </c>
      <c r="G27" s="6">
        <v>2.25</v>
      </c>
      <c r="H27" s="6">
        <v>0.76</v>
      </c>
      <c r="I27" s="6">
        <v>5.35</v>
      </c>
      <c r="J27" s="6">
        <v>59.85</v>
      </c>
      <c r="K27" s="6">
        <v>7.29</v>
      </c>
      <c r="L27" s="6"/>
      <c r="M27" s="6">
        <v>0.64</v>
      </c>
      <c r="N27" s="6"/>
      <c r="O27" s="11"/>
      <c r="P27" s="14" t="s">
        <v>29</v>
      </c>
      <c r="Q27" s="14" t="s">
        <v>26</v>
      </c>
      <c r="R27" s="14" t="s">
        <v>22</v>
      </c>
      <c r="S27" s="15" t="s">
        <v>28</v>
      </c>
    </row>
    <row r="28" spans="1:19" x14ac:dyDescent="0.3">
      <c r="A28" s="5" t="s">
        <v>80</v>
      </c>
      <c r="B28" s="6">
        <v>21.7</v>
      </c>
      <c r="C28" s="6"/>
      <c r="D28" s="6"/>
      <c r="E28" s="6">
        <v>6.4</v>
      </c>
      <c r="F28" s="6">
        <v>0.95</v>
      </c>
      <c r="G28" s="6">
        <v>3.41</v>
      </c>
      <c r="H28" s="6">
        <v>1.39</v>
      </c>
      <c r="I28" s="6">
        <v>1.51</v>
      </c>
      <c r="J28" s="6">
        <v>44.75</v>
      </c>
      <c r="K28" s="6">
        <v>3.26</v>
      </c>
      <c r="L28" s="6">
        <v>12.83</v>
      </c>
      <c r="M28" s="6">
        <v>0.47</v>
      </c>
      <c r="N28" s="6"/>
      <c r="O28" s="11"/>
      <c r="P28" s="14" t="s">
        <v>29</v>
      </c>
      <c r="Q28" s="14" t="s">
        <v>26</v>
      </c>
      <c r="R28" s="14" t="s">
        <v>22</v>
      </c>
      <c r="S28" s="15" t="s">
        <v>28</v>
      </c>
    </row>
    <row r="29" spans="1:19" x14ac:dyDescent="0.3">
      <c r="A29" s="5" t="s">
        <v>81</v>
      </c>
      <c r="B29" s="6">
        <v>60.74</v>
      </c>
      <c r="C29" s="6">
        <v>3.06</v>
      </c>
      <c r="D29" s="6">
        <v>0.2</v>
      </c>
      <c r="E29" s="6">
        <v>2.14</v>
      </c>
      <c r="F29" s="6"/>
      <c r="G29" s="6">
        <v>12.69</v>
      </c>
      <c r="H29" s="6">
        <v>0.77</v>
      </c>
      <c r="I29" s="6">
        <v>0.43</v>
      </c>
      <c r="J29" s="6">
        <v>13.61</v>
      </c>
      <c r="K29" s="6">
        <v>5.22</v>
      </c>
      <c r="L29" s="6"/>
      <c r="M29" s="6">
        <v>0.26</v>
      </c>
      <c r="N29" s="6"/>
      <c r="O29" s="11"/>
      <c r="P29" s="14" t="s">
        <v>29</v>
      </c>
      <c r="Q29" s="14" t="s">
        <v>26</v>
      </c>
      <c r="R29" s="14" t="s">
        <v>27</v>
      </c>
      <c r="S29" s="15" t="s">
        <v>28</v>
      </c>
    </row>
    <row r="30" spans="1:19" x14ac:dyDescent="0.3">
      <c r="A30" s="5" t="s">
        <v>85</v>
      </c>
      <c r="B30" s="6">
        <v>53.33</v>
      </c>
      <c r="C30" s="6">
        <v>0.8</v>
      </c>
      <c r="D30" s="6">
        <v>0.32</v>
      </c>
      <c r="E30" s="6">
        <v>2.82</v>
      </c>
      <c r="F30" s="6">
        <v>1.54</v>
      </c>
      <c r="G30" s="6">
        <v>13.65</v>
      </c>
      <c r="H30" s="6">
        <v>1.03</v>
      </c>
      <c r="I30" s="6"/>
      <c r="J30" s="6">
        <v>15.71</v>
      </c>
      <c r="K30" s="6">
        <v>7.31</v>
      </c>
      <c r="L30" s="6">
        <v>1.1000000000000001</v>
      </c>
      <c r="M30" s="6">
        <v>0.25</v>
      </c>
      <c r="N30" s="6">
        <v>1.31</v>
      </c>
      <c r="O30" s="11"/>
      <c r="P30" s="14"/>
      <c r="Q30" s="14" t="s">
        <v>26</v>
      </c>
      <c r="R30" s="14" t="s">
        <v>27</v>
      </c>
      <c r="S30" s="15" t="s">
        <v>28</v>
      </c>
    </row>
    <row r="31" spans="1:19" s="2" customFormat="1" ht="13.15" x14ac:dyDescent="0.3">
      <c r="A31" s="5" t="s">
        <v>86</v>
      </c>
      <c r="B31" s="6">
        <v>28.79</v>
      </c>
      <c r="C31" s="6"/>
      <c r="D31" s="6"/>
      <c r="E31" s="6">
        <v>4.58</v>
      </c>
      <c r="F31" s="6">
        <v>1.47</v>
      </c>
      <c r="G31" s="6">
        <v>5.38</v>
      </c>
      <c r="H31" s="6">
        <v>2.74</v>
      </c>
      <c r="I31" s="6">
        <v>0.7</v>
      </c>
      <c r="J31" s="6">
        <v>34.18</v>
      </c>
      <c r="K31" s="6">
        <v>6.1</v>
      </c>
      <c r="L31" s="6">
        <v>11.1</v>
      </c>
      <c r="M31" s="6">
        <v>0.46</v>
      </c>
      <c r="N31" s="6"/>
      <c r="O31" s="11"/>
      <c r="P31" s="14" t="s">
        <v>87</v>
      </c>
      <c r="Q31" s="14" t="s">
        <v>26</v>
      </c>
      <c r="R31" s="14" t="s">
        <v>27</v>
      </c>
      <c r="S31" s="15" t="s">
        <v>28</v>
      </c>
    </row>
    <row r="32" spans="1:19" x14ac:dyDescent="0.3">
      <c r="A32" s="5" t="s">
        <v>88</v>
      </c>
      <c r="B32" s="6">
        <v>54.61</v>
      </c>
      <c r="C32" s="6"/>
      <c r="D32" s="6">
        <v>0.3</v>
      </c>
      <c r="E32" s="6">
        <v>2.08</v>
      </c>
      <c r="F32" s="6">
        <v>1.2</v>
      </c>
      <c r="G32" s="6">
        <v>6.5</v>
      </c>
      <c r="H32" s="6">
        <v>1.27</v>
      </c>
      <c r="I32" s="6">
        <v>0.45</v>
      </c>
      <c r="J32" s="6">
        <v>23.02</v>
      </c>
      <c r="K32" s="6">
        <v>4.1900000000000004</v>
      </c>
      <c r="L32" s="6">
        <v>4.32</v>
      </c>
      <c r="M32" s="6">
        <v>0.3</v>
      </c>
      <c r="N32" s="6"/>
      <c r="O32" s="11"/>
      <c r="P32" s="14" t="s">
        <v>87</v>
      </c>
      <c r="Q32" s="14" t="s">
        <v>26</v>
      </c>
      <c r="R32" s="14" t="s">
        <v>27</v>
      </c>
      <c r="S32" s="15" t="s">
        <v>28</v>
      </c>
    </row>
    <row r="33" spans="1:19" x14ac:dyDescent="0.3">
      <c r="A33" s="5" t="s">
        <v>89</v>
      </c>
      <c r="B33" s="6">
        <v>17.98</v>
      </c>
      <c r="C33" s="6"/>
      <c r="D33" s="6"/>
      <c r="E33" s="6">
        <v>3.19</v>
      </c>
      <c r="F33" s="6">
        <v>0.47</v>
      </c>
      <c r="G33" s="6">
        <v>1.87</v>
      </c>
      <c r="H33" s="6">
        <v>0.33</v>
      </c>
      <c r="I33" s="6">
        <v>1.1299999999999999</v>
      </c>
      <c r="J33" s="6">
        <v>44</v>
      </c>
      <c r="K33" s="6">
        <v>14.2</v>
      </c>
      <c r="L33" s="6">
        <v>6.34</v>
      </c>
      <c r="M33" s="6">
        <v>0.66</v>
      </c>
      <c r="N33" s="6"/>
      <c r="O33" s="11"/>
      <c r="P33" s="14" t="s">
        <v>87</v>
      </c>
      <c r="Q33" s="14" t="s">
        <v>26</v>
      </c>
      <c r="R33" s="14" t="s">
        <v>27</v>
      </c>
      <c r="S33" s="15" t="s">
        <v>28</v>
      </c>
    </row>
    <row r="34" spans="1:19" x14ac:dyDescent="0.3">
      <c r="A34" s="5" t="s">
        <v>90</v>
      </c>
      <c r="B34" s="6">
        <v>45.02</v>
      </c>
      <c r="C34" s="6"/>
      <c r="D34" s="6"/>
      <c r="E34" s="6">
        <v>3.12</v>
      </c>
      <c r="F34" s="6">
        <v>0.54</v>
      </c>
      <c r="G34" s="6">
        <v>4.16</v>
      </c>
      <c r="H34" s="6"/>
      <c r="I34" s="6">
        <v>0.7</v>
      </c>
      <c r="J34" s="6">
        <v>30.61</v>
      </c>
      <c r="K34" s="6">
        <v>6.22</v>
      </c>
      <c r="L34" s="6">
        <v>6.34</v>
      </c>
      <c r="M34" s="6">
        <v>0.23</v>
      </c>
      <c r="N34" s="6"/>
      <c r="O34" s="11"/>
      <c r="P34" s="14" t="s">
        <v>87</v>
      </c>
      <c r="Q34" s="14" t="s">
        <v>26</v>
      </c>
      <c r="R34" s="14" t="s">
        <v>27</v>
      </c>
      <c r="S34" s="15" t="s">
        <v>28</v>
      </c>
    </row>
    <row r="35" spans="1:19" x14ac:dyDescent="0.3">
      <c r="A35" s="5" t="s">
        <v>91</v>
      </c>
      <c r="B35" s="6">
        <v>24.61</v>
      </c>
      <c r="C35" s="6"/>
      <c r="D35" s="6"/>
      <c r="E35" s="6">
        <v>3.58</v>
      </c>
      <c r="F35" s="6">
        <v>1.19</v>
      </c>
      <c r="G35" s="6">
        <v>5.25</v>
      </c>
      <c r="H35" s="6">
        <v>1.19</v>
      </c>
      <c r="I35" s="6">
        <v>1.37</v>
      </c>
      <c r="J35" s="6">
        <v>40.24</v>
      </c>
      <c r="K35" s="6">
        <v>8.94</v>
      </c>
      <c r="L35" s="6">
        <v>8.1</v>
      </c>
      <c r="M35" s="6">
        <v>0.39</v>
      </c>
      <c r="N35" s="6">
        <v>0.47</v>
      </c>
      <c r="O35" s="11"/>
      <c r="P35" s="14" t="s">
        <v>29</v>
      </c>
      <c r="Q35" s="14" t="s">
        <v>26</v>
      </c>
      <c r="R35" s="14" t="s">
        <v>22</v>
      </c>
      <c r="S35" s="15" t="s">
        <v>28</v>
      </c>
    </row>
    <row r="36" spans="1:19" s="2" customFormat="1" ht="13.15" x14ac:dyDescent="0.3">
      <c r="A36" s="5" t="s">
        <v>92</v>
      </c>
      <c r="B36" s="6">
        <v>21.35</v>
      </c>
      <c r="C36" s="6"/>
      <c r="D36" s="6"/>
      <c r="E36" s="6">
        <v>5.13</v>
      </c>
      <c r="F36" s="6">
        <v>1.45</v>
      </c>
      <c r="G36" s="6">
        <v>2.5099999999999998</v>
      </c>
      <c r="H36" s="6">
        <v>0.42</v>
      </c>
      <c r="I36" s="6">
        <v>0.75</v>
      </c>
      <c r="J36" s="6">
        <v>51.34</v>
      </c>
      <c r="K36" s="6"/>
      <c r="L36" s="6">
        <v>8.75</v>
      </c>
      <c r="M36" s="6"/>
      <c r="N36" s="6"/>
      <c r="O36" s="11"/>
      <c r="P36" s="14" t="s">
        <v>29</v>
      </c>
      <c r="Q36" s="14" t="s">
        <v>26</v>
      </c>
      <c r="R36" s="14" t="s">
        <v>22</v>
      </c>
      <c r="S36" s="15" t="s">
        <v>28</v>
      </c>
    </row>
    <row r="37" spans="1:19" x14ac:dyDescent="0.3">
      <c r="A37" s="5" t="s">
        <v>93</v>
      </c>
      <c r="B37" s="6">
        <v>25.74</v>
      </c>
      <c r="C37" s="6">
        <v>1.22</v>
      </c>
      <c r="D37" s="6"/>
      <c r="E37" s="6">
        <v>2.27</v>
      </c>
      <c r="F37" s="6">
        <v>0.55000000000000004</v>
      </c>
      <c r="G37" s="6">
        <v>1.1599999999999999</v>
      </c>
      <c r="H37" s="6">
        <v>0.23</v>
      </c>
      <c r="I37" s="6">
        <v>0.7</v>
      </c>
      <c r="J37" s="6">
        <v>47.42</v>
      </c>
      <c r="K37" s="6">
        <v>8.64</v>
      </c>
      <c r="L37" s="6">
        <v>5.71</v>
      </c>
      <c r="M37" s="6">
        <v>0.44</v>
      </c>
      <c r="N37" s="6"/>
      <c r="O37" s="11"/>
      <c r="P37" s="14" t="s">
        <v>29</v>
      </c>
      <c r="Q37" s="14" t="s">
        <v>26</v>
      </c>
      <c r="R37" s="14" t="s">
        <v>22</v>
      </c>
      <c r="S37" s="15" t="s">
        <v>28</v>
      </c>
    </row>
    <row r="38" spans="1:19" x14ac:dyDescent="0.3">
      <c r="A38" s="5" t="s">
        <v>94</v>
      </c>
      <c r="B38" s="6">
        <v>63.66</v>
      </c>
      <c r="C38" s="6">
        <v>3.04</v>
      </c>
      <c r="D38" s="6">
        <v>0.11</v>
      </c>
      <c r="E38" s="6">
        <v>0.78</v>
      </c>
      <c r="F38" s="6">
        <v>1.1399999999999999</v>
      </c>
      <c r="G38" s="6">
        <v>6.06</v>
      </c>
      <c r="H38" s="6"/>
      <c r="I38" s="6">
        <v>0.54</v>
      </c>
      <c r="J38" s="6">
        <v>13.66</v>
      </c>
      <c r="K38" s="6">
        <v>8.99</v>
      </c>
      <c r="L38" s="6"/>
      <c r="M38" s="6">
        <v>0.27</v>
      </c>
      <c r="N38" s="6"/>
      <c r="O38" s="11"/>
      <c r="P38" s="14" t="s">
        <v>29</v>
      </c>
      <c r="Q38" s="14" t="s">
        <v>26</v>
      </c>
      <c r="R38" s="14" t="s">
        <v>27</v>
      </c>
      <c r="S38" s="15" t="s">
        <v>28</v>
      </c>
    </row>
    <row r="39" spans="1:19" x14ac:dyDescent="0.3">
      <c r="A39" s="5" t="s">
        <v>95</v>
      </c>
      <c r="B39" s="6">
        <v>22.28</v>
      </c>
      <c r="C39" s="6"/>
      <c r="D39" s="6">
        <v>0.32</v>
      </c>
      <c r="E39" s="6">
        <v>3.19</v>
      </c>
      <c r="F39" s="6">
        <v>1.28</v>
      </c>
      <c r="G39" s="6">
        <v>4.1500000000000004</v>
      </c>
      <c r="H39" s="6"/>
      <c r="I39" s="6">
        <v>0.83</v>
      </c>
      <c r="J39" s="6">
        <v>55.46</v>
      </c>
      <c r="K39" s="6">
        <v>7.04</v>
      </c>
      <c r="L39" s="6">
        <v>4.24</v>
      </c>
      <c r="M39" s="6">
        <v>0.88</v>
      </c>
      <c r="N39" s="6"/>
      <c r="O39" s="11"/>
      <c r="P39" s="14" t="s">
        <v>29</v>
      </c>
      <c r="Q39" s="14" t="s">
        <v>26</v>
      </c>
      <c r="R39" s="14" t="s">
        <v>22</v>
      </c>
      <c r="S39" s="15" t="s">
        <v>28</v>
      </c>
    </row>
    <row r="40" spans="1:19" x14ac:dyDescent="0.3">
      <c r="A40" s="5" t="s">
        <v>96</v>
      </c>
      <c r="B40" s="6">
        <v>17.11</v>
      </c>
      <c r="C40" s="6"/>
      <c r="D40" s="6"/>
      <c r="E40" s="6"/>
      <c r="F40" s="6">
        <v>1.1100000000000001</v>
      </c>
      <c r="G40" s="6">
        <v>3.65</v>
      </c>
      <c r="H40" s="6"/>
      <c r="I40" s="6">
        <v>1.34</v>
      </c>
      <c r="J40" s="6">
        <v>58.46</v>
      </c>
      <c r="K40" s="6"/>
      <c r="L40" s="6">
        <v>14.13</v>
      </c>
      <c r="M40" s="6">
        <v>1.1200000000000001</v>
      </c>
      <c r="N40" s="6"/>
      <c r="O40" s="11"/>
      <c r="P40" s="14" t="s">
        <v>29</v>
      </c>
      <c r="Q40" s="14" t="s">
        <v>26</v>
      </c>
      <c r="R40" s="14" t="s">
        <v>22</v>
      </c>
      <c r="S40" s="15" t="s">
        <v>28</v>
      </c>
    </row>
    <row r="41" spans="1:19" x14ac:dyDescent="0.3">
      <c r="A41" s="5" t="s">
        <v>99</v>
      </c>
      <c r="B41" s="6">
        <v>29.15</v>
      </c>
      <c r="C41" s="6"/>
      <c r="D41" s="6"/>
      <c r="E41" s="6">
        <v>1.21</v>
      </c>
      <c r="F41" s="6"/>
      <c r="G41" s="6">
        <v>1.85</v>
      </c>
      <c r="H41" s="6"/>
      <c r="I41" s="6">
        <v>0.79</v>
      </c>
      <c r="J41" s="6">
        <v>41.25</v>
      </c>
      <c r="K41" s="6">
        <v>15.45</v>
      </c>
      <c r="L41" s="6">
        <v>2.54</v>
      </c>
      <c r="M41" s="6"/>
      <c r="N41" s="6"/>
      <c r="O41" s="11"/>
      <c r="P41" s="14" t="s">
        <v>24</v>
      </c>
      <c r="Q41" s="14" t="s">
        <v>26</v>
      </c>
      <c r="R41" s="14" t="s">
        <v>22</v>
      </c>
      <c r="S41" s="15" t="s">
        <v>28</v>
      </c>
    </row>
    <row r="42" spans="1:19" x14ac:dyDescent="0.3">
      <c r="A42" s="5" t="s">
        <v>100</v>
      </c>
      <c r="B42" s="6">
        <v>25.42</v>
      </c>
      <c r="C42" s="6"/>
      <c r="D42" s="6"/>
      <c r="E42" s="6">
        <v>1.31</v>
      </c>
      <c r="F42" s="6"/>
      <c r="G42" s="6">
        <v>2.1800000000000002</v>
      </c>
      <c r="H42" s="6"/>
      <c r="I42" s="6">
        <v>1.1599999999999999</v>
      </c>
      <c r="J42" s="6">
        <v>45.1</v>
      </c>
      <c r="K42" s="6">
        <v>17.3</v>
      </c>
      <c r="L42" s="6"/>
      <c r="M42" s="6"/>
      <c r="N42" s="6"/>
      <c r="O42" s="11"/>
      <c r="P42" s="14" t="s">
        <v>24</v>
      </c>
      <c r="Q42" s="14" t="s">
        <v>26</v>
      </c>
      <c r="R42" s="14" t="s">
        <v>22</v>
      </c>
      <c r="S42" s="15" t="s">
        <v>28</v>
      </c>
    </row>
    <row r="43" spans="1:19" x14ac:dyDescent="0.3">
      <c r="A43" s="5" t="s">
        <v>101</v>
      </c>
      <c r="B43" s="6">
        <v>30.39</v>
      </c>
      <c r="C43" s="6"/>
      <c r="D43" s="6">
        <v>0.34</v>
      </c>
      <c r="E43" s="6">
        <v>3.49</v>
      </c>
      <c r="F43" s="6">
        <v>0.79</v>
      </c>
      <c r="G43" s="6">
        <v>3.52</v>
      </c>
      <c r="H43" s="6">
        <v>0.86</v>
      </c>
      <c r="I43" s="6">
        <v>3.13</v>
      </c>
      <c r="J43" s="6">
        <v>39.35</v>
      </c>
      <c r="K43" s="6">
        <v>7.66</v>
      </c>
      <c r="L43" s="6">
        <v>8.99</v>
      </c>
      <c r="M43" s="6">
        <v>0.24</v>
      </c>
      <c r="N43" s="6"/>
      <c r="O43" s="6"/>
      <c r="P43" s="14"/>
      <c r="Q43" s="14" t="s">
        <v>26</v>
      </c>
      <c r="R43" s="14" t="s">
        <v>22</v>
      </c>
      <c r="S43" s="14" t="s">
        <v>28</v>
      </c>
    </row>
    <row r="44" spans="1:19" x14ac:dyDescent="0.3">
      <c r="A44" s="5" t="s">
        <v>20</v>
      </c>
      <c r="B44" s="6">
        <v>69.33</v>
      </c>
      <c r="C44" s="6"/>
      <c r="D44" s="6">
        <v>9.99</v>
      </c>
      <c r="E44" s="6">
        <v>6.32</v>
      </c>
      <c r="F44" s="6">
        <v>0.87</v>
      </c>
      <c r="G44" s="6">
        <v>3.93</v>
      </c>
      <c r="H44" s="6">
        <v>1.74</v>
      </c>
      <c r="I44" s="6">
        <v>3.87</v>
      </c>
      <c r="J44" s="6"/>
      <c r="K44" s="6"/>
      <c r="L44" s="6">
        <v>1.17</v>
      </c>
      <c r="M44" s="6"/>
      <c r="N44" s="6"/>
      <c r="O44" s="6">
        <v>0.39</v>
      </c>
      <c r="P44" s="15" t="s">
        <v>24</v>
      </c>
      <c r="Q44" s="14" t="s">
        <v>21</v>
      </c>
      <c r="R44" s="15" t="s">
        <v>22</v>
      </c>
      <c r="S44" s="14" t="s">
        <v>23</v>
      </c>
    </row>
    <row r="45" spans="1:19" x14ac:dyDescent="0.3">
      <c r="A45" s="5" t="s">
        <v>30</v>
      </c>
      <c r="B45" s="6">
        <v>87.05</v>
      </c>
      <c r="C45" s="6"/>
      <c r="D45" s="6">
        <v>5.19</v>
      </c>
      <c r="E45" s="6">
        <v>2.0099999999999998</v>
      </c>
      <c r="F45" s="6"/>
      <c r="G45" s="6">
        <v>4.0599999999999996</v>
      </c>
      <c r="H45" s="6"/>
      <c r="I45" s="6">
        <v>0.78</v>
      </c>
      <c r="J45" s="6">
        <v>0.25</v>
      </c>
      <c r="K45" s="6"/>
      <c r="L45" s="6">
        <v>0.66</v>
      </c>
      <c r="M45" s="6"/>
      <c r="N45" s="6"/>
      <c r="O45" s="6"/>
      <c r="P45" s="14" t="s">
        <v>24</v>
      </c>
      <c r="Q45" s="14" t="s">
        <v>21</v>
      </c>
      <c r="R45" s="14" t="s">
        <v>27</v>
      </c>
      <c r="S45" s="14" t="s">
        <v>23</v>
      </c>
    </row>
    <row r="46" spans="1:19" x14ac:dyDescent="0.3">
      <c r="A46" s="5" t="s">
        <v>31</v>
      </c>
      <c r="B46" s="6">
        <v>61.71</v>
      </c>
      <c r="C46" s="6"/>
      <c r="D46" s="6">
        <v>12.37</v>
      </c>
      <c r="E46" s="6">
        <v>5.87</v>
      </c>
      <c r="F46" s="6">
        <v>1.1100000000000001</v>
      </c>
      <c r="G46" s="6">
        <v>5.5</v>
      </c>
      <c r="H46" s="6">
        <v>2.16</v>
      </c>
      <c r="I46" s="6">
        <v>5.09</v>
      </c>
      <c r="J46" s="6">
        <v>1.41</v>
      </c>
      <c r="K46" s="6">
        <v>2.86</v>
      </c>
      <c r="L46" s="6">
        <v>0.7</v>
      </c>
      <c r="M46" s="6">
        <v>0.1</v>
      </c>
      <c r="N46" s="6"/>
      <c r="O46" s="6"/>
      <c r="P46" s="14" t="s">
        <v>24</v>
      </c>
      <c r="Q46" s="14" t="s">
        <v>21</v>
      </c>
      <c r="R46" s="14" t="s">
        <v>27</v>
      </c>
      <c r="S46" s="14" t="s">
        <v>23</v>
      </c>
    </row>
    <row r="47" spans="1:19" x14ac:dyDescent="0.3">
      <c r="A47" s="5" t="s">
        <v>32</v>
      </c>
      <c r="B47" s="6">
        <v>65.88</v>
      </c>
      <c r="C47" s="6"/>
      <c r="D47" s="6">
        <v>9.67</v>
      </c>
      <c r="E47" s="6">
        <v>7.12</v>
      </c>
      <c r="F47" s="6">
        <v>1.56</v>
      </c>
      <c r="G47" s="6">
        <v>6.44</v>
      </c>
      <c r="H47" s="6">
        <v>2.06</v>
      </c>
      <c r="I47" s="6">
        <v>2.1800000000000002</v>
      </c>
      <c r="J47" s="6"/>
      <c r="K47" s="6"/>
      <c r="L47" s="6">
        <v>0.79</v>
      </c>
      <c r="M47" s="6"/>
      <c r="N47" s="6"/>
      <c r="O47" s="6">
        <v>0.36</v>
      </c>
      <c r="P47" s="15" t="s">
        <v>24</v>
      </c>
      <c r="Q47" s="14" t="s">
        <v>21</v>
      </c>
      <c r="R47" s="14" t="s">
        <v>27</v>
      </c>
      <c r="S47" s="14" t="s">
        <v>23</v>
      </c>
    </row>
    <row r="48" spans="1:19" x14ac:dyDescent="0.3">
      <c r="A48" s="5" t="s">
        <v>33</v>
      </c>
      <c r="B48" s="6">
        <v>61.58</v>
      </c>
      <c r="C48" s="6"/>
      <c r="D48" s="6">
        <v>10.95</v>
      </c>
      <c r="E48" s="6">
        <v>7.35</v>
      </c>
      <c r="F48" s="6">
        <v>1.77</v>
      </c>
      <c r="G48" s="6">
        <v>7.5</v>
      </c>
      <c r="H48" s="6">
        <v>2.62</v>
      </c>
      <c r="I48" s="6">
        <v>3.27</v>
      </c>
      <c r="J48" s="6"/>
      <c r="K48" s="6"/>
      <c r="L48" s="6">
        <v>0.94</v>
      </c>
      <c r="M48" s="6">
        <v>0.06</v>
      </c>
      <c r="N48" s="6"/>
      <c r="O48" s="6">
        <v>0.47</v>
      </c>
      <c r="P48" s="15" t="s">
        <v>24</v>
      </c>
      <c r="Q48" s="14" t="s">
        <v>21</v>
      </c>
      <c r="R48" s="14" t="s">
        <v>27</v>
      </c>
      <c r="S48" s="14" t="s">
        <v>23</v>
      </c>
    </row>
    <row r="49" spans="1:19" s="1" customFormat="1" ht="13.15" x14ac:dyDescent="0.3">
      <c r="A49" s="5" t="s">
        <v>34</v>
      </c>
      <c r="B49" s="6">
        <v>67.650000000000006</v>
      </c>
      <c r="C49" s="6"/>
      <c r="D49" s="6">
        <v>7.37</v>
      </c>
      <c r="E49" s="6"/>
      <c r="F49" s="6">
        <v>1.98</v>
      </c>
      <c r="G49" s="6">
        <v>11.15</v>
      </c>
      <c r="H49" s="6">
        <v>2.39</v>
      </c>
      <c r="I49" s="6">
        <v>2.5099999999999998</v>
      </c>
      <c r="J49" s="6">
        <v>0.2</v>
      </c>
      <c r="K49" s="6">
        <v>1.38</v>
      </c>
      <c r="L49" s="6">
        <v>4.18</v>
      </c>
      <c r="M49" s="6">
        <v>0.11</v>
      </c>
      <c r="N49" s="6"/>
      <c r="O49" s="6"/>
      <c r="P49" s="14" t="s">
        <v>24</v>
      </c>
      <c r="Q49" s="14" t="s">
        <v>21</v>
      </c>
      <c r="R49" s="14" t="s">
        <v>27</v>
      </c>
      <c r="S49" s="14" t="s">
        <v>23</v>
      </c>
    </row>
    <row r="50" spans="1:19" x14ac:dyDescent="0.3">
      <c r="A50" s="5" t="s">
        <v>35</v>
      </c>
      <c r="B50" s="6">
        <v>59.81</v>
      </c>
      <c r="C50" s="6"/>
      <c r="D50" s="6">
        <v>7.68</v>
      </c>
      <c r="E50" s="6">
        <v>5.41</v>
      </c>
      <c r="F50" s="6">
        <v>1.73</v>
      </c>
      <c r="G50" s="6">
        <v>10.050000000000001</v>
      </c>
      <c r="H50" s="6">
        <v>6.04</v>
      </c>
      <c r="I50" s="6">
        <v>2.1800000000000002</v>
      </c>
      <c r="J50" s="6">
        <v>0.35</v>
      </c>
      <c r="K50" s="6">
        <v>0.97</v>
      </c>
      <c r="L50" s="6">
        <v>4.5</v>
      </c>
      <c r="M50" s="6">
        <v>0.12</v>
      </c>
      <c r="N50" s="6"/>
      <c r="O50" s="6"/>
      <c r="P50" s="14" t="s">
        <v>24</v>
      </c>
      <c r="Q50" s="14" t="s">
        <v>21</v>
      </c>
      <c r="R50" s="14" t="s">
        <v>27</v>
      </c>
      <c r="S50" s="14" t="s">
        <v>23</v>
      </c>
    </row>
    <row r="51" spans="1:19" s="1" customFormat="1" ht="13.5" customHeight="1" x14ac:dyDescent="0.3">
      <c r="A51" s="5" t="s">
        <v>45</v>
      </c>
      <c r="B51" s="6">
        <v>59.01</v>
      </c>
      <c r="C51" s="6">
        <v>2.86</v>
      </c>
      <c r="D51" s="6">
        <v>12.53</v>
      </c>
      <c r="E51" s="6">
        <v>8.6999999999999993</v>
      </c>
      <c r="F51" s="6"/>
      <c r="G51" s="6">
        <v>6.16</v>
      </c>
      <c r="H51" s="6">
        <v>2.88</v>
      </c>
      <c r="I51" s="6">
        <v>4.7300000000000004</v>
      </c>
      <c r="J51" s="6"/>
      <c r="K51" s="6"/>
      <c r="L51" s="6">
        <v>1.27</v>
      </c>
      <c r="M51" s="6"/>
      <c r="N51" s="6"/>
      <c r="O51" s="11"/>
      <c r="P51" s="14" t="s">
        <v>29</v>
      </c>
      <c r="Q51" s="14" t="s">
        <v>21</v>
      </c>
      <c r="R51" s="14" t="s">
        <v>22</v>
      </c>
      <c r="S51" s="14" t="s">
        <v>23</v>
      </c>
    </row>
    <row r="52" spans="1:19" x14ac:dyDescent="0.3">
      <c r="A52" s="5" t="s">
        <v>46</v>
      </c>
      <c r="B52" s="6">
        <v>62.47</v>
      </c>
      <c r="C52" s="6">
        <v>3.38</v>
      </c>
      <c r="D52" s="6">
        <v>12.28</v>
      </c>
      <c r="E52" s="6">
        <v>8.23</v>
      </c>
      <c r="F52" s="6">
        <v>0.66</v>
      </c>
      <c r="G52" s="6">
        <v>9.23</v>
      </c>
      <c r="H52" s="6">
        <v>0.5</v>
      </c>
      <c r="I52" s="6">
        <v>0.47</v>
      </c>
      <c r="J52" s="6">
        <v>1.62</v>
      </c>
      <c r="K52" s="6"/>
      <c r="L52" s="6">
        <v>0.16</v>
      </c>
      <c r="M52" s="6"/>
      <c r="N52" s="6"/>
      <c r="O52" s="11"/>
      <c r="P52" s="14" t="s">
        <v>47</v>
      </c>
      <c r="Q52" s="14" t="s">
        <v>21</v>
      </c>
      <c r="R52" s="14" t="s">
        <v>22</v>
      </c>
      <c r="S52" s="14" t="s">
        <v>23</v>
      </c>
    </row>
    <row r="53" spans="1:19" x14ac:dyDescent="0.3">
      <c r="A53" s="5" t="s">
        <v>48</v>
      </c>
      <c r="B53" s="6">
        <v>65.180000000000007</v>
      </c>
      <c r="C53" s="6">
        <v>2.1</v>
      </c>
      <c r="D53" s="6">
        <v>14.52</v>
      </c>
      <c r="E53" s="6">
        <v>8.27</v>
      </c>
      <c r="F53" s="6">
        <v>0.52</v>
      </c>
      <c r="G53" s="6">
        <v>6.18</v>
      </c>
      <c r="H53" s="6">
        <v>0.42</v>
      </c>
      <c r="I53" s="6">
        <v>1.07</v>
      </c>
      <c r="J53" s="6">
        <v>0.11</v>
      </c>
      <c r="K53" s="6">
        <v>0</v>
      </c>
      <c r="L53" s="6"/>
      <c r="M53" s="6">
        <v>0.04</v>
      </c>
      <c r="N53" s="6"/>
      <c r="O53" s="11"/>
      <c r="P53" s="14" t="s">
        <v>29</v>
      </c>
      <c r="Q53" s="14" t="s">
        <v>21</v>
      </c>
      <c r="R53" s="14" t="s">
        <v>22</v>
      </c>
      <c r="S53" s="14" t="s">
        <v>23</v>
      </c>
    </row>
    <row r="54" spans="1:19" x14ac:dyDescent="0.3">
      <c r="A54" s="5" t="s">
        <v>49</v>
      </c>
      <c r="B54" s="6">
        <v>79.459999999999994</v>
      </c>
      <c r="C54" s="6"/>
      <c r="D54" s="6">
        <v>9.42</v>
      </c>
      <c r="E54" s="6"/>
      <c r="F54" s="6">
        <v>1.53</v>
      </c>
      <c r="G54" s="6">
        <v>3.05</v>
      </c>
      <c r="H54" s="6"/>
      <c r="I54" s="6"/>
      <c r="J54" s="6"/>
      <c r="K54" s="6"/>
      <c r="L54" s="6">
        <v>1.36</v>
      </c>
      <c r="M54" s="6">
        <v>7.0000000000000007E-2</v>
      </c>
      <c r="N54" s="6">
        <v>2.36</v>
      </c>
      <c r="O54" s="11"/>
      <c r="P54" s="14" t="s">
        <v>50</v>
      </c>
      <c r="Q54" s="14" t="s">
        <v>21</v>
      </c>
      <c r="R54" s="14" t="s">
        <v>27</v>
      </c>
      <c r="S54" s="14" t="s">
        <v>23</v>
      </c>
    </row>
    <row r="55" spans="1:19" s="1" customFormat="1" ht="13.15" x14ac:dyDescent="0.3">
      <c r="A55" s="5" t="s">
        <v>52</v>
      </c>
      <c r="B55" s="6">
        <v>37.36</v>
      </c>
      <c r="C55" s="6"/>
      <c r="D55" s="6">
        <v>0.71</v>
      </c>
      <c r="E55" s="6"/>
      <c r="F55" s="6"/>
      <c r="G55" s="6">
        <v>5.45</v>
      </c>
      <c r="H55" s="6">
        <v>1.51</v>
      </c>
      <c r="I55" s="6">
        <v>4.78</v>
      </c>
      <c r="J55" s="6">
        <v>9.3000000000000007</v>
      </c>
      <c r="K55" s="6">
        <v>23.55</v>
      </c>
      <c r="L55" s="6">
        <v>5.75</v>
      </c>
      <c r="M55" s="6"/>
      <c r="N55" s="6"/>
      <c r="O55" s="6"/>
      <c r="P55" s="14" t="s">
        <v>29</v>
      </c>
      <c r="Q55" s="14" t="s">
        <v>21</v>
      </c>
      <c r="R55" s="14" t="s">
        <v>27</v>
      </c>
      <c r="S55" s="15" t="s">
        <v>28</v>
      </c>
    </row>
    <row r="56" spans="1:19" x14ac:dyDescent="0.3">
      <c r="A56" s="5" t="s">
        <v>56</v>
      </c>
      <c r="B56" s="6">
        <v>31.94</v>
      </c>
      <c r="C56" s="6"/>
      <c r="D56" s="6"/>
      <c r="E56" s="6">
        <v>0.47</v>
      </c>
      <c r="F56" s="6"/>
      <c r="G56" s="6">
        <v>1.59</v>
      </c>
      <c r="H56" s="6"/>
      <c r="I56" s="6">
        <v>8.4600000000000009</v>
      </c>
      <c r="J56" s="6">
        <v>29.14</v>
      </c>
      <c r="K56" s="6">
        <v>26.23</v>
      </c>
      <c r="L56" s="6">
        <v>0.14000000000000001</v>
      </c>
      <c r="M56" s="6">
        <v>0.91</v>
      </c>
      <c r="N56" s="6"/>
      <c r="O56" s="6"/>
      <c r="P56" s="14" t="s">
        <v>39</v>
      </c>
      <c r="Q56" s="14" t="s">
        <v>21</v>
      </c>
      <c r="R56" s="14" t="s">
        <v>22</v>
      </c>
      <c r="S56" s="15" t="s">
        <v>28</v>
      </c>
    </row>
    <row r="57" spans="1:19" s="1" customFormat="1" ht="13.15" x14ac:dyDescent="0.3">
      <c r="A57" s="5" t="s">
        <v>63</v>
      </c>
      <c r="B57" s="6">
        <v>34.340000000000003</v>
      </c>
      <c r="C57" s="6"/>
      <c r="D57" s="6">
        <v>1.41</v>
      </c>
      <c r="E57" s="6">
        <v>4.49</v>
      </c>
      <c r="F57" s="6">
        <v>0.98</v>
      </c>
      <c r="G57" s="6">
        <v>4.3499999999999996</v>
      </c>
      <c r="H57" s="6">
        <v>2.12</v>
      </c>
      <c r="I57" s="6"/>
      <c r="J57" s="6">
        <v>39.22</v>
      </c>
      <c r="K57" s="6">
        <v>10.29</v>
      </c>
      <c r="L57" s="6"/>
      <c r="M57" s="6">
        <v>0.35</v>
      </c>
      <c r="N57" s="6">
        <v>0.4</v>
      </c>
      <c r="O57" s="11"/>
      <c r="P57" s="14" t="s">
        <v>50</v>
      </c>
      <c r="Q57" s="14" t="s">
        <v>21</v>
      </c>
      <c r="R57" s="14" t="s">
        <v>27</v>
      </c>
      <c r="S57" s="15" t="s">
        <v>28</v>
      </c>
    </row>
    <row r="58" spans="1:19" x14ac:dyDescent="0.3">
      <c r="A58" s="5" t="s">
        <v>64</v>
      </c>
      <c r="B58" s="6">
        <v>36.93</v>
      </c>
      <c r="C58" s="6"/>
      <c r="D58" s="6"/>
      <c r="E58" s="6">
        <v>4.24</v>
      </c>
      <c r="F58" s="6">
        <v>0.51</v>
      </c>
      <c r="G58" s="6">
        <v>3.86</v>
      </c>
      <c r="H58" s="6">
        <v>2.74</v>
      </c>
      <c r="I58" s="6"/>
      <c r="J58" s="6">
        <v>37.74</v>
      </c>
      <c r="K58" s="6">
        <v>10.35</v>
      </c>
      <c r="L58" s="6">
        <v>1.41</v>
      </c>
      <c r="M58" s="6">
        <v>0.48</v>
      </c>
      <c r="N58" s="6">
        <v>0.44</v>
      </c>
      <c r="O58" s="11"/>
      <c r="P58" s="14" t="s">
        <v>50</v>
      </c>
      <c r="Q58" s="14" t="s">
        <v>21</v>
      </c>
      <c r="R58" s="14" t="s">
        <v>27</v>
      </c>
      <c r="S58" s="15" t="s">
        <v>28</v>
      </c>
    </row>
    <row r="59" spans="1:19" s="1" customFormat="1" ht="13.15" x14ac:dyDescent="0.3">
      <c r="A59" s="5" t="s">
        <v>65</v>
      </c>
      <c r="B59" s="6">
        <v>65.91</v>
      </c>
      <c r="C59" s="6"/>
      <c r="D59" s="6"/>
      <c r="E59" s="6">
        <v>1.6</v>
      </c>
      <c r="F59" s="6">
        <v>0.89</v>
      </c>
      <c r="G59" s="6">
        <v>3.11</v>
      </c>
      <c r="H59" s="6">
        <v>4.59</v>
      </c>
      <c r="I59" s="6">
        <v>0.44</v>
      </c>
      <c r="J59" s="6">
        <v>16.55</v>
      </c>
      <c r="K59" s="6">
        <v>3.42</v>
      </c>
      <c r="L59" s="6">
        <v>1.62</v>
      </c>
      <c r="M59" s="6">
        <v>0.3</v>
      </c>
      <c r="N59" s="6"/>
      <c r="O59" s="6"/>
      <c r="P59" s="14" t="s">
        <v>39</v>
      </c>
      <c r="Q59" s="14" t="s">
        <v>21</v>
      </c>
      <c r="R59" s="14" t="s">
        <v>22</v>
      </c>
      <c r="S59" s="15" t="s">
        <v>28</v>
      </c>
    </row>
    <row r="60" spans="1:19" x14ac:dyDescent="0.3">
      <c r="A60" s="5" t="s">
        <v>66</v>
      </c>
      <c r="B60" s="6">
        <v>69.709999999999994</v>
      </c>
      <c r="C60" s="6"/>
      <c r="D60" s="6">
        <v>0.21</v>
      </c>
      <c r="E60" s="6">
        <v>0.46</v>
      </c>
      <c r="F60" s="6"/>
      <c r="G60" s="6">
        <v>2.36</v>
      </c>
      <c r="H60" s="6">
        <v>1</v>
      </c>
      <c r="I60" s="6">
        <v>0.11</v>
      </c>
      <c r="J60" s="6">
        <v>19.760000000000002</v>
      </c>
      <c r="K60" s="6">
        <v>4.88</v>
      </c>
      <c r="L60" s="6">
        <v>0.17</v>
      </c>
      <c r="M60" s="6"/>
      <c r="N60" s="6"/>
      <c r="O60" s="11"/>
      <c r="P60" s="14" t="s">
        <v>67</v>
      </c>
      <c r="Q60" s="14" t="s">
        <v>21</v>
      </c>
      <c r="R60" s="14" t="s">
        <v>22</v>
      </c>
      <c r="S60" s="15" t="s">
        <v>28</v>
      </c>
    </row>
    <row r="61" spans="1:19" x14ac:dyDescent="0.3">
      <c r="A61" s="5" t="s">
        <v>68</v>
      </c>
      <c r="B61" s="6">
        <v>75.510000000000005</v>
      </c>
      <c r="C61" s="6"/>
      <c r="D61" s="6">
        <v>0.15</v>
      </c>
      <c r="E61" s="6">
        <v>0.64</v>
      </c>
      <c r="F61" s="6">
        <v>1</v>
      </c>
      <c r="G61" s="6">
        <v>2.35</v>
      </c>
      <c r="H61" s="6"/>
      <c r="I61" s="6">
        <v>0.47</v>
      </c>
      <c r="J61" s="6">
        <v>16.16</v>
      </c>
      <c r="K61" s="6">
        <v>3.55</v>
      </c>
      <c r="L61" s="6">
        <v>0.13</v>
      </c>
      <c r="M61" s="6"/>
      <c r="N61" s="6"/>
      <c r="O61" s="11"/>
      <c r="P61" s="14" t="s">
        <v>47</v>
      </c>
      <c r="Q61" s="14" t="s">
        <v>21</v>
      </c>
      <c r="R61" s="14" t="s">
        <v>22</v>
      </c>
      <c r="S61" s="15" t="s">
        <v>28</v>
      </c>
    </row>
    <row r="62" spans="1:19" x14ac:dyDescent="0.3">
      <c r="A62" s="5" t="s">
        <v>70</v>
      </c>
      <c r="B62" s="6">
        <v>65.91</v>
      </c>
      <c r="C62" s="6"/>
      <c r="D62" s="6"/>
      <c r="E62" s="6">
        <v>0.38</v>
      </c>
      <c r="F62" s="6"/>
      <c r="G62" s="6">
        <v>1.44</v>
      </c>
      <c r="H62" s="6">
        <v>0.17</v>
      </c>
      <c r="I62" s="6">
        <v>0.16</v>
      </c>
      <c r="J62" s="6">
        <v>22.05</v>
      </c>
      <c r="K62" s="6">
        <v>5.68</v>
      </c>
      <c r="L62" s="6">
        <v>0.42</v>
      </c>
      <c r="M62" s="6"/>
      <c r="N62" s="6"/>
      <c r="O62" s="11"/>
      <c r="P62" s="14" t="s">
        <v>67</v>
      </c>
      <c r="Q62" s="14" t="s">
        <v>21</v>
      </c>
      <c r="R62" s="14" t="s">
        <v>22</v>
      </c>
      <c r="S62" s="15" t="s">
        <v>28</v>
      </c>
    </row>
    <row r="63" spans="1:19" s="1" customFormat="1" ht="13.15" x14ac:dyDescent="0.3">
      <c r="A63" s="5" t="s">
        <v>72</v>
      </c>
      <c r="B63" s="6">
        <v>60.12</v>
      </c>
      <c r="C63" s="6"/>
      <c r="D63" s="6">
        <v>0.23</v>
      </c>
      <c r="E63" s="6">
        <v>0.89</v>
      </c>
      <c r="F63" s="6"/>
      <c r="G63" s="6">
        <v>2.72</v>
      </c>
      <c r="H63" s="6"/>
      <c r="I63" s="6">
        <v>3.01</v>
      </c>
      <c r="J63" s="6">
        <v>17.239999999999998</v>
      </c>
      <c r="K63" s="6">
        <v>10.34</v>
      </c>
      <c r="L63" s="6">
        <v>1.46</v>
      </c>
      <c r="M63" s="6">
        <v>0.31</v>
      </c>
      <c r="N63" s="6"/>
      <c r="O63" s="6">
        <v>3.66</v>
      </c>
      <c r="P63" s="14" t="s">
        <v>47</v>
      </c>
      <c r="Q63" s="14" t="s">
        <v>21</v>
      </c>
      <c r="R63" s="14" t="s">
        <v>22</v>
      </c>
      <c r="S63" s="15" t="s">
        <v>28</v>
      </c>
    </row>
    <row r="64" spans="1:19" x14ac:dyDescent="0.3">
      <c r="A64" s="5" t="s">
        <v>82</v>
      </c>
      <c r="B64" s="6">
        <v>61.28</v>
      </c>
      <c r="C64" s="6">
        <v>2.66</v>
      </c>
      <c r="D64" s="6">
        <v>0.11</v>
      </c>
      <c r="E64" s="6">
        <v>0.84</v>
      </c>
      <c r="F64" s="6">
        <v>0.74</v>
      </c>
      <c r="G64" s="6">
        <v>5</v>
      </c>
      <c r="H64" s="6"/>
      <c r="I64" s="6">
        <v>0.53</v>
      </c>
      <c r="J64" s="6">
        <v>15.99</v>
      </c>
      <c r="K64" s="6">
        <v>10.96</v>
      </c>
      <c r="L64" s="6"/>
      <c r="M64" s="6">
        <v>0.23</v>
      </c>
      <c r="N64" s="6"/>
      <c r="O64" s="11"/>
      <c r="P64" s="14" t="s">
        <v>29</v>
      </c>
      <c r="Q64" s="14" t="s">
        <v>21</v>
      </c>
      <c r="R64" s="14" t="s">
        <v>27</v>
      </c>
      <c r="S64" s="15" t="s">
        <v>28</v>
      </c>
    </row>
    <row r="65" spans="1:19" x14ac:dyDescent="0.3">
      <c r="A65" s="5" t="s">
        <v>83</v>
      </c>
      <c r="B65" s="6">
        <v>55.21</v>
      </c>
      <c r="C65" s="6"/>
      <c r="D65" s="6">
        <v>0.25</v>
      </c>
      <c r="E65" s="6"/>
      <c r="F65" s="6">
        <v>1.67</v>
      </c>
      <c r="G65" s="6">
        <v>4.79</v>
      </c>
      <c r="H65" s="6"/>
      <c r="I65" s="6">
        <v>0.77</v>
      </c>
      <c r="J65" s="6">
        <v>25.25</v>
      </c>
      <c r="K65" s="6">
        <v>10.06</v>
      </c>
      <c r="L65" s="6">
        <v>0.2</v>
      </c>
      <c r="M65" s="6">
        <v>0.43</v>
      </c>
      <c r="N65" s="6"/>
      <c r="O65" s="11"/>
      <c r="P65" s="14" t="s">
        <v>29</v>
      </c>
      <c r="Q65" s="14" t="s">
        <v>21</v>
      </c>
      <c r="R65" s="14" t="s">
        <v>27</v>
      </c>
      <c r="S65" s="15" t="s">
        <v>28</v>
      </c>
    </row>
    <row r="66" spans="1:19" x14ac:dyDescent="0.3">
      <c r="A66" s="5" t="s">
        <v>84</v>
      </c>
      <c r="B66" s="6">
        <v>51.54</v>
      </c>
      <c r="C66" s="6">
        <v>4.66</v>
      </c>
      <c r="D66" s="6">
        <v>0.28999999999999998</v>
      </c>
      <c r="E66" s="6">
        <v>0.87</v>
      </c>
      <c r="F66" s="6">
        <v>0.61</v>
      </c>
      <c r="G66" s="6">
        <v>3.06</v>
      </c>
      <c r="H66" s="6"/>
      <c r="I66" s="6">
        <v>0.65</v>
      </c>
      <c r="J66" s="6">
        <v>25.4</v>
      </c>
      <c r="K66" s="6">
        <v>9.23</v>
      </c>
      <c r="L66" s="6">
        <v>0.1</v>
      </c>
      <c r="M66" s="6">
        <v>0.85</v>
      </c>
      <c r="N66" s="6"/>
      <c r="O66" s="11"/>
      <c r="P66" s="14" t="s">
        <v>29</v>
      </c>
      <c r="Q66" s="14" t="s">
        <v>21</v>
      </c>
      <c r="R66" s="14" t="s">
        <v>27</v>
      </c>
      <c r="S66" s="15" t="s">
        <v>28</v>
      </c>
    </row>
    <row r="67" spans="1:19" x14ac:dyDescent="0.3">
      <c r="A67" s="5" t="s">
        <v>97</v>
      </c>
      <c r="B67" s="6">
        <v>49.01</v>
      </c>
      <c r="C67" s="6">
        <v>2.71</v>
      </c>
      <c r="D67" s="6"/>
      <c r="E67" s="6">
        <v>1.1299999999999999</v>
      </c>
      <c r="F67" s="6"/>
      <c r="G67" s="6">
        <v>1.45</v>
      </c>
      <c r="H67" s="6"/>
      <c r="I67" s="6">
        <v>0.86</v>
      </c>
      <c r="J67" s="6">
        <v>32.92</v>
      </c>
      <c r="K67" s="6">
        <v>7.95</v>
      </c>
      <c r="L67" s="6">
        <v>0.35</v>
      </c>
      <c r="M67" s="6"/>
      <c r="N67" s="6"/>
      <c r="O67" s="11"/>
      <c r="P67" s="14" t="s">
        <v>98</v>
      </c>
      <c r="Q67" s="14" t="s">
        <v>21</v>
      </c>
      <c r="R67" s="14" t="s">
        <v>22</v>
      </c>
      <c r="S67" s="15" t="s">
        <v>28</v>
      </c>
    </row>
  </sheetData>
  <sortState xmlns:xlrd2="http://schemas.microsoft.com/office/spreadsheetml/2017/richdata2" ref="A2:T68">
    <sortCondition ref="Q1:Q68"/>
  </sortState>
  <phoneticPr fontId="13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79D93-B8AC-4E5C-B1F2-C0AAB7180F0C}">
  <dimension ref="A1:AK44"/>
  <sheetViews>
    <sheetView topLeftCell="A2" zoomScale="130" zoomScaleNormal="130" workbookViewId="0">
      <selection activeCell="Y32" sqref="Y32"/>
    </sheetView>
  </sheetViews>
  <sheetFormatPr defaultRowHeight="13.5" x14ac:dyDescent="0.3"/>
  <sheetData>
    <row r="1" spans="1:37" ht="27.75" x14ac:dyDescent="0.3">
      <c r="A1" s="3" t="s">
        <v>0</v>
      </c>
      <c r="B1" s="24" t="s">
        <v>104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9" t="s">
        <v>14</v>
      </c>
      <c r="P1" s="10" t="s">
        <v>15</v>
      </c>
      <c r="Q1" s="9" t="s">
        <v>16</v>
      </c>
      <c r="R1" s="9" t="s">
        <v>17</v>
      </c>
      <c r="S1" s="9" t="s">
        <v>18</v>
      </c>
      <c r="T1" s="9" t="s">
        <v>19</v>
      </c>
    </row>
    <row r="2" spans="1:37" x14ac:dyDescent="0.3">
      <c r="A2" s="5" t="s">
        <v>36</v>
      </c>
      <c r="B2" s="6">
        <v>92.63</v>
      </c>
      <c r="C2" s="6"/>
      <c r="D2" s="6"/>
      <c r="E2" s="6">
        <v>1.07</v>
      </c>
      <c r="F2" s="6"/>
      <c r="G2" s="6">
        <v>1.98</v>
      </c>
      <c r="H2" s="6">
        <v>0.17</v>
      </c>
      <c r="I2" s="6">
        <v>3.24</v>
      </c>
      <c r="J2" s="6"/>
      <c r="K2" s="6"/>
      <c r="L2" s="6">
        <v>0.61</v>
      </c>
      <c r="M2" s="6"/>
      <c r="N2" s="6"/>
      <c r="O2" s="6"/>
      <c r="P2" s="1">
        <f t="shared" ref="P2:P43" si="0">SUM(B2:O2)</f>
        <v>99.699999999999989</v>
      </c>
      <c r="Q2" s="14" t="s">
        <v>26</v>
      </c>
      <c r="R2" s="15" t="s">
        <v>37</v>
      </c>
      <c r="S2" s="14" t="s">
        <v>23</v>
      </c>
      <c r="T2" s="15" t="s">
        <v>24</v>
      </c>
    </row>
    <row r="3" spans="1:37" x14ac:dyDescent="0.3">
      <c r="A3" s="5" t="s">
        <v>41</v>
      </c>
      <c r="B3" s="6">
        <v>95.02</v>
      </c>
      <c r="C3" s="6"/>
      <c r="D3" s="6">
        <v>0.59</v>
      </c>
      <c r="E3" s="6">
        <v>0.62</v>
      </c>
      <c r="F3" s="6"/>
      <c r="G3" s="6">
        <v>1.32</v>
      </c>
      <c r="H3" s="6">
        <v>0.32</v>
      </c>
      <c r="I3" s="6">
        <v>1.55</v>
      </c>
      <c r="J3" s="6"/>
      <c r="K3" s="6"/>
      <c r="L3" s="6">
        <v>0.35</v>
      </c>
      <c r="M3" s="6"/>
      <c r="N3" s="6"/>
      <c r="O3" s="6"/>
      <c r="P3" s="1">
        <f t="shared" si="0"/>
        <v>99.769999999999982</v>
      </c>
      <c r="Q3" s="14" t="s">
        <v>26</v>
      </c>
      <c r="R3" s="15" t="s">
        <v>37</v>
      </c>
      <c r="S3" s="14" t="s">
        <v>23</v>
      </c>
      <c r="T3" s="15" t="s">
        <v>24</v>
      </c>
    </row>
    <row r="4" spans="1:37" x14ac:dyDescent="0.3">
      <c r="A4" s="5" t="s">
        <v>42</v>
      </c>
      <c r="B4" s="6">
        <v>96.77</v>
      </c>
      <c r="C4" s="6"/>
      <c r="D4" s="6">
        <v>0.92</v>
      </c>
      <c r="E4" s="6">
        <v>0.21</v>
      </c>
      <c r="F4" s="6"/>
      <c r="G4" s="6">
        <v>0.81</v>
      </c>
      <c r="H4" s="6">
        <v>0.26</v>
      </c>
      <c r="I4" s="6">
        <v>0.84</v>
      </c>
      <c r="J4" s="6"/>
      <c r="K4" s="6"/>
      <c r="L4" s="6"/>
      <c r="M4" s="6"/>
      <c r="N4" s="6"/>
      <c r="O4" s="6"/>
      <c r="P4" s="1">
        <f t="shared" si="0"/>
        <v>99.81</v>
      </c>
      <c r="Q4" s="14" t="s">
        <v>26</v>
      </c>
      <c r="R4" s="15" t="s">
        <v>37</v>
      </c>
      <c r="S4" s="14" t="s">
        <v>23</v>
      </c>
      <c r="T4" s="15" t="s">
        <v>24</v>
      </c>
    </row>
    <row r="5" spans="1:37" x14ac:dyDescent="0.3">
      <c r="A5" s="5" t="s">
        <v>44</v>
      </c>
      <c r="B5" s="6">
        <v>94.29</v>
      </c>
      <c r="C5" s="6"/>
      <c r="D5" s="6">
        <v>1.01</v>
      </c>
      <c r="E5" s="6">
        <v>0.72</v>
      </c>
      <c r="F5" s="6"/>
      <c r="G5" s="6">
        <v>1.46</v>
      </c>
      <c r="H5" s="6">
        <v>0.28999999999999998</v>
      </c>
      <c r="I5" s="6">
        <v>1.65</v>
      </c>
      <c r="J5" s="6"/>
      <c r="K5" s="6"/>
      <c r="L5" s="6">
        <v>0.15</v>
      </c>
      <c r="M5" s="6"/>
      <c r="N5" s="6"/>
      <c r="O5" s="6"/>
      <c r="P5" s="1">
        <f t="shared" si="0"/>
        <v>99.570000000000022</v>
      </c>
      <c r="Q5" s="14" t="s">
        <v>26</v>
      </c>
      <c r="R5" s="15" t="s">
        <v>37</v>
      </c>
      <c r="S5" s="14" t="s">
        <v>23</v>
      </c>
      <c r="T5" s="15" t="s">
        <v>24</v>
      </c>
    </row>
    <row r="6" spans="1:37" x14ac:dyDescent="0.3">
      <c r="A6" s="5" t="s">
        <v>54</v>
      </c>
      <c r="B6" s="6">
        <v>92.35</v>
      </c>
      <c r="C6" s="6"/>
      <c r="D6" s="6">
        <v>0.74</v>
      </c>
      <c r="E6" s="6">
        <v>1.66</v>
      </c>
      <c r="F6" s="6">
        <v>0.64</v>
      </c>
      <c r="G6" s="6">
        <v>3.5</v>
      </c>
      <c r="H6" s="6">
        <v>0.35</v>
      </c>
      <c r="I6" s="6">
        <v>0.55000000000000004</v>
      </c>
      <c r="J6" s="6"/>
      <c r="K6" s="6"/>
      <c r="L6" s="6">
        <v>0.21</v>
      </c>
      <c r="M6" s="6"/>
      <c r="N6" s="6"/>
      <c r="O6" s="6"/>
      <c r="P6" s="1">
        <f t="shared" si="0"/>
        <v>99.999999999999972</v>
      </c>
      <c r="Q6" s="14" t="s">
        <v>26</v>
      </c>
      <c r="R6" s="15" t="s">
        <v>37</v>
      </c>
      <c r="S6" s="14" t="s">
        <v>23</v>
      </c>
      <c r="T6" s="15" t="s">
        <v>24</v>
      </c>
    </row>
    <row r="7" spans="1:37" x14ac:dyDescent="0.3">
      <c r="A7" s="5" t="s">
        <v>60</v>
      </c>
      <c r="B7" s="6">
        <v>92.72</v>
      </c>
      <c r="C7" s="6"/>
      <c r="D7" s="6"/>
      <c r="E7" s="6">
        <v>0.94</v>
      </c>
      <c r="F7" s="6">
        <v>0.54</v>
      </c>
      <c r="G7" s="6">
        <v>2.5099999999999998</v>
      </c>
      <c r="H7" s="6">
        <v>0.2</v>
      </c>
      <c r="I7" s="6">
        <v>1.54</v>
      </c>
      <c r="J7" s="6"/>
      <c r="K7" s="6"/>
      <c r="L7" s="6">
        <v>0.36</v>
      </c>
      <c r="M7" s="6"/>
      <c r="N7" s="6"/>
      <c r="O7" s="6"/>
      <c r="P7" s="1">
        <f t="shared" si="0"/>
        <v>98.810000000000016</v>
      </c>
      <c r="Q7" s="14" t="s">
        <v>26</v>
      </c>
      <c r="R7" s="15" t="s">
        <v>37</v>
      </c>
      <c r="S7" s="14" t="s">
        <v>23</v>
      </c>
      <c r="T7" s="15" t="s">
        <v>24</v>
      </c>
    </row>
    <row r="8" spans="1:37" x14ac:dyDescent="0.3">
      <c r="A8" s="5" t="s">
        <v>25</v>
      </c>
      <c r="B8" s="6">
        <v>36.28</v>
      </c>
      <c r="C8" s="6"/>
      <c r="D8" s="6">
        <v>1.05</v>
      </c>
      <c r="E8" s="6">
        <v>2.34</v>
      </c>
      <c r="F8" s="6">
        <v>1.18</v>
      </c>
      <c r="G8" s="6">
        <v>5.73</v>
      </c>
      <c r="H8" s="6">
        <v>1.86</v>
      </c>
      <c r="I8" s="6">
        <v>0.26</v>
      </c>
      <c r="J8" s="6">
        <v>47.43</v>
      </c>
      <c r="K8" s="6"/>
      <c r="L8" s="6">
        <v>3.57</v>
      </c>
      <c r="M8" s="6">
        <v>0.19</v>
      </c>
      <c r="N8" s="6"/>
      <c r="O8" s="6"/>
      <c r="P8" s="1">
        <f t="shared" si="0"/>
        <v>99.889999999999986</v>
      </c>
      <c r="Q8" s="14" t="s">
        <v>26</v>
      </c>
      <c r="R8" s="14" t="s">
        <v>27</v>
      </c>
      <c r="S8" s="15" t="s">
        <v>28</v>
      </c>
      <c r="T8" s="14" t="s">
        <v>29</v>
      </c>
    </row>
    <row r="9" spans="1:37" s="20" customFormat="1" x14ac:dyDescent="0.3">
      <c r="A9" s="16" t="s">
        <v>38</v>
      </c>
      <c r="B9" s="17">
        <v>20.14</v>
      </c>
      <c r="C9" s="17"/>
      <c r="D9" s="17"/>
      <c r="E9" s="17">
        <v>1.48</v>
      </c>
      <c r="F9" s="17"/>
      <c r="G9" s="17">
        <v>1.34</v>
      </c>
      <c r="H9" s="17"/>
      <c r="I9" s="17">
        <v>10.41</v>
      </c>
      <c r="J9" s="17">
        <v>28.68</v>
      </c>
      <c r="K9" s="17">
        <v>31.23</v>
      </c>
      <c r="L9" s="17">
        <v>3.59</v>
      </c>
      <c r="M9" s="17">
        <v>0.37</v>
      </c>
      <c r="N9" s="17"/>
      <c r="O9" s="17">
        <v>2.58</v>
      </c>
      <c r="P9" s="18">
        <f t="shared" si="0"/>
        <v>99.820000000000007</v>
      </c>
      <c r="Q9" s="19" t="s">
        <v>26</v>
      </c>
      <c r="R9" s="19" t="s">
        <v>22</v>
      </c>
      <c r="S9" s="23" t="s">
        <v>28</v>
      </c>
      <c r="T9" s="19" t="s">
        <v>39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s="20" customFormat="1" x14ac:dyDescent="0.3">
      <c r="A10" s="16" t="s">
        <v>40</v>
      </c>
      <c r="B10" s="17">
        <v>4.6100000000000003</v>
      </c>
      <c r="C10" s="17"/>
      <c r="D10" s="17"/>
      <c r="E10" s="17">
        <v>3.19</v>
      </c>
      <c r="F10" s="17"/>
      <c r="G10" s="17">
        <v>1.1100000000000001</v>
      </c>
      <c r="H10" s="17"/>
      <c r="I10" s="17">
        <v>3.14</v>
      </c>
      <c r="J10" s="17">
        <v>32.450000000000003</v>
      </c>
      <c r="K10" s="17">
        <v>30.62</v>
      </c>
      <c r="L10" s="17">
        <v>7.56</v>
      </c>
      <c r="M10" s="17">
        <v>0.53</v>
      </c>
      <c r="N10" s="17"/>
      <c r="O10" s="17">
        <v>15.03</v>
      </c>
      <c r="P10" s="18">
        <f t="shared" si="0"/>
        <v>98.240000000000009</v>
      </c>
      <c r="Q10" s="19" t="s">
        <v>26</v>
      </c>
      <c r="R10" s="19" t="s">
        <v>22</v>
      </c>
      <c r="S10" s="23" t="s">
        <v>28</v>
      </c>
      <c r="T10" s="19" t="s">
        <v>39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x14ac:dyDescent="0.3">
      <c r="A11" s="5" t="s">
        <v>43</v>
      </c>
      <c r="B11" s="6">
        <v>33.590000000000003</v>
      </c>
      <c r="C11" s="6"/>
      <c r="D11" s="6">
        <v>0.21</v>
      </c>
      <c r="E11" s="6">
        <v>3.51</v>
      </c>
      <c r="F11" s="6">
        <v>0.71</v>
      </c>
      <c r="G11" s="6">
        <v>2.69</v>
      </c>
      <c r="H11" s="6"/>
      <c r="I11" s="6">
        <v>4.93</v>
      </c>
      <c r="J11" s="6">
        <v>25.39</v>
      </c>
      <c r="K11" s="6">
        <v>14.61</v>
      </c>
      <c r="L11" s="6">
        <v>9.3800000000000008</v>
      </c>
      <c r="M11" s="6">
        <v>0.37</v>
      </c>
      <c r="N11" s="6"/>
      <c r="O11" s="6"/>
      <c r="P11" s="1">
        <f t="shared" si="0"/>
        <v>95.39</v>
      </c>
      <c r="Q11" s="14" t="s">
        <v>26</v>
      </c>
      <c r="R11" s="14" t="s">
        <v>22</v>
      </c>
      <c r="S11" s="15" t="s">
        <v>28</v>
      </c>
      <c r="T11" s="14" t="s">
        <v>29</v>
      </c>
    </row>
    <row r="12" spans="1:37" x14ac:dyDescent="0.3">
      <c r="A12" s="5" t="s">
        <v>51</v>
      </c>
      <c r="B12" s="6">
        <v>29.64</v>
      </c>
      <c r="C12" s="6"/>
      <c r="D12" s="6"/>
      <c r="E12" s="6">
        <v>2.93</v>
      </c>
      <c r="F12" s="6">
        <v>0.59</v>
      </c>
      <c r="G12" s="6">
        <v>3.57</v>
      </c>
      <c r="H12" s="6">
        <v>1.33</v>
      </c>
      <c r="I12" s="6">
        <v>3.51</v>
      </c>
      <c r="J12" s="6">
        <v>42.82</v>
      </c>
      <c r="K12" s="6">
        <v>5.35</v>
      </c>
      <c r="L12" s="6">
        <v>8.83</v>
      </c>
      <c r="M12" s="6">
        <v>0.19</v>
      </c>
      <c r="N12" s="6"/>
      <c r="O12" s="6"/>
      <c r="P12" s="1">
        <f t="shared" si="0"/>
        <v>98.759999999999991</v>
      </c>
      <c r="Q12" s="14" t="s">
        <v>26</v>
      </c>
      <c r="R12" s="15" t="s">
        <v>27</v>
      </c>
      <c r="S12" s="15" t="s">
        <v>28</v>
      </c>
      <c r="T12" s="15"/>
    </row>
    <row r="13" spans="1:37" x14ac:dyDescent="0.3">
      <c r="A13" s="5" t="s">
        <v>55</v>
      </c>
      <c r="B13" s="6">
        <v>53.79</v>
      </c>
      <c r="C13" s="6">
        <v>7.92</v>
      </c>
      <c r="D13" s="6"/>
      <c r="E13" s="6">
        <v>0.5</v>
      </c>
      <c r="F13" s="6">
        <v>0.71</v>
      </c>
      <c r="G13" s="6">
        <v>1.42</v>
      </c>
      <c r="H13" s="6"/>
      <c r="I13" s="6">
        <v>2.99</v>
      </c>
      <c r="J13" s="6">
        <v>16.98</v>
      </c>
      <c r="K13" s="6">
        <v>11.86</v>
      </c>
      <c r="L13" s="6"/>
      <c r="M13" s="6">
        <v>0.33</v>
      </c>
      <c r="N13" s="6"/>
      <c r="O13" s="11"/>
      <c r="P13" s="1">
        <f t="shared" si="0"/>
        <v>96.5</v>
      </c>
      <c r="Q13" s="14" t="s">
        <v>26</v>
      </c>
      <c r="R13" s="14" t="s">
        <v>27</v>
      </c>
      <c r="S13" s="15" t="s">
        <v>28</v>
      </c>
      <c r="T13" s="14" t="s">
        <v>24</v>
      </c>
    </row>
    <row r="14" spans="1:37" x14ac:dyDescent="0.3">
      <c r="A14" s="5" t="s">
        <v>57</v>
      </c>
      <c r="B14" s="6">
        <v>50.61</v>
      </c>
      <c r="C14" s="6">
        <v>2.31</v>
      </c>
      <c r="D14" s="6"/>
      <c r="E14" s="6">
        <v>0.63</v>
      </c>
      <c r="F14" s="6"/>
      <c r="G14" s="6">
        <v>1.9</v>
      </c>
      <c r="H14" s="6">
        <v>1.55</v>
      </c>
      <c r="I14" s="6">
        <v>1.1200000000000001</v>
      </c>
      <c r="J14" s="6">
        <v>31.9</v>
      </c>
      <c r="K14" s="6">
        <v>6.65</v>
      </c>
      <c r="L14" s="6">
        <v>0.19</v>
      </c>
      <c r="M14" s="6">
        <v>0.2</v>
      </c>
      <c r="N14" s="6"/>
      <c r="O14" s="11"/>
      <c r="P14" s="1">
        <f t="shared" si="0"/>
        <v>97.06</v>
      </c>
      <c r="Q14" s="14" t="s">
        <v>26</v>
      </c>
      <c r="R14" s="14" t="s">
        <v>22</v>
      </c>
      <c r="S14" s="15" t="s">
        <v>28</v>
      </c>
      <c r="T14" s="14" t="s">
        <v>29</v>
      </c>
    </row>
    <row r="15" spans="1:37" s="20" customFormat="1" x14ac:dyDescent="0.3">
      <c r="A15" s="16" t="s">
        <v>58</v>
      </c>
      <c r="B15" s="17">
        <v>19.79</v>
      </c>
      <c r="C15" s="17"/>
      <c r="D15" s="17"/>
      <c r="E15" s="17">
        <v>1.44</v>
      </c>
      <c r="F15" s="17"/>
      <c r="G15" s="17">
        <v>0.7</v>
      </c>
      <c r="H15" s="17"/>
      <c r="I15" s="17">
        <v>10.57</v>
      </c>
      <c r="J15" s="17">
        <v>29.53</v>
      </c>
      <c r="K15" s="17">
        <v>32.25</v>
      </c>
      <c r="L15" s="17">
        <v>3.13</v>
      </c>
      <c r="M15" s="17">
        <v>0.45</v>
      </c>
      <c r="N15" s="17"/>
      <c r="O15" s="17">
        <v>1.96</v>
      </c>
      <c r="P15" s="18">
        <f t="shared" si="0"/>
        <v>99.82</v>
      </c>
      <c r="Q15" s="19" t="s">
        <v>26</v>
      </c>
      <c r="R15" s="19" t="s">
        <v>22</v>
      </c>
      <c r="S15" s="23" t="s">
        <v>28</v>
      </c>
      <c r="T15" s="19" t="s">
        <v>39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s="20" customFormat="1" x14ac:dyDescent="0.3">
      <c r="A16" s="16" t="s">
        <v>59</v>
      </c>
      <c r="B16" s="17">
        <v>3.72</v>
      </c>
      <c r="C16" s="17"/>
      <c r="D16" s="17">
        <v>0.4</v>
      </c>
      <c r="E16" s="17">
        <v>3.01</v>
      </c>
      <c r="F16" s="17"/>
      <c r="G16" s="17">
        <v>1.18</v>
      </c>
      <c r="H16" s="17"/>
      <c r="I16" s="17">
        <v>3.6</v>
      </c>
      <c r="J16" s="17">
        <v>29.92</v>
      </c>
      <c r="K16" s="17">
        <v>35.450000000000003</v>
      </c>
      <c r="L16" s="17">
        <v>6.04</v>
      </c>
      <c r="M16" s="17">
        <v>0.62</v>
      </c>
      <c r="N16" s="17"/>
      <c r="O16" s="17">
        <v>15.95</v>
      </c>
      <c r="P16" s="18">
        <f t="shared" si="0"/>
        <v>99.890000000000015</v>
      </c>
      <c r="Q16" s="19" t="s">
        <v>26</v>
      </c>
      <c r="R16" s="19" t="s">
        <v>22</v>
      </c>
      <c r="S16" s="23" t="s">
        <v>28</v>
      </c>
      <c r="T16" s="19" t="s">
        <v>39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x14ac:dyDescent="0.3">
      <c r="A17" s="5" t="s">
        <v>61</v>
      </c>
      <c r="B17" s="6">
        <v>68.08</v>
      </c>
      <c r="C17" s="6"/>
      <c r="D17" s="6">
        <v>0.26</v>
      </c>
      <c r="E17" s="6">
        <v>1.34</v>
      </c>
      <c r="F17" s="6">
        <v>1</v>
      </c>
      <c r="G17" s="6">
        <v>4.7</v>
      </c>
      <c r="H17" s="6">
        <v>0.41</v>
      </c>
      <c r="I17" s="6">
        <v>0.33</v>
      </c>
      <c r="J17" s="6">
        <v>17.14</v>
      </c>
      <c r="K17" s="6">
        <v>4.04</v>
      </c>
      <c r="L17" s="6">
        <v>1.04</v>
      </c>
      <c r="M17" s="6">
        <v>0.12</v>
      </c>
      <c r="N17" s="6">
        <v>0.23</v>
      </c>
      <c r="O17" s="11"/>
      <c r="P17" s="1">
        <f t="shared" si="0"/>
        <v>98.690000000000026</v>
      </c>
      <c r="Q17" s="14" t="s">
        <v>26</v>
      </c>
      <c r="R17" s="14" t="s">
        <v>27</v>
      </c>
      <c r="S17" s="15" t="s">
        <v>28</v>
      </c>
      <c r="T17" s="14" t="s">
        <v>29</v>
      </c>
    </row>
    <row r="18" spans="1:37" x14ac:dyDescent="0.3">
      <c r="A18" s="5" t="s">
        <v>62</v>
      </c>
      <c r="B18" s="6">
        <v>63.3</v>
      </c>
      <c r="C18" s="6">
        <v>0.92</v>
      </c>
      <c r="D18" s="6">
        <v>0.3</v>
      </c>
      <c r="E18" s="6">
        <v>2.98</v>
      </c>
      <c r="F18" s="6">
        <v>1.49</v>
      </c>
      <c r="G18" s="6">
        <v>14.34</v>
      </c>
      <c r="H18" s="6">
        <v>0.81</v>
      </c>
      <c r="I18" s="6">
        <v>0.74</v>
      </c>
      <c r="J18" s="6">
        <v>12.31</v>
      </c>
      <c r="K18" s="6">
        <v>2.0299999999999998</v>
      </c>
      <c r="L18" s="6">
        <v>0.41</v>
      </c>
      <c r="M18" s="6">
        <v>0.25</v>
      </c>
      <c r="N18" s="6"/>
      <c r="O18" s="11"/>
      <c r="P18" s="1">
        <f t="shared" si="0"/>
        <v>99.88</v>
      </c>
      <c r="Q18" s="14" t="s">
        <v>26</v>
      </c>
      <c r="R18" s="14" t="s">
        <v>27</v>
      </c>
      <c r="S18" s="15" t="s">
        <v>28</v>
      </c>
      <c r="T18" s="14" t="s">
        <v>29</v>
      </c>
    </row>
    <row r="19" spans="1:37" x14ac:dyDescent="0.3">
      <c r="A19" s="5" t="s">
        <v>69</v>
      </c>
      <c r="B19" s="6">
        <v>35.78</v>
      </c>
      <c r="C19" s="6"/>
      <c r="D19" s="6">
        <v>0.25</v>
      </c>
      <c r="E19" s="6">
        <v>0.78</v>
      </c>
      <c r="F19" s="6"/>
      <c r="G19" s="6">
        <v>1.62</v>
      </c>
      <c r="H19" s="6">
        <v>0.47</v>
      </c>
      <c r="I19" s="6">
        <v>1.51</v>
      </c>
      <c r="J19" s="6">
        <v>46.55</v>
      </c>
      <c r="K19" s="6">
        <v>10</v>
      </c>
      <c r="L19" s="6">
        <v>0.34</v>
      </c>
      <c r="M19" s="6">
        <v>0.22</v>
      </c>
      <c r="N19" s="6"/>
      <c r="O19" s="11"/>
      <c r="P19" s="1">
        <f t="shared" si="0"/>
        <v>97.52</v>
      </c>
      <c r="Q19" s="14" t="s">
        <v>26</v>
      </c>
      <c r="R19" s="14" t="s">
        <v>22</v>
      </c>
      <c r="S19" s="15" t="s">
        <v>28</v>
      </c>
      <c r="T19" s="14" t="s">
        <v>47</v>
      </c>
    </row>
    <row r="20" spans="1:37" x14ac:dyDescent="0.3">
      <c r="A20" s="5" t="s">
        <v>71</v>
      </c>
      <c r="B20" s="6">
        <v>39.57</v>
      </c>
      <c r="C20" s="6">
        <v>2.2200000000000002</v>
      </c>
      <c r="D20" s="6">
        <v>0.14000000000000001</v>
      </c>
      <c r="E20" s="6">
        <v>0.37</v>
      </c>
      <c r="F20" s="6"/>
      <c r="G20" s="6">
        <v>1.6</v>
      </c>
      <c r="H20" s="6">
        <v>0.32</v>
      </c>
      <c r="I20" s="6">
        <v>0.68</v>
      </c>
      <c r="J20" s="6">
        <v>41.61</v>
      </c>
      <c r="K20" s="6">
        <v>10.83</v>
      </c>
      <c r="L20" s="6">
        <v>7.0000000000000007E-2</v>
      </c>
      <c r="M20" s="6">
        <v>0.22</v>
      </c>
      <c r="N20" s="6"/>
      <c r="O20" s="11"/>
      <c r="P20" s="1">
        <f t="shared" si="0"/>
        <v>97.629999999999981</v>
      </c>
      <c r="Q20" s="14" t="s">
        <v>26</v>
      </c>
      <c r="R20" s="14" t="s">
        <v>22</v>
      </c>
      <c r="S20" s="15" t="s">
        <v>28</v>
      </c>
      <c r="T20" s="14" t="s">
        <v>47</v>
      </c>
    </row>
    <row r="21" spans="1:37" x14ac:dyDescent="0.3">
      <c r="A21" s="5" t="s">
        <v>73</v>
      </c>
      <c r="B21" s="6">
        <v>32.93</v>
      </c>
      <c r="C21" s="6">
        <v>1.38</v>
      </c>
      <c r="D21" s="6"/>
      <c r="E21" s="6">
        <v>0.68</v>
      </c>
      <c r="F21" s="6"/>
      <c r="G21" s="6">
        <v>2.57</v>
      </c>
      <c r="H21" s="6">
        <v>0.28999999999999998</v>
      </c>
      <c r="I21" s="6">
        <v>0.73</v>
      </c>
      <c r="J21" s="6">
        <v>49.31</v>
      </c>
      <c r="K21" s="6">
        <v>9.7899999999999991</v>
      </c>
      <c r="L21" s="6">
        <v>0.48</v>
      </c>
      <c r="M21" s="6">
        <v>0.41</v>
      </c>
      <c r="N21" s="6"/>
      <c r="O21" s="11"/>
      <c r="P21" s="1">
        <f t="shared" si="0"/>
        <v>98.570000000000007</v>
      </c>
      <c r="Q21" s="14" t="s">
        <v>26</v>
      </c>
      <c r="R21" s="14" t="s">
        <v>22</v>
      </c>
      <c r="S21" s="15" t="s">
        <v>28</v>
      </c>
      <c r="T21" s="14" t="s">
        <v>47</v>
      </c>
    </row>
    <row r="22" spans="1:37" x14ac:dyDescent="0.3">
      <c r="A22" s="5" t="s">
        <v>74</v>
      </c>
      <c r="B22" s="6">
        <v>26.25</v>
      </c>
      <c r="C22" s="6"/>
      <c r="D22" s="6"/>
      <c r="E22" s="6">
        <v>1.1100000000000001</v>
      </c>
      <c r="F22" s="6"/>
      <c r="G22" s="6">
        <v>0.5</v>
      </c>
      <c r="H22" s="6"/>
      <c r="I22" s="6">
        <v>0.88</v>
      </c>
      <c r="J22" s="6">
        <v>61.03</v>
      </c>
      <c r="K22" s="6">
        <v>7.22</v>
      </c>
      <c r="L22" s="6">
        <v>1.1599999999999999</v>
      </c>
      <c r="M22" s="6">
        <v>0.61</v>
      </c>
      <c r="N22" s="6"/>
      <c r="O22" s="11"/>
      <c r="P22" s="1">
        <f t="shared" si="0"/>
        <v>98.759999999999991</v>
      </c>
      <c r="Q22" s="14" t="s">
        <v>26</v>
      </c>
      <c r="R22" s="14" t="s">
        <v>22</v>
      </c>
      <c r="S22" s="15" t="s">
        <v>28</v>
      </c>
      <c r="T22" s="14" t="s">
        <v>47</v>
      </c>
    </row>
    <row r="23" spans="1:37" x14ac:dyDescent="0.3">
      <c r="A23" s="5" t="s">
        <v>75</v>
      </c>
      <c r="B23" s="6">
        <v>16.71</v>
      </c>
      <c r="C23" s="6"/>
      <c r="D23" s="6"/>
      <c r="E23" s="6">
        <v>1.87</v>
      </c>
      <c r="F23" s="6"/>
      <c r="G23" s="6">
        <v>0.45</v>
      </c>
      <c r="H23" s="6">
        <v>0.19</v>
      </c>
      <c r="I23" s="6"/>
      <c r="J23" s="6">
        <v>70.209999999999994</v>
      </c>
      <c r="K23" s="6">
        <v>6.69</v>
      </c>
      <c r="L23" s="6">
        <v>1.77</v>
      </c>
      <c r="M23" s="6">
        <v>0.68</v>
      </c>
      <c r="N23" s="6"/>
      <c r="O23" s="11"/>
      <c r="P23" s="1">
        <f t="shared" si="0"/>
        <v>98.57</v>
      </c>
      <c r="Q23" s="14" t="s">
        <v>26</v>
      </c>
      <c r="R23" s="14" t="s">
        <v>22</v>
      </c>
      <c r="S23" s="15" t="s">
        <v>28</v>
      </c>
      <c r="T23" s="14"/>
    </row>
    <row r="24" spans="1:37" x14ac:dyDescent="0.3">
      <c r="A24" s="5" t="s">
        <v>76</v>
      </c>
      <c r="B24" s="6">
        <v>18.46</v>
      </c>
      <c r="C24" s="6"/>
      <c r="D24" s="6">
        <v>0.44</v>
      </c>
      <c r="E24" s="6">
        <v>4.96</v>
      </c>
      <c r="F24" s="6">
        <v>2.73</v>
      </c>
      <c r="G24" s="6">
        <v>3.33</v>
      </c>
      <c r="H24" s="6">
        <v>1.79</v>
      </c>
      <c r="I24" s="6">
        <v>0.19</v>
      </c>
      <c r="J24" s="6">
        <v>44.12</v>
      </c>
      <c r="K24" s="6">
        <v>9.76</v>
      </c>
      <c r="L24" s="6">
        <v>7.46</v>
      </c>
      <c r="M24" s="6">
        <v>0.47</v>
      </c>
      <c r="N24" s="6"/>
      <c r="O24" s="11"/>
      <c r="P24" s="1">
        <f t="shared" si="0"/>
        <v>93.71</v>
      </c>
      <c r="Q24" s="14" t="s">
        <v>26</v>
      </c>
      <c r="R24" s="14" t="s">
        <v>22</v>
      </c>
      <c r="S24" s="15" t="s">
        <v>28</v>
      </c>
      <c r="T24" s="14" t="s">
        <v>67</v>
      </c>
    </row>
    <row r="25" spans="1:37" x14ac:dyDescent="0.3">
      <c r="A25" s="5" t="s">
        <v>77</v>
      </c>
      <c r="B25" s="6">
        <v>51.26</v>
      </c>
      <c r="C25" s="6">
        <v>5.74</v>
      </c>
      <c r="D25" s="6">
        <v>0.15</v>
      </c>
      <c r="E25" s="6">
        <v>0.79</v>
      </c>
      <c r="F25" s="6">
        <v>1.0900000000000001</v>
      </c>
      <c r="G25" s="6">
        <v>3.53</v>
      </c>
      <c r="H25" s="6"/>
      <c r="I25" s="6">
        <v>2.67</v>
      </c>
      <c r="J25" s="6">
        <v>21.88</v>
      </c>
      <c r="K25" s="6">
        <v>10.47</v>
      </c>
      <c r="L25" s="6">
        <v>0.08</v>
      </c>
      <c r="M25" s="6">
        <v>0.35</v>
      </c>
      <c r="N25" s="6"/>
      <c r="O25" s="11"/>
      <c r="P25" s="1">
        <f t="shared" si="0"/>
        <v>98.009999999999991</v>
      </c>
      <c r="Q25" s="14" t="s">
        <v>26</v>
      </c>
      <c r="R25" s="14" t="s">
        <v>27</v>
      </c>
      <c r="S25" s="15" t="s">
        <v>28</v>
      </c>
      <c r="T25" s="14" t="s">
        <v>29</v>
      </c>
    </row>
    <row r="26" spans="1:37" x14ac:dyDescent="0.3">
      <c r="A26" s="5" t="s">
        <v>78</v>
      </c>
      <c r="B26" s="6">
        <v>51.33</v>
      </c>
      <c r="C26" s="6">
        <v>5.68</v>
      </c>
      <c r="D26" s="6">
        <v>0.35</v>
      </c>
      <c r="E26" s="6"/>
      <c r="F26" s="6">
        <v>1.1599999999999999</v>
      </c>
      <c r="G26" s="6">
        <v>5.66</v>
      </c>
      <c r="H26" s="6"/>
      <c r="I26" s="6">
        <v>2.72</v>
      </c>
      <c r="J26" s="6">
        <v>20.12</v>
      </c>
      <c r="K26" s="6">
        <v>10.88</v>
      </c>
      <c r="L26" s="6"/>
      <c r="M26" s="6"/>
      <c r="N26" s="6"/>
      <c r="O26" s="11"/>
      <c r="P26" s="1">
        <f t="shared" si="0"/>
        <v>97.899999999999991</v>
      </c>
      <c r="Q26" s="14" t="s">
        <v>26</v>
      </c>
      <c r="R26" s="14" t="s">
        <v>27</v>
      </c>
      <c r="S26" s="15" t="s">
        <v>28</v>
      </c>
      <c r="T26" s="14" t="s">
        <v>29</v>
      </c>
    </row>
    <row r="27" spans="1:37" x14ac:dyDescent="0.3">
      <c r="A27" s="5" t="s">
        <v>79</v>
      </c>
      <c r="B27" s="6">
        <v>12.41</v>
      </c>
      <c r="C27" s="6"/>
      <c r="D27" s="6"/>
      <c r="E27" s="6">
        <v>5.24</v>
      </c>
      <c r="F27" s="6">
        <v>0.89</v>
      </c>
      <c r="G27" s="6">
        <v>2.25</v>
      </c>
      <c r="H27" s="6">
        <v>0.76</v>
      </c>
      <c r="I27" s="6">
        <v>5.35</v>
      </c>
      <c r="J27" s="6">
        <v>59.85</v>
      </c>
      <c r="K27" s="6">
        <v>7.29</v>
      </c>
      <c r="L27" s="6"/>
      <c r="M27" s="6">
        <v>0.64</v>
      </c>
      <c r="N27" s="6"/>
      <c r="O27" s="11"/>
      <c r="P27" s="1">
        <f t="shared" si="0"/>
        <v>94.68</v>
      </c>
      <c r="Q27" s="14" t="s">
        <v>26</v>
      </c>
      <c r="R27" s="14" t="s">
        <v>22</v>
      </c>
      <c r="S27" s="15" t="s">
        <v>28</v>
      </c>
      <c r="T27" s="14" t="s">
        <v>29</v>
      </c>
    </row>
    <row r="28" spans="1:37" x14ac:dyDescent="0.3">
      <c r="A28" s="5" t="s">
        <v>80</v>
      </c>
      <c r="B28" s="6">
        <v>21.7</v>
      </c>
      <c r="C28" s="6"/>
      <c r="D28" s="6"/>
      <c r="E28" s="6">
        <v>6.4</v>
      </c>
      <c r="F28" s="6">
        <v>0.95</v>
      </c>
      <c r="G28" s="6">
        <v>3.41</v>
      </c>
      <c r="H28" s="6">
        <v>1.39</v>
      </c>
      <c r="I28" s="6">
        <v>1.51</v>
      </c>
      <c r="J28" s="6">
        <v>44.75</v>
      </c>
      <c r="K28" s="6">
        <v>3.26</v>
      </c>
      <c r="L28" s="6">
        <v>12.83</v>
      </c>
      <c r="M28" s="6">
        <v>0.47</v>
      </c>
      <c r="N28" s="6"/>
      <c r="O28" s="11"/>
      <c r="P28" s="1">
        <f t="shared" si="0"/>
        <v>96.67</v>
      </c>
      <c r="Q28" s="14" t="s">
        <v>26</v>
      </c>
      <c r="R28" s="14" t="s">
        <v>22</v>
      </c>
      <c r="S28" s="15" t="s">
        <v>28</v>
      </c>
      <c r="T28" s="14" t="s">
        <v>29</v>
      </c>
    </row>
    <row r="29" spans="1:37" x14ac:dyDescent="0.3">
      <c r="A29" s="5" t="s">
        <v>81</v>
      </c>
      <c r="B29" s="6">
        <v>60.74</v>
      </c>
      <c r="C29" s="6">
        <v>3.06</v>
      </c>
      <c r="D29" s="6">
        <v>0.2</v>
      </c>
      <c r="E29" s="6">
        <v>2.14</v>
      </c>
      <c r="F29" s="6"/>
      <c r="G29" s="6">
        <v>12.69</v>
      </c>
      <c r="H29" s="6">
        <v>0.77</v>
      </c>
      <c r="I29" s="6">
        <v>0.43</v>
      </c>
      <c r="J29" s="6">
        <v>13.61</v>
      </c>
      <c r="K29" s="6">
        <v>5.22</v>
      </c>
      <c r="L29" s="6"/>
      <c r="M29" s="6">
        <v>0.26</v>
      </c>
      <c r="N29" s="6"/>
      <c r="O29" s="11"/>
      <c r="P29" s="1">
        <f t="shared" si="0"/>
        <v>99.12</v>
      </c>
      <c r="Q29" s="14" t="s">
        <v>26</v>
      </c>
      <c r="R29" s="14" t="s">
        <v>27</v>
      </c>
      <c r="S29" s="15" t="s">
        <v>28</v>
      </c>
      <c r="T29" s="14" t="s">
        <v>29</v>
      </c>
    </row>
    <row r="30" spans="1:37" x14ac:dyDescent="0.3">
      <c r="A30" s="5" t="s">
        <v>85</v>
      </c>
      <c r="B30" s="6">
        <v>53.33</v>
      </c>
      <c r="C30" s="6">
        <v>0.8</v>
      </c>
      <c r="D30" s="6">
        <v>0.32</v>
      </c>
      <c r="E30" s="6">
        <v>2.82</v>
      </c>
      <c r="F30" s="6">
        <v>1.54</v>
      </c>
      <c r="G30" s="6">
        <v>13.65</v>
      </c>
      <c r="H30" s="6">
        <v>1.03</v>
      </c>
      <c r="I30" s="6"/>
      <c r="J30" s="6">
        <v>15.71</v>
      </c>
      <c r="K30" s="6">
        <v>7.31</v>
      </c>
      <c r="L30" s="6">
        <v>1.1000000000000001</v>
      </c>
      <c r="M30" s="6">
        <v>0.25</v>
      </c>
      <c r="N30" s="6">
        <v>1.31</v>
      </c>
      <c r="O30" s="11"/>
      <c r="P30" s="1">
        <f t="shared" si="0"/>
        <v>99.169999999999987</v>
      </c>
      <c r="Q30" s="14" t="s">
        <v>26</v>
      </c>
      <c r="R30" s="14" t="s">
        <v>27</v>
      </c>
      <c r="S30" s="15" t="s">
        <v>28</v>
      </c>
      <c r="T30" s="14"/>
    </row>
    <row r="31" spans="1:37" s="20" customFormat="1" x14ac:dyDescent="0.3">
      <c r="A31" s="16" t="s">
        <v>86</v>
      </c>
      <c r="B31" s="17">
        <v>28.79</v>
      </c>
      <c r="C31" s="17"/>
      <c r="D31" s="17"/>
      <c r="E31" s="17">
        <v>4.58</v>
      </c>
      <c r="F31" s="17">
        <v>1.47</v>
      </c>
      <c r="G31" s="17">
        <v>5.38</v>
      </c>
      <c r="H31" s="17">
        <v>2.74</v>
      </c>
      <c r="I31" s="17">
        <v>0.7</v>
      </c>
      <c r="J31" s="17">
        <v>34.18</v>
      </c>
      <c r="K31" s="17">
        <v>6.1</v>
      </c>
      <c r="L31" s="17">
        <v>11.1</v>
      </c>
      <c r="M31" s="17">
        <v>0.46</v>
      </c>
      <c r="N31" s="17"/>
      <c r="O31" s="18"/>
      <c r="P31" s="18">
        <f t="shared" si="0"/>
        <v>95.499999999999986</v>
      </c>
      <c r="Q31" s="19" t="s">
        <v>26</v>
      </c>
      <c r="R31" s="19" t="s">
        <v>27</v>
      </c>
      <c r="S31" s="23" t="s">
        <v>28</v>
      </c>
      <c r="T31" s="19" t="s">
        <v>87</v>
      </c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 s="20" customFormat="1" x14ac:dyDescent="0.3">
      <c r="A32" s="16" t="s">
        <v>88</v>
      </c>
      <c r="B32" s="17">
        <v>54.61</v>
      </c>
      <c r="C32" s="17"/>
      <c r="D32" s="17">
        <v>0.3</v>
      </c>
      <c r="E32" s="17">
        <v>2.08</v>
      </c>
      <c r="F32" s="17">
        <v>1.2</v>
      </c>
      <c r="G32" s="17">
        <v>6.5</v>
      </c>
      <c r="H32" s="17">
        <v>1.27</v>
      </c>
      <c r="I32" s="17">
        <v>0.45</v>
      </c>
      <c r="J32" s="17">
        <v>23.02</v>
      </c>
      <c r="K32" s="17">
        <v>4.1900000000000004</v>
      </c>
      <c r="L32" s="17">
        <v>4.32</v>
      </c>
      <c r="M32" s="17">
        <v>0.3</v>
      </c>
      <c r="N32" s="17"/>
      <c r="O32" s="18"/>
      <c r="P32" s="18">
        <f t="shared" si="0"/>
        <v>98.24</v>
      </c>
      <c r="Q32" s="19" t="s">
        <v>26</v>
      </c>
      <c r="R32" s="19" t="s">
        <v>27</v>
      </c>
      <c r="S32" s="23" t="s">
        <v>28</v>
      </c>
      <c r="T32" s="19" t="s">
        <v>87</v>
      </c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1:37" s="20" customFormat="1" x14ac:dyDescent="0.3">
      <c r="A33" s="16" t="s">
        <v>89</v>
      </c>
      <c r="B33" s="17">
        <v>17.98</v>
      </c>
      <c r="C33" s="17"/>
      <c r="D33" s="17"/>
      <c r="E33" s="17">
        <v>3.19</v>
      </c>
      <c r="F33" s="17">
        <v>0.47</v>
      </c>
      <c r="G33" s="17">
        <v>1.87</v>
      </c>
      <c r="H33" s="17">
        <v>0.33</v>
      </c>
      <c r="I33" s="17">
        <v>1.1299999999999999</v>
      </c>
      <c r="J33" s="17">
        <v>44</v>
      </c>
      <c r="K33" s="17">
        <v>14.2</v>
      </c>
      <c r="L33" s="17">
        <v>6.34</v>
      </c>
      <c r="M33" s="17">
        <v>0.66</v>
      </c>
      <c r="N33" s="17"/>
      <c r="O33" s="18"/>
      <c r="P33" s="18">
        <f t="shared" si="0"/>
        <v>90.17</v>
      </c>
      <c r="Q33" s="19" t="s">
        <v>26</v>
      </c>
      <c r="R33" s="19" t="s">
        <v>27</v>
      </c>
      <c r="S33" s="23" t="s">
        <v>28</v>
      </c>
      <c r="T33" s="19" t="s">
        <v>87</v>
      </c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1:37" s="20" customFormat="1" x14ac:dyDescent="0.3">
      <c r="A34" s="16" t="s">
        <v>90</v>
      </c>
      <c r="B34" s="17">
        <v>45.02</v>
      </c>
      <c r="C34" s="17"/>
      <c r="D34" s="17"/>
      <c r="E34" s="17">
        <v>3.12</v>
      </c>
      <c r="F34" s="17">
        <v>0.54</v>
      </c>
      <c r="G34" s="17">
        <v>4.16</v>
      </c>
      <c r="H34" s="17"/>
      <c r="I34" s="17">
        <v>0.7</v>
      </c>
      <c r="J34" s="17">
        <v>30.61</v>
      </c>
      <c r="K34" s="17">
        <v>6.22</v>
      </c>
      <c r="L34" s="17">
        <v>6.34</v>
      </c>
      <c r="M34" s="17">
        <v>0.23</v>
      </c>
      <c r="N34" s="17"/>
      <c r="O34" s="18"/>
      <c r="P34" s="18">
        <f t="shared" si="0"/>
        <v>96.940000000000012</v>
      </c>
      <c r="Q34" s="19" t="s">
        <v>26</v>
      </c>
      <c r="R34" s="19" t="s">
        <v>27</v>
      </c>
      <c r="S34" s="23" t="s">
        <v>28</v>
      </c>
      <c r="T34" s="19" t="s">
        <v>87</v>
      </c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1:37" x14ac:dyDescent="0.3">
      <c r="A35" s="5" t="s">
        <v>91</v>
      </c>
      <c r="B35" s="6">
        <v>24.61</v>
      </c>
      <c r="C35" s="6"/>
      <c r="D35" s="6"/>
      <c r="E35" s="6">
        <v>3.58</v>
      </c>
      <c r="F35" s="6">
        <v>1.19</v>
      </c>
      <c r="G35" s="6">
        <v>5.25</v>
      </c>
      <c r="H35" s="6">
        <v>1.19</v>
      </c>
      <c r="I35" s="6">
        <v>1.37</v>
      </c>
      <c r="J35" s="6">
        <v>40.24</v>
      </c>
      <c r="K35" s="6">
        <v>8.94</v>
      </c>
      <c r="L35" s="6">
        <v>8.1</v>
      </c>
      <c r="M35" s="6">
        <v>0.39</v>
      </c>
      <c r="N35" s="6">
        <v>0.47</v>
      </c>
      <c r="O35" s="11"/>
      <c r="P35" s="1">
        <f t="shared" si="0"/>
        <v>95.329999999999984</v>
      </c>
      <c r="Q35" s="14" t="s">
        <v>26</v>
      </c>
      <c r="R35" s="14" t="s">
        <v>22</v>
      </c>
      <c r="S35" s="15" t="s">
        <v>28</v>
      </c>
      <c r="T35" s="14" t="s">
        <v>29</v>
      </c>
    </row>
    <row r="36" spans="1:37" x14ac:dyDescent="0.3">
      <c r="A36" s="5" t="s">
        <v>92</v>
      </c>
      <c r="B36" s="6">
        <v>21.35</v>
      </c>
      <c r="C36" s="6"/>
      <c r="D36" s="6"/>
      <c r="E36" s="6">
        <v>5.13</v>
      </c>
      <c r="F36" s="6">
        <v>1.45</v>
      </c>
      <c r="G36" s="6">
        <v>2.5099999999999998</v>
      </c>
      <c r="H36" s="6">
        <v>0.42</v>
      </c>
      <c r="I36" s="6">
        <v>0.75</v>
      </c>
      <c r="J36" s="6">
        <v>51.34</v>
      </c>
      <c r="K36" s="6"/>
      <c r="L36" s="6">
        <v>8.75</v>
      </c>
      <c r="M36" s="6"/>
      <c r="N36" s="6"/>
      <c r="O36" s="11"/>
      <c r="P36" s="1">
        <f t="shared" si="0"/>
        <v>91.7</v>
      </c>
      <c r="Q36" s="14" t="s">
        <v>26</v>
      </c>
      <c r="R36" s="14" t="s">
        <v>22</v>
      </c>
      <c r="S36" s="15" t="s">
        <v>28</v>
      </c>
      <c r="T36" s="14" t="s">
        <v>29</v>
      </c>
    </row>
    <row r="37" spans="1:37" x14ac:dyDescent="0.3">
      <c r="A37" s="5" t="s">
        <v>93</v>
      </c>
      <c r="B37" s="6">
        <v>25.74</v>
      </c>
      <c r="C37" s="6">
        <v>1.22</v>
      </c>
      <c r="D37" s="6"/>
      <c r="E37" s="6">
        <v>2.27</v>
      </c>
      <c r="F37" s="6">
        <v>0.55000000000000004</v>
      </c>
      <c r="G37" s="6">
        <v>1.1599999999999999</v>
      </c>
      <c r="H37" s="6">
        <v>0.23</v>
      </c>
      <c r="I37" s="6">
        <v>0.7</v>
      </c>
      <c r="J37" s="6">
        <v>47.42</v>
      </c>
      <c r="K37" s="6">
        <v>8.64</v>
      </c>
      <c r="L37" s="6">
        <v>5.71</v>
      </c>
      <c r="M37" s="6">
        <v>0.44</v>
      </c>
      <c r="N37" s="6"/>
      <c r="O37" s="11"/>
      <c r="P37" s="1">
        <f t="shared" si="0"/>
        <v>94.079999999999984</v>
      </c>
      <c r="Q37" s="14" t="s">
        <v>26</v>
      </c>
      <c r="R37" s="14" t="s">
        <v>22</v>
      </c>
      <c r="S37" s="15" t="s">
        <v>28</v>
      </c>
      <c r="T37" s="14" t="s">
        <v>29</v>
      </c>
    </row>
    <row r="38" spans="1:37" x14ac:dyDescent="0.3">
      <c r="A38" s="5" t="s">
        <v>94</v>
      </c>
      <c r="B38" s="6">
        <v>63.66</v>
      </c>
      <c r="C38" s="6">
        <v>3.04</v>
      </c>
      <c r="D38" s="6">
        <v>0.11</v>
      </c>
      <c r="E38" s="6">
        <v>0.78</v>
      </c>
      <c r="F38" s="6">
        <v>1.1399999999999999</v>
      </c>
      <c r="G38" s="6">
        <v>6.06</v>
      </c>
      <c r="H38" s="6"/>
      <c r="I38" s="6">
        <v>0.54</v>
      </c>
      <c r="J38" s="6">
        <v>13.66</v>
      </c>
      <c r="K38" s="6">
        <v>8.99</v>
      </c>
      <c r="L38" s="6"/>
      <c r="M38" s="6">
        <v>0.27</v>
      </c>
      <c r="N38" s="6"/>
      <c r="O38" s="11"/>
      <c r="P38" s="1">
        <f t="shared" si="0"/>
        <v>98.25</v>
      </c>
      <c r="Q38" s="14" t="s">
        <v>26</v>
      </c>
      <c r="R38" s="14" t="s">
        <v>27</v>
      </c>
      <c r="S38" s="15" t="s">
        <v>28</v>
      </c>
      <c r="T38" s="14" t="s">
        <v>29</v>
      </c>
    </row>
    <row r="39" spans="1:37" s="20" customFormat="1" x14ac:dyDescent="0.3">
      <c r="A39" s="16" t="s">
        <v>95</v>
      </c>
      <c r="B39" s="17">
        <v>22.28</v>
      </c>
      <c r="C39" s="17"/>
      <c r="D39" s="17">
        <v>0.32</v>
      </c>
      <c r="E39" s="17">
        <v>3.19</v>
      </c>
      <c r="F39" s="17">
        <v>1.28</v>
      </c>
      <c r="G39" s="17">
        <v>4.1500000000000004</v>
      </c>
      <c r="H39" s="17"/>
      <c r="I39" s="17">
        <v>0.83</v>
      </c>
      <c r="J39" s="17">
        <v>55.46</v>
      </c>
      <c r="K39" s="17">
        <v>7.04</v>
      </c>
      <c r="L39" s="17">
        <v>4.24</v>
      </c>
      <c r="M39" s="17">
        <v>0.88</v>
      </c>
      <c r="N39" s="17"/>
      <c r="O39" s="18"/>
      <c r="P39" s="18">
        <f t="shared" si="0"/>
        <v>99.67</v>
      </c>
      <c r="Q39" s="19" t="s">
        <v>26</v>
      </c>
      <c r="R39" s="19" t="s">
        <v>22</v>
      </c>
      <c r="S39" s="23" t="s">
        <v>28</v>
      </c>
      <c r="T39" s="19" t="s">
        <v>29</v>
      </c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</row>
    <row r="40" spans="1:37" s="20" customFormat="1" x14ac:dyDescent="0.3">
      <c r="A40" s="16" t="s">
        <v>96</v>
      </c>
      <c r="B40" s="17">
        <v>17.11</v>
      </c>
      <c r="C40" s="17"/>
      <c r="D40" s="17"/>
      <c r="E40" s="17"/>
      <c r="F40" s="17">
        <v>1.1100000000000001</v>
      </c>
      <c r="G40" s="17">
        <v>3.65</v>
      </c>
      <c r="H40" s="17"/>
      <c r="I40" s="17">
        <v>1.34</v>
      </c>
      <c r="J40" s="17">
        <v>58.46</v>
      </c>
      <c r="K40" s="17"/>
      <c r="L40" s="17">
        <v>14.13</v>
      </c>
      <c r="M40" s="17">
        <v>1.1200000000000001</v>
      </c>
      <c r="N40" s="17"/>
      <c r="O40" s="18"/>
      <c r="P40" s="18">
        <f t="shared" si="0"/>
        <v>96.92</v>
      </c>
      <c r="Q40" s="19" t="s">
        <v>26</v>
      </c>
      <c r="R40" s="19" t="s">
        <v>22</v>
      </c>
      <c r="S40" s="23" t="s">
        <v>28</v>
      </c>
      <c r="T40" s="19" t="s">
        <v>29</v>
      </c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</row>
    <row r="41" spans="1:37" x14ac:dyDescent="0.3">
      <c r="A41" s="5" t="s">
        <v>99</v>
      </c>
      <c r="B41" s="6">
        <v>29.15</v>
      </c>
      <c r="C41" s="6"/>
      <c r="D41" s="6"/>
      <c r="E41" s="6">
        <v>1.21</v>
      </c>
      <c r="F41" s="6"/>
      <c r="G41" s="6">
        <v>1.85</v>
      </c>
      <c r="H41" s="6"/>
      <c r="I41" s="6">
        <v>0.79</v>
      </c>
      <c r="J41" s="6">
        <v>41.25</v>
      </c>
      <c r="K41" s="6">
        <v>15.45</v>
      </c>
      <c r="L41" s="6">
        <v>2.54</v>
      </c>
      <c r="M41" s="6"/>
      <c r="N41" s="6"/>
      <c r="O41" s="11"/>
      <c r="P41" s="1">
        <f t="shared" si="0"/>
        <v>92.240000000000009</v>
      </c>
      <c r="Q41" s="14" t="s">
        <v>26</v>
      </c>
      <c r="R41" s="14" t="s">
        <v>22</v>
      </c>
      <c r="S41" s="15" t="s">
        <v>28</v>
      </c>
      <c r="T41" s="14" t="s">
        <v>24</v>
      </c>
    </row>
    <row r="42" spans="1:37" x14ac:dyDescent="0.3">
      <c r="A42" s="5" t="s">
        <v>100</v>
      </c>
      <c r="B42" s="6">
        <v>25.42</v>
      </c>
      <c r="C42" s="6"/>
      <c r="D42" s="6"/>
      <c r="E42" s="6">
        <v>1.31</v>
      </c>
      <c r="F42" s="6"/>
      <c r="G42" s="6">
        <v>2.1800000000000002</v>
      </c>
      <c r="H42" s="6"/>
      <c r="I42" s="6">
        <v>1.1599999999999999</v>
      </c>
      <c r="J42" s="6">
        <v>45.1</v>
      </c>
      <c r="K42" s="6">
        <v>17.3</v>
      </c>
      <c r="L42" s="6"/>
      <c r="M42" s="6"/>
      <c r="N42" s="6"/>
      <c r="O42" s="11"/>
      <c r="P42" s="1">
        <f t="shared" si="0"/>
        <v>92.47</v>
      </c>
      <c r="Q42" s="14" t="s">
        <v>26</v>
      </c>
      <c r="R42" s="14" t="s">
        <v>22</v>
      </c>
      <c r="S42" s="15" t="s">
        <v>28</v>
      </c>
      <c r="T42" s="14" t="s">
        <v>24</v>
      </c>
    </row>
    <row r="43" spans="1:37" x14ac:dyDescent="0.3">
      <c r="A43" s="5" t="s">
        <v>101</v>
      </c>
      <c r="B43" s="6">
        <v>30.39</v>
      </c>
      <c r="C43" s="6"/>
      <c r="D43" s="6">
        <v>0.34</v>
      </c>
      <c r="E43" s="6">
        <v>3.49</v>
      </c>
      <c r="F43" s="6">
        <v>0.79</v>
      </c>
      <c r="G43" s="6">
        <v>3.52</v>
      </c>
      <c r="H43" s="6">
        <v>0.86</v>
      </c>
      <c r="I43" s="6">
        <v>3.13</v>
      </c>
      <c r="J43" s="6">
        <v>39.35</v>
      </c>
      <c r="K43" s="6">
        <v>7.66</v>
      </c>
      <c r="L43" s="6">
        <v>8.99</v>
      </c>
      <c r="M43" s="6">
        <v>0.24</v>
      </c>
      <c r="N43" s="6"/>
      <c r="O43" s="6"/>
      <c r="P43" s="1">
        <f t="shared" si="0"/>
        <v>98.759999999999991</v>
      </c>
      <c r="Q43" s="14" t="s">
        <v>26</v>
      </c>
      <c r="R43" s="14" t="s">
        <v>22</v>
      </c>
      <c r="S43" s="14" t="s">
        <v>28</v>
      </c>
      <c r="T43" s="14"/>
    </row>
    <row r="44" spans="1:37" x14ac:dyDescent="0.3">
      <c r="B44">
        <f>AVERAGE(B2:B43)</f>
        <v>42.235952380952376</v>
      </c>
      <c r="C44">
        <f t="shared" ref="C44:O44" si="1">AVERAGE(C2:C43)</f>
        <v>3.1172727272727272</v>
      </c>
      <c r="D44">
        <f t="shared" si="1"/>
        <v>0.42000000000000004</v>
      </c>
      <c r="E44">
        <f t="shared" si="1"/>
        <v>2.2414999999999994</v>
      </c>
      <c r="F44">
        <f t="shared" si="1"/>
        <v>1.0563999999999998</v>
      </c>
      <c r="G44">
        <f t="shared" si="1"/>
        <v>3.5657142857142867</v>
      </c>
      <c r="H44">
        <f t="shared" si="1"/>
        <v>0.79999999999999993</v>
      </c>
      <c r="I44">
        <f t="shared" si="1"/>
        <v>2.0307500000000003</v>
      </c>
      <c r="J44">
        <f t="shared" si="1"/>
        <v>36.871944444444445</v>
      </c>
      <c r="K44">
        <f t="shared" si="1"/>
        <v>11.440606060606063</v>
      </c>
      <c r="L44">
        <f t="shared" si="1"/>
        <v>4.3219999999999992</v>
      </c>
      <c r="M44">
        <f t="shared" si="1"/>
        <v>0.4121875000000001</v>
      </c>
      <c r="N44">
        <f t="shared" si="1"/>
        <v>0.66999999999999993</v>
      </c>
      <c r="O44">
        <f t="shared" si="1"/>
        <v>8.879999999999999</v>
      </c>
    </row>
  </sheetData>
  <phoneticPr fontId="1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2CFC-259C-4AA5-BB99-E6DDB3101CC4}">
  <dimension ref="A1:T30"/>
  <sheetViews>
    <sheetView workbookViewId="0">
      <selection activeCell="F27" sqref="F27"/>
    </sheetView>
  </sheetViews>
  <sheetFormatPr defaultRowHeight="13.5" x14ac:dyDescent="0.3"/>
  <sheetData>
    <row r="1" spans="1:20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9" t="s">
        <v>14</v>
      </c>
      <c r="P1" s="10" t="s">
        <v>15</v>
      </c>
      <c r="Q1" s="9" t="s">
        <v>16</v>
      </c>
      <c r="R1" s="9" t="s">
        <v>17</v>
      </c>
      <c r="S1" s="9" t="s">
        <v>18</v>
      </c>
      <c r="T1" s="9" t="s">
        <v>19</v>
      </c>
    </row>
    <row r="2" spans="1:20" x14ac:dyDescent="0.3">
      <c r="A2" s="5" t="s">
        <v>20</v>
      </c>
      <c r="B2" s="6">
        <v>69.33</v>
      </c>
      <c r="C2" s="6"/>
      <c r="D2" s="6">
        <v>9.99</v>
      </c>
      <c r="E2" s="6">
        <v>6.32</v>
      </c>
      <c r="F2" s="6">
        <v>0.87</v>
      </c>
      <c r="G2" s="6">
        <v>3.93</v>
      </c>
      <c r="H2" s="6">
        <v>1.74</v>
      </c>
      <c r="I2" s="6">
        <v>3.87</v>
      </c>
      <c r="J2" s="6"/>
      <c r="K2" s="6"/>
      <c r="L2" s="6">
        <v>1.17</v>
      </c>
      <c r="M2" s="6"/>
      <c r="N2" s="6"/>
      <c r="O2" s="6">
        <v>0.39</v>
      </c>
      <c r="P2" s="1">
        <f t="shared" ref="P2:P10" si="0">SUM(B2:O2)</f>
        <v>97.61</v>
      </c>
      <c r="Q2" s="14" t="s">
        <v>21</v>
      </c>
      <c r="R2" s="15" t="s">
        <v>22</v>
      </c>
      <c r="S2" s="14" t="s">
        <v>23</v>
      </c>
      <c r="T2" s="15" t="s">
        <v>24</v>
      </c>
    </row>
    <row r="3" spans="1:20" x14ac:dyDescent="0.3">
      <c r="A3" s="5" t="s">
        <v>30</v>
      </c>
      <c r="B3" s="6">
        <v>87.05</v>
      </c>
      <c r="C3" s="6"/>
      <c r="D3" s="6">
        <v>5.19</v>
      </c>
      <c r="E3" s="6">
        <v>2.0099999999999998</v>
      </c>
      <c r="F3" s="6"/>
      <c r="G3" s="6">
        <v>4.0599999999999996</v>
      </c>
      <c r="H3" s="6"/>
      <c r="I3" s="6">
        <v>0.78</v>
      </c>
      <c r="J3" s="6">
        <v>0.25</v>
      </c>
      <c r="K3" s="6"/>
      <c r="L3" s="6">
        <v>0.66</v>
      </c>
      <c r="M3" s="6"/>
      <c r="N3" s="6"/>
      <c r="O3" s="6"/>
      <c r="P3" s="1">
        <f t="shared" si="0"/>
        <v>100</v>
      </c>
      <c r="Q3" s="14" t="s">
        <v>21</v>
      </c>
      <c r="R3" s="14" t="s">
        <v>27</v>
      </c>
      <c r="S3" s="14" t="s">
        <v>23</v>
      </c>
      <c r="T3" s="14" t="s">
        <v>24</v>
      </c>
    </row>
    <row r="4" spans="1:20" x14ac:dyDescent="0.3">
      <c r="A4" s="5" t="s">
        <v>31</v>
      </c>
      <c r="B4" s="6">
        <v>61.71</v>
      </c>
      <c r="C4" s="6"/>
      <c r="D4" s="6">
        <v>12.37</v>
      </c>
      <c r="E4" s="6">
        <v>5.87</v>
      </c>
      <c r="F4" s="6">
        <v>1.1100000000000001</v>
      </c>
      <c r="G4" s="6">
        <v>5.5</v>
      </c>
      <c r="H4" s="6">
        <v>2.16</v>
      </c>
      <c r="I4" s="6">
        <v>5.09</v>
      </c>
      <c r="J4" s="6">
        <v>1.41</v>
      </c>
      <c r="K4" s="6">
        <v>2.86</v>
      </c>
      <c r="L4" s="6">
        <v>0.7</v>
      </c>
      <c r="M4" s="6">
        <v>0.1</v>
      </c>
      <c r="N4" s="6"/>
      <c r="O4" s="6"/>
      <c r="P4" s="1">
        <f t="shared" si="0"/>
        <v>98.88</v>
      </c>
      <c r="Q4" s="14" t="s">
        <v>21</v>
      </c>
      <c r="R4" s="14" t="s">
        <v>27</v>
      </c>
      <c r="S4" s="14" t="s">
        <v>23</v>
      </c>
      <c r="T4" s="14" t="s">
        <v>24</v>
      </c>
    </row>
    <row r="5" spans="1:20" x14ac:dyDescent="0.3">
      <c r="A5" s="5" t="s">
        <v>32</v>
      </c>
      <c r="B5" s="6">
        <v>65.88</v>
      </c>
      <c r="C5" s="6"/>
      <c r="D5" s="6">
        <v>9.67</v>
      </c>
      <c r="E5" s="6">
        <v>7.12</v>
      </c>
      <c r="F5" s="6">
        <v>1.56</v>
      </c>
      <c r="G5" s="6">
        <v>6.44</v>
      </c>
      <c r="H5" s="6">
        <v>2.06</v>
      </c>
      <c r="I5" s="6">
        <v>2.1800000000000002</v>
      </c>
      <c r="J5" s="6"/>
      <c r="K5" s="6"/>
      <c r="L5" s="6">
        <v>0.79</v>
      </c>
      <c r="M5" s="6"/>
      <c r="N5" s="6"/>
      <c r="O5" s="6">
        <v>0.36</v>
      </c>
      <c r="P5" s="1">
        <f t="shared" si="0"/>
        <v>96.060000000000016</v>
      </c>
      <c r="Q5" s="14" t="s">
        <v>21</v>
      </c>
      <c r="R5" s="14" t="s">
        <v>27</v>
      </c>
      <c r="S5" s="14" t="s">
        <v>23</v>
      </c>
      <c r="T5" s="15" t="s">
        <v>24</v>
      </c>
    </row>
    <row r="6" spans="1:20" x14ac:dyDescent="0.3">
      <c r="A6" s="5" t="s">
        <v>33</v>
      </c>
      <c r="B6" s="6">
        <v>61.58</v>
      </c>
      <c r="C6" s="6"/>
      <c r="D6" s="6">
        <v>10.95</v>
      </c>
      <c r="E6" s="6">
        <v>7.35</v>
      </c>
      <c r="F6" s="6">
        <v>1.77</v>
      </c>
      <c r="G6" s="6">
        <v>7.5</v>
      </c>
      <c r="H6" s="6">
        <v>2.62</v>
      </c>
      <c r="I6" s="6">
        <v>3.27</v>
      </c>
      <c r="J6" s="6"/>
      <c r="K6" s="6"/>
      <c r="L6" s="6">
        <v>0.94</v>
      </c>
      <c r="M6" s="6">
        <v>0.06</v>
      </c>
      <c r="N6" s="6"/>
      <c r="O6" s="6">
        <v>0.47</v>
      </c>
      <c r="P6" s="1">
        <f t="shared" si="0"/>
        <v>96.509999999999991</v>
      </c>
      <c r="Q6" s="14" t="s">
        <v>21</v>
      </c>
      <c r="R6" s="14" t="s">
        <v>27</v>
      </c>
      <c r="S6" s="14" t="s">
        <v>23</v>
      </c>
      <c r="T6" s="15" t="s">
        <v>24</v>
      </c>
    </row>
    <row r="7" spans="1:20" x14ac:dyDescent="0.3">
      <c r="A7" s="5" t="s">
        <v>34</v>
      </c>
      <c r="B7" s="6">
        <v>67.650000000000006</v>
      </c>
      <c r="C7" s="6"/>
      <c r="D7" s="6">
        <v>7.37</v>
      </c>
      <c r="E7" s="6"/>
      <c r="F7" s="6">
        <v>1.98</v>
      </c>
      <c r="G7" s="6">
        <v>11.15</v>
      </c>
      <c r="H7" s="6">
        <v>2.39</v>
      </c>
      <c r="I7" s="6">
        <v>2.5099999999999998</v>
      </c>
      <c r="J7" s="6">
        <v>0.2</v>
      </c>
      <c r="K7" s="6">
        <v>1.38</v>
      </c>
      <c r="L7" s="6">
        <v>4.18</v>
      </c>
      <c r="M7" s="6">
        <v>0.11</v>
      </c>
      <c r="N7" s="6"/>
      <c r="O7" s="6"/>
      <c r="P7" s="1">
        <f t="shared" si="0"/>
        <v>98.92000000000003</v>
      </c>
      <c r="Q7" s="14" t="s">
        <v>21</v>
      </c>
      <c r="R7" s="14" t="s">
        <v>27</v>
      </c>
      <c r="S7" s="14" t="s">
        <v>23</v>
      </c>
      <c r="T7" s="14" t="s">
        <v>24</v>
      </c>
    </row>
    <row r="8" spans="1:20" x14ac:dyDescent="0.3">
      <c r="A8" s="5" t="s">
        <v>35</v>
      </c>
      <c r="B8" s="6">
        <v>59.81</v>
      </c>
      <c r="C8" s="6"/>
      <c r="D8" s="6">
        <v>7.68</v>
      </c>
      <c r="E8" s="6">
        <v>5.41</v>
      </c>
      <c r="F8" s="6">
        <v>1.73</v>
      </c>
      <c r="G8" s="6">
        <v>10.050000000000001</v>
      </c>
      <c r="H8" s="6">
        <v>6.04</v>
      </c>
      <c r="I8" s="6">
        <v>2.1800000000000002</v>
      </c>
      <c r="J8" s="6">
        <v>0.35</v>
      </c>
      <c r="K8" s="6">
        <v>0.97</v>
      </c>
      <c r="L8" s="6">
        <v>4.5</v>
      </c>
      <c r="M8" s="6">
        <v>0.12</v>
      </c>
      <c r="N8" s="6"/>
      <c r="O8" s="6"/>
      <c r="P8" s="1">
        <f t="shared" si="0"/>
        <v>98.840000000000018</v>
      </c>
      <c r="Q8" s="14" t="s">
        <v>21</v>
      </c>
      <c r="R8" s="14" t="s">
        <v>27</v>
      </c>
      <c r="S8" s="14" t="s">
        <v>23</v>
      </c>
      <c r="T8" s="14" t="s">
        <v>24</v>
      </c>
    </row>
    <row r="9" spans="1:20" x14ac:dyDescent="0.3">
      <c r="A9" s="5" t="s">
        <v>45</v>
      </c>
      <c r="B9" s="6">
        <v>59.01</v>
      </c>
      <c r="C9" s="6">
        <v>2.86</v>
      </c>
      <c r="D9" s="6">
        <v>12.53</v>
      </c>
      <c r="E9" s="6">
        <v>8.6999999999999993</v>
      </c>
      <c r="F9" s="6"/>
      <c r="G9" s="6">
        <v>6.16</v>
      </c>
      <c r="H9" s="6">
        <v>2.88</v>
      </c>
      <c r="I9" s="6">
        <v>4.7300000000000004</v>
      </c>
      <c r="J9" s="6"/>
      <c r="K9" s="6"/>
      <c r="L9" s="6">
        <v>1.27</v>
      </c>
      <c r="M9" s="6"/>
      <c r="N9" s="6"/>
      <c r="O9" s="11"/>
      <c r="P9" s="1">
        <f t="shared" si="0"/>
        <v>98.139999999999986</v>
      </c>
      <c r="Q9" s="14" t="s">
        <v>21</v>
      </c>
      <c r="R9" s="14" t="s">
        <v>22</v>
      </c>
      <c r="S9" s="14" t="s">
        <v>23</v>
      </c>
      <c r="T9" s="14" t="s">
        <v>29</v>
      </c>
    </row>
    <row r="10" spans="1:20" x14ac:dyDescent="0.3">
      <c r="A10" s="5" t="s">
        <v>46</v>
      </c>
      <c r="B10" s="6">
        <v>62.47</v>
      </c>
      <c r="C10" s="6">
        <v>3.38</v>
      </c>
      <c r="D10" s="6">
        <v>12.28</v>
      </c>
      <c r="E10" s="6">
        <v>8.23</v>
      </c>
      <c r="F10" s="6">
        <v>0.66</v>
      </c>
      <c r="G10" s="6">
        <v>9.23</v>
      </c>
      <c r="H10" s="6">
        <v>0.5</v>
      </c>
      <c r="I10" s="6">
        <v>0.47</v>
      </c>
      <c r="J10" s="6">
        <v>1.62</v>
      </c>
      <c r="K10" s="6"/>
      <c r="L10" s="6">
        <v>0.16</v>
      </c>
      <c r="M10" s="6"/>
      <c r="N10" s="6"/>
      <c r="O10" s="11"/>
      <c r="P10" s="1">
        <f t="shared" si="0"/>
        <v>99</v>
      </c>
      <c r="Q10" s="14" t="s">
        <v>21</v>
      </c>
      <c r="R10" s="14" t="s">
        <v>22</v>
      </c>
      <c r="S10" s="14" t="s">
        <v>23</v>
      </c>
      <c r="T10" s="14" t="s">
        <v>47</v>
      </c>
    </row>
    <row r="11" spans="1:20" x14ac:dyDescent="0.3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12"/>
      <c r="P11" s="13"/>
      <c r="Q11" s="14"/>
      <c r="R11" s="14"/>
      <c r="S11" s="14"/>
      <c r="T11" s="14"/>
    </row>
    <row r="12" spans="1:20" x14ac:dyDescent="0.3">
      <c r="A12" s="5" t="s">
        <v>48</v>
      </c>
      <c r="B12" s="6">
        <v>65.180000000000007</v>
      </c>
      <c r="C12" s="6">
        <v>2.1</v>
      </c>
      <c r="D12" s="6">
        <v>14.52</v>
      </c>
      <c r="E12" s="6">
        <v>8.27</v>
      </c>
      <c r="F12" s="6">
        <v>0.52</v>
      </c>
      <c r="G12" s="6">
        <v>6.18</v>
      </c>
      <c r="H12" s="6">
        <v>0.42</v>
      </c>
      <c r="I12" s="6">
        <v>1.07</v>
      </c>
      <c r="J12" s="6">
        <v>0.11</v>
      </c>
      <c r="K12" s="6">
        <v>0</v>
      </c>
      <c r="L12" s="6"/>
      <c r="M12" s="6">
        <v>0.04</v>
      </c>
      <c r="N12" s="6"/>
      <c r="O12" s="11"/>
      <c r="P12" s="1">
        <f>SUM(B12:O12)</f>
        <v>98.409999999999982</v>
      </c>
      <c r="Q12" s="14" t="s">
        <v>21</v>
      </c>
      <c r="R12" s="14" t="s">
        <v>22</v>
      </c>
      <c r="S12" s="14" t="s">
        <v>23</v>
      </c>
      <c r="T12" s="14" t="s">
        <v>29</v>
      </c>
    </row>
    <row r="13" spans="1:20" x14ac:dyDescent="0.3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2"/>
      <c r="P13" s="13"/>
      <c r="Q13" s="14"/>
      <c r="R13" s="14"/>
      <c r="S13" s="14"/>
      <c r="T13" s="14"/>
    </row>
    <row r="14" spans="1:20" x14ac:dyDescent="0.3">
      <c r="A14" s="5" t="s">
        <v>49</v>
      </c>
      <c r="B14" s="6">
        <v>79.459999999999994</v>
      </c>
      <c r="C14" s="6"/>
      <c r="D14" s="6">
        <v>9.42</v>
      </c>
      <c r="E14" s="6"/>
      <c r="F14" s="6">
        <v>1.53</v>
      </c>
      <c r="G14" s="6">
        <v>3.05</v>
      </c>
      <c r="H14" s="6"/>
      <c r="I14" s="6"/>
      <c r="J14" s="6"/>
      <c r="K14" s="6"/>
      <c r="L14" s="6">
        <v>1.36</v>
      </c>
      <c r="M14" s="6">
        <v>7.0000000000000007E-2</v>
      </c>
      <c r="N14" s="6">
        <v>2.36</v>
      </c>
      <c r="O14" s="11"/>
      <c r="P14" s="1">
        <f>SUM(B14:O14)</f>
        <v>97.249999999999986</v>
      </c>
      <c r="Q14" s="14" t="s">
        <v>21</v>
      </c>
      <c r="R14" s="14" t="s">
        <v>27</v>
      </c>
      <c r="S14" s="14" t="s">
        <v>23</v>
      </c>
      <c r="T14" s="14" t="s">
        <v>50</v>
      </c>
    </row>
    <row r="15" spans="1:20" x14ac:dyDescent="0.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"/>
      <c r="Q15" s="14"/>
      <c r="R15" s="14"/>
      <c r="S15" s="14"/>
      <c r="T15" s="14"/>
    </row>
    <row r="16" spans="1:20" x14ac:dyDescent="0.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"/>
      <c r="Q16" s="14"/>
      <c r="R16" s="14"/>
      <c r="S16" s="14"/>
      <c r="T16" s="14"/>
    </row>
    <row r="17" spans="1:20" x14ac:dyDescent="0.3">
      <c r="A17" s="5" t="s">
        <v>52</v>
      </c>
      <c r="B17" s="6">
        <v>37.36</v>
      </c>
      <c r="C17" s="6"/>
      <c r="D17" s="6">
        <v>0.71</v>
      </c>
      <c r="E17" s="6"/>
      <c r="F17" s="6"/>
      <c r="G17" s="6">
        <v>5.45</v>
      </c>
      <c r="H17" s="6">
        <v>1.51</v>
      </c>
      <c r="I17" s="6">
        <v>4.78</v>
      </c>
      <c r="J17" s="6">
        <v>9.3000000000000007</v>
      </c>
      <c r="K17" s="6">
        <v>23.55</v>
      </c>
      <c r="L17" s="6">
        <v>5.75</v>
      </c>
      <c r="M17" s="6"/>
      <c r="N17" s="6"/>
      <c r="O17" s="6"/>
      <c r="P17" s="1">
        <f t="shared" ref="P17:P29" si="1">SUM(B17:O17)</f>
        <v>88.41</v>
      </c>
      <c r="Q17" s="14" t="s">
        <v>21</v>
      </c>
      <c r="R17" s="14" t="s">
        <v>27</v>
      </c>
      <c r="S17" s="15" t="s">
        <v>28</v>
      </c>
      <c r="T17" s="14" t="s">
        <v>29</v>
      </c>
    </row>
    <row r="18" spans="1:20" x14ac:dyDescent="0.3">
      <c r="A18" s="5" t="s">
        <v>56</v>
      </c>
      <c r="B18" s="6">
        <v>31.94</v>
      </c>
      <c r="C18" s="6"/>
      <c r="D18" s="6"/>
      <c r="E18" s="6">
        <v>0.47</v>
      </c>
      <c r="F18" s="6"/>
      <c r="G18" s="6">
        <v>1.59</v>
      </c>
      <c r="H18" s="6"/>
      <c r="I18" s="6">
        <v>8.4600000000000009</v>
      </c>
      <c r="J18" s="6">
        <v>29.14</v>
      </c>
      <c r="K18" s="6">
        <v>26.23</v>
      </c>
      <c r="L18" s="6">
        <v>0.14000000000000001</v>
      </c>
      <c r="M18" s="6">
        <v>0.91</v>
      </c>
      <c r="N18" s="6"/>
      <c r="O18" s="6"/>
      <c r="P18" s="1">
        <f t="shared" si="1"/>
        <v>98.88000000000001</v>
      </c>
      <c r="Q18" s="14" t="s">
        <v>21</v>
      </c>
      <c r="R18" s="14" t="s">
        <v>22</v>
      </c>
      <c r="S18" s="15" t="s">
        <v>28</v>
      </c>
      <c r="T18" s="14" t="s">
        <v>39</v>
      </c>
    </row>
    <row r="19" spans="1:20" x14ac:dyDescent="0.3">
      <c r="A19" s="5" t="s">
        <v>63</v>
      </c>
      <c r="B19" s="6">
        <v>34.340000000000003</v>
      </c>
      <c r="C19" s="6"/>
      <c r="D19" s="6">
        <v>1.41</v>
      </c>
      <c r="E19" s="6">
        <v>4.49</v>
      </c>
      <c r="F19" s="6">
        <v>0.98</v>
      </c>
      <c r="G19" s="6">
        <v>4.3499999999999996</v>
      </c>
      <c r="H19" s="6">
        <v>2.12</v>
      </c>
      <c r="I19" s="6"/>
      <c r="J19" s="6">
        <v>39.22</v>
      </c>
      <c r="K19" s="6">
        <v>10.29</v>
      </c>
      <c r="L19" s="6"/>
      <c r="M19" s="6">
        <v>0.35</v>
      </c>
      <c r="N19" s="6">
        <v>0.4</v>
      </c>
      <c r="O19" s="11"/>
      <c r="P19" s="1">
        <f t="shared" si="1"/>
        <v>97.949999999999989</v>
      </c>
      <c r="Q19" s="14" t="s">
        <v>21</v>
      </c>
      <c r="R19" s="14" t="s">
        <v>27</v>
      </c>
      <c r="S19" s="15" t="s">
        <v>28</v>
      </c>
      <c r="T19" s="14" t="s">
        <v>50</v>
      </c>
    </row>
    <row r="20" spans="1:20" x14ac:dyDescent="0.3">
      <c r="A20" s="5" t="s">
        <v>64</v>
      </c>
      <c r="B20" s="6">
        <v>36.93</v>
      </c>
      <c r="C20" s="6"/>
      <c r="D20" s="6"/>
      <c r="E20" s="6">
        <v>4.24</v>
      </c>
      <c r="F20" s="6">
        <v>0.51</v>
      </c>
      <c r="G20" s="6">
        <v>3.86</v>
      </c>
      <c r="H20" s="6">
        <v>2.74</v>
      </c>
      <c r="I20" s="6"/>
      <c r="J20" s="6">
        <v>37.74</v>
      </c>
      <c r="K20" s="6">
        <v>10.35</v>
      </c>
      <c r="L20" s="6">
        <v>1.41</v>
      </c>
      <c r="M20" s="6">
        <v>0.48</v>
      </c>
      <c r="N20" s="6">
        <v>0.44</v>
      </c>
      <c r="O20" s="11"/>
      <c r="P20" s="1">
        <f t="shared" si="1"/>
        <v>98.7</v>
      </c>
      <c r="Q20" s="14" t="s">
        <v>21</v>
      </c>
      <c r="R20" s="14" t="s">
        <v>27</v>
      </c>
      <c r="S20" s="15" t="s">
        <v>28</v>
      </c>
      <c r="T20" s="14" t="s">
        <v>50</v>
      </c>
    </row>
    <row r="21" spans="1:20" x14ac:dyDescent="0.3">
      <c r="A21" s="5" t="s">
        <v>65</v>
      </c>
      <c r="B21" s="6">
        <v>65.91</v>
      </c>
      <c r="C21" s="6"/>
      <c r="D21" s="6"/>
      <c r="E21" s="6">
        <v>1.6</v>
      </c>
      <c r="F21" s="6">
        <v>0.89</v>
      </c>
      <c r="G21" s="6">
        <v>3.11</v>
      </c>
      <c r="H21" s="6">
        <v>4.59</v>
      </c>
      <c r="I21" s="6">
        <v>0.44</v>
      </c>
      <c r="J21" s="6">
        <v>16.55</v>
      </c>
      <c r="K21" s="6">
        <v>3.42</v>
      </c>
      <c r="L21" s="6">
        <v>1.62</v>
      </c>
      <c r="M21" s="6">
        <v>0.3</v>
      </c>
      <c r="N21" s="6"/>
      <c r="O21" s="6"/>
      <c r="P21" s="1">
        <f t="shared" si="1"/>
        <v>98.429999999999993</v>
      </c>
      <c r="Q21" s="14" t="s">
        <v>21</v>
      </c>
      <c r="R21" s="14" t="s">
        <v>22</v>
      </c>
      <c r="S21" s="15" t="s">
        <v>28</v>
      </c>
      <c r="T21" s="14" t="s">
        <v>39</v>
      </c>
    </row>
    <row r="22" spans="1:20" x14ac:dyDescent="0.3">
      <c r="A22" s="5" t="s">
        <v>66</v>
      </c>
      <c r="B22" s="6">
        <v>69.709999999999994</v>
      </c>
      <c r="C22" s="6"/>
      <c r="D22" s="6">
        <v>0.21</v>
      </c>
      <c r="E22" s="6">
        <v>0.46</v>
      </c>
      <c r="F22" s="6"/>
      <c r="G22" s="6">
        <v>2.36</v>
      </c>
      <c r="H22" s="6">
        <v>1</v>
      </c>
      <c r="I22" s="6">
        <v>0.11</v>
      </c>
      <c r="J22" s="6">
        <v>19.760000000000002</v>
      </c>
      <c r="K22" s="6">
        <v>4.88</v>
      </c>
      <c r="L22" s="6">
        <v>0.17</v>
      </c>
      <c r="M22" s="6"/>
      <c r="N22" s="6"/>
      <c r="O22" s="11"/>
      <c r="P22" s="1">
        <f t="shared" si="1"/>
        <v>98.659999999999982</v>
      </c>
      <c r="Q22" s="14" t="s">
        <v>21</v>
      </c>
      <c r="R22" s="14" t="s">
        <v>22</v>
      </c>
      <c r="S22" s="15" t="s">
        <v>28</v>
      </c>
      <c r="T22" s="14" t="s">
        <v>67</v>
      </c>
    </row>
    <row r="23" spans="1:20" x14ac:dyDescent="0.3">
      <c r="A23" s="5" t="s">
        <v>68</v>
      </c>
      <c r="B23" s="6">
        <v>75.510000000000005</v>
      </c>
      <c r="C23" s="6"/>
      <c r="D23" s="6">
        <v>0.15</v>
      </c>
      <c r="E23" s="6">
        <v>0.64</v>
      </c>
      <c r="F23" s="6">
        <v>1</v>
      </c>
      <c r="G23" s="6">
        <v>2.35</v>
      </c>
      <c r="H23" s="6"/>
      <c r="I23" s="6">
        <v>0.47</v>
      </c>
      <c r="J23" s="6">
        <v>16.16</v>
      </c>
      <c r="K23" s="6">
        <v>3.55</v>
      </c>
      <c r="L23" s="6">
        <v>0.13</v>
      </c>
      <c r="M23" s="6"/>
      <c r="N23" s="6"/>
      <c r="O23" s="11"/>
      <c r="P23" s="1">
        <f t="shared" si="1"/>
        <v>99.96</v>
      </c>
      <c r="Q23" s="14" t="s">
        <v>21</v>
      </c>
      <c r="R23" s="14" t="s">
        <v>22</v>
      </c>
      <c r="S23" s="15" t="s">
        <v>28</v>
      </c>
      <c r="T23" s="14" t="s">
        <v>47</v>
      </c>
    </row>
    <row r="24" spans="1:20" x14ac:dyDescent="0.3">
      <c r="A24" s="5" t="s">
        <v>70</v>
      </c>
      <c r="B24" s="6">
        <v>65.91</v>
      </c>
      <c r="C24" s="6"/>
      <c r="D24" s="6"/>
      <c r="E24" s="6">
        <v>0.38</v>
      </c>
      <c r="F24" s="6"/>
      <c r="G24" s="6">
        <v>1.44</v>
      </c>
      <c r="H24" s="6">
        <v>0.17</v>
      </c>
      <c r="I24" s="6">
        <v>0.16</v>
      </c>
      <c r="J24" s="6">
        <v>22.05</v>
      </c>
      <c r="K24" s="6">
        <v>5.68</v>
      </c>
      <c r="L24" s="6">
        <v>0.42</v>
      </c>
      <c r="M24" s="6"/>
      <c r="N24" s="6"/>
      <c r="O24" s="11"/>
      <c r="P24" s="1">
        <f t="shared" si="1"/>
        <v>96.21</v>
      </c>
      <c r="Q24" s="14" t="s">
        <v>21</v>
      </c>
      <c r="R24" s="14" t="s">
        <v>22</v>
      </c>
      <c r="S24" s="15" t="s">
        <v>28</v>
      </c>
      <c r="T24" s="14" t="s">
        <v>67</v>
      </c>
    </row>
    <row r="25" spans="1:20" x14ac:dyDescent="0.3">
      <c r="A25" s="5" t="s">
        <v>72</v>
      </c>
      <c r="B25" s="6">
        <v>60.12</v>
      </c>
      <c r="C25" s="6"/>
      <c r="D25" s="6">
        <v>0.23</v>
      </c>
      <c r="E25" s="6">
        <v>0.89</v>
      </c>
      <c r="F25" s="6"/>
      <c r="G25" s="6">
        <v>2.72</v>
      </c>
      <c r="H25" s="6"/>
      <c r="I25" s="6">
        <v>3.01</v>
      </c>
      <c r="J25" s="6">
        <v>17.239999999999998</v>
      </c>
      <c r="K25" s="6">
        <v>10.34</v>
      </c>
      <c r="L25" s="6">
        <v>1.46</v>
      </c>
      <c r="M25" s="6">
        <v>0.31</v>
      </c>
      <c r="N25" s="6"/>
      <c r="O25" s="6">
        <v>3.66</v>
      </c>
      <c r="P25" s="1">
        <f t="shared" si="1"/>
        <v>99.97999999999999</v>
      </c>
      <c r="Q25" s="14" t="s">
        <v>21</v>
      </c>
      <c r="R25" s="14" t="s">
        <v>22</v>
      </c>
      <c r="S25" s="15" t="s">
        <v>28</v>
      </c>
      <c r="T25" s="14" t="s">
        <v>47</v>
      </c>
    </row>
    <row r="26" spans="1:20" x14ac:dyDescent="0.3">
      <c r="A26" s="5" t="s">
        <v>82</v>
      </c>
      <c r="B26" s="6">
        <v>61.28</v>
      </c>
      <c r="C26" s="6">
        <v>2.66</v>
      </c>
      <c r="D26" s="6">
        <v>0.11</v>
      </c>
      <c r="E26" s="6">
        <v>0.84</v>
      </c>
      <c r="F26" s="6">
        <v>0.74</v>
      </c>
      <c r="G26" s="6">
        <v>5</v>
      </c>
      <c r="H26" s="6"/>
      <c r="I26" s="6">
        <v>0.53</v>
      </c>
      <c r="J26" s="6">
        <v>15.99</v>
      </c>
      <c r="K26" s="6">
        <v>10.96</v>
      </c>
      <c r="L26" s="6"/>
      <c r="M26" s="6">
        <v>0.23</v>
      </c>
      <c r="N26" s="6"/>
      <c r="O26" s="11"/>
      <c r="P26" s="1">
        <f t="shared" si="1"/>
        <v>98.339999999999989</v>
      </c>
      <c r="Q26" s="14" t="s">
        <v>21</v>
      </c>
      <c r="R26" s="14" t="s">
        <v>27</v>
      </c>
      <c r="S26" s="15" t="s">
        <v>28</v>
      </c>
      <c r="T26" s="14" t="s">
        <v>29</v>
      </c>
    </row>
    <row r="27" spans="1:20" x14ac:dyDescent="0.3">
      <c r="A27" s="5" t="s">
        <v>83</v>
      </c>
      <c r="B27" s="6">
        <v>55.21</v>
      </c>
      <c r="C27" s="6"/>
      <c r="D27" s="6">
        <v>0.25</v>
      </c>
      <c r="E27" s="6"/>
      <c r="F27" s="6">
        <v>1.67</v>
      </c>
      <c r="G27" s="6">
        <v>4.79</v>
      </c>
      <c r="H27" s="6"/>
      <c r="I27" s="6">
        <v>0.77</v>
      </c>
      <c r="J27" s="6">
        <v>25.25</v>
      </c>
      <c r="K27" s="6">
        <v>10.06</v>
      </c>
      <c r="L27" s="6">
        <v>0.2</v>
      </c>
      <c r="M27" s="6">
        <v>0.43</v>
      </c>
      <c r="N27" s="6"/>
      <c r="O27" s="11"/>
      <c r="P27" s="1">
        <f t="shared" si="1"/>
        <v>98.63000000000001</v>
      </c>
      <c r="Q27" s="14" t="s">
        <v>21</v>
      </c>
      <c r="R27" s="14" t="s">
        <v>27</v>
      </c>
      <c r="S27" s="15" t="s">
        <v>28</v>
      </c>
      <c r="T27" s="14" t="s">
        <v>29</v>
      </c>
    </row>
    <row r="28" spans="1:20" x14ac:dyDescent="0.3">
      <c r="A28" s="5" t="s">
        <v>84</v>
      </c>
      <c r="B28" s="6">
        <v>51.54</v>
      </c>
      <c r="C28" s="6">
        <v>4.66</v>
      </c>
      <c r="D28" s="6">
        <v>0.28999999999999998</v>
      </c>
      <c r="E28" s="6">
        <v>0.87</v>
      </c>
      <c r="F28" s="6">
        <v>0.61</v>
      </c>
      <c r="G28" s="6">
        <v>3.06</v>
      </c>
      <c r="H28" s="6"/>
      <c r="I28" s="6">
        <v>0.65</v>
      </c>
      <c r="J28" s="6">
        <v>25.4</v>
      </c>
      <c r="K28" s="6">
        <v>9.23</v>
      </c>
      <c r="L28" s="6">
        <v>0.1</v>
      </c>
      <c r="M28" s="6">
        <v>0.85</v>
      </c>
      <c r="N28" s="6"/>
      <c r="O28" s="11"/>
      <c r="P28" s="1">
        <f t="shared" si="1"/>
        <v>97.259999999999991</v>
      </c>
      <c r="Q28" s="14" t="s">
        <v>21</v>
      </c>
      <c r="R28" s="14" t="s">
        <v>27</v>
      </c>
      <c r="S28" s="15" t="s">
        <v>28</v>
      </c>
      <c r="T28" s="14" t="s">
        <v>29</v>
      </c>
    </row>
    <row r="29" spans="1:20" x14ac:dyDescent="0.3">
      <c r="A29" s="5" t="s">
        <v>97</v>
      </c>
      <c r="B29" s="6">
        <v>49.01</v>
      </c>
      <c r="C29" s="6">
        <v>2.71</v>
      </c>
      <c r="D29" s="6"/>
      <c r="E29" s="6">
        <v>1.1299999999999999</v>
      </c>
      <c r="F29" s="6"/>
      <c r="G29" s="6">
        <v>1.45</v>
      </c>
      <c r="H29" s="6"/>
      <c r="I29" s="6">
        <v>0.86</v>
      </c>
      <c r="J29" s="6">
        <v>32.92</v>
      </c>
      <c r="K29" s="6">
        <v>7.95</v>
      </c>
      <c r="L29" s="6">
        <v>0.35</v>
      </c>
      <c r="M29" s="6"/>
      <c r="N29" s="6"/>
      <c r="O29" s="11"/>
      <c r="P29" s="1">
        <f t="shared" si="1"/>
        <v>96.38000000000001</v>
      </c>
      <c r="Q29" s="14" t="s">
        <v>21</v>
      </c>
      <c r="R29" s="14" t="s">
        <v>22</v>
      </c>
      <c r="S29" s="15" t="s">
        <v>28</v>
      </c>
      <c r="T29" s="14" t="s">
        <v>98</v>
      </c>
    </row>
    <row r="30" spans="1:20" x14ac:dyDescent="0.3">
      <c r="B30">
        <f>AVERAGE(B2:B29)</f>
        <v>59.745833333333337</v>
      </c>
      <c r="C30">
        <f t="shared" ref="C30:O30" si="2">AVERAGE(C2:C29)</f>
        <v>3.061666666666667</v>
      </c>
      <c r="D30">
        <f t="shared" si="2"/>
        <v>6.07</v>
      </c>
      <c r="E30">
        <f t="shared" si="2"/>
        <v>3.7644999999999991</v>
      </c>
      <c r="F30">
        <f t="shared" si="2"/>
        <v>1.1331250000000002</v>
      </c>
      <c r="G30">
        <f t="shared" si="2"/>
        <v>4.7824999999999998</v>
      </c>
      <c r="H30">
        <f t="shared" si="2"/>
        <v>2.1960000000000006</v>
      </c>
      <c r="I30">
        <f t="shared" si="2"/>
        <v>2.2090476190476189</v>
      </c>
      <c r="J30">
        <f t="shared" si="2"/>
        <v>16.350526315789477</v>
      </c>
      <c r="K30">
        <f t="shared" si="2"/>
        <v>8.3352941176470576</v>
      </c>
      <c r="L30">
        <f t="shared" si="2"/>
        <v>1.3085714285714287</v>
      </c>
      <c r="M30">
        <f t="shared" si="2"/>
        <v>0.31142857142857144</v>
      </c>
      <c r="N30">
        <f t="shared" si="2"/>
        <v>1.0666666666666667</v>
      </c>
      <c r="O30">
        <f t="shared" si="2"/>
        <v>1.22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3B1E-5DDF-4424-9631-88DC16E904ED}">
  <dimension ref="A3:O9"/>
  <sheetViews>
    <sheetView zoomScale="130" zoomScaleNormal="130" workbookViewId="0">
      <selection activeCell="L15" sqref="L15"/>
    </sheetView>
  </sheetViews>
  <sheetFormatPr defaultRowHeight="13.5" x14ac:dyDescent="0.3"/>
  <sheetData>
    <row r="3" spans="1:15" ht="27.75" x14ac:dyDescent="0.3">
      <c r="B3" s="24" t="s">
        <v>104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9" t="s">
        <v>14</v>
      </c>
    </row>
    <row r="4" spans="1:15" x14ac:dyDescent="0.3">
      <c r="A4" s="25" t="s">
        <v>28</v>
      </c>
    </row>
    <row r="5" spans="1:15" x14ac:dyDescent="0.3">
      <c r="A5" s="25" t="s">
        <v>107</v>
      </c>
      <c r="B5">
        <v>24.912692307692303</v>
      </c>
      <c r="C5">
        <v>1.405</v>
      </c>
      <c r="D5">
        <v>0.38555555555555554</v>
      </c>
      <c r="E5">
        <v>2.8031999999999999</v>
      </c>
      <c r="F5">
        <v>1.1266666666666665</v>
      </c>
      <c r="G5">
        <v>2.9699999999999998</v>
      </c>
      <c r="H5">
        <v>0.95</v>
      </c>
      <c r="I5">
        <v>2.4654166666666666</v>
      </c>
      <c r="J5">
        <v>43.31384615384615</v>
      </c>
      <c r="K5">
        <v>13.347391304347827</v>
      </c>
      <c r="L5">
        <v>5.7170833333333322</v>
      </c>
      <c r="M5">
        <v>0.47304347826086962</v>
      </c>
      <c r="N5">
        <v>0.89</v>
      </c>
      <c r="O5">
        <v>8.879999999999999</v>
      </c>
    </row>
    <row r="6" spans="1:15" x14ac:dyDescent="0.3">
      <c r="A6" t="s">
        <v>105</v>
      </c>
      <c r="B6">
        <v>54.659565217391297</v>
      </c>
      <c r="C6">
        <v>3.87</v>
      </c>
      <c r="D6">
        <v>0.33533333333333332</v>
      </c>
      <c r="E6">
        <v>1.5185</v>
      </c>
      <c r="F6">
        <v>0.9820000000000001</v>
      </c>
      <c r="G6">
        <v>4.4560869565217391</v>
      </c>
      <c r="H6">
        <v>1.5399999999999998</v>
      </c>
      <c r="I6">
        <v>1.5680952380952378</v>
      </c>
      <c r="J6">
        <v>22.084782608695654</v>
      </c>
      <c r="K6">
        <v>9.0017391304347818</v>
      </c>
      <c r="L6">
        <v>1.4194117647058822</v>
      </c>
      <c r="M6">
        <v>0.36294117647058827</v>
      </c>
      <c r="N6">
        <v>0.35666666666666669</v>
      </c>
      <c r="O6">
        <v>3.66</v>
      </c>
    </row>
    <row r="7" spans="1:15" x14ac:dyDescent="0.3">
      <c r="A7" t="s">
        <v>23</v>
      </c>
    </row>
    <row r="8" spans="1:15" x14ac:dyDescent="0.3">
      <c r="A8" t="s">
        <v>26</v>
      </c>
      <c r="B8">
        <v>93.963333333333324</v>
      </c>
      <c r="C8">
        <v>0</v>
      </c>
      <c r="D8">
        <v>0.81499999999999995</v>
      </c>
      <c r="E8">
        <v>0.87000000000000011</v>
      </c>
      <c r="F8">
        <v>0.59000000000000008</v>
      </c>
      <c r="G8">
        <v>1.93</v>
      </c>
      <c r="H8">
        <v>0.26500000000000001</v>
      </c>
      <c r="I8">
        <v>1.5616666666666665</v>
      </c>
      <c r="J8">
        <v>0</v>
      </c>
      <c r="K8">
        <v>0</v>
      </c>
      <c r="L8">
        <v>0.33599999999999997</v>
      </c>
      <c r="M8">
        <v>0</v>
      </c>
      <c r="N8">
        <v>0</v>
      </c>
      <c r="O8">
        <v>0</v>
      </c>
    </row>
    <row r="9" spans="1:15" x14ac:dyDescent="0.3">
      <c r="A9" t="s">
        <v>21</v>
      </c>
      <c r="B9">
        <v>67.984166666666681</v>
      </c>
      <c r="C9">
        <v>2.78</v>
      </c>
      <c r="D9">
        <v>10.17909090909091</v>
      </c>
      <c r="E9">
        <v>6.399</v>
      </c>
      <c r="F9">
        <v>1.2950000000000002</v>
      </c>
      <c r="G9">
        <v>6.6199999999999983</v>
      </c>
      <c r="H9">
        <v>2.3180000000000005</v>
      </c>
      <c r="I9">
        <v>2.6754545454545453</v>
      </c>
      <c r="J9">
        <v>0.70571428571428563</v>
      </c>
      <c r="K9">
        <v>1.4359999999999999</v>
      </c>
      <c r="L9">
        <v>1.5299999999999998</v>
      </c>
      <c r="M9">
        <v>8.3333333333333329E-2</v>
      </c>
      <c r="N9">
        <v>2.36</v>
      </c>
      <c r="O9">
        <v>0.40666666666666668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282E-AC1F-4D75-9614-94108CF309C3}">
  <dimension ref="A1:T55"/>
  <sheetViews>
    <sheetView topLeftCell="A16" zoomScale="130" zoomScaleNormal="130" workbookViewId="0">
      <selection activeCell="E55" sqref="E55"/>
    </sheetView>
  </sheetViews>
  <sheetFormatPr defaultRowHeight="13.5" x14ac:dyDescent="0.3"/>
  <sheetData>
    <row r="1" spans="1:20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9" t="s">
        <v>14</v>
      </c>
      <c r="P1" s="10" t="s">
        <v>15</v>
      </c>
      <c r="Q1" s="9" t="s">
        <v>16</v>
      </c>
      <c r="R1" s="9" t="s">
        <v>17</v>
      </c>
      <c r="S1" s="9" t="s">
        <v>18</v>
      </c>
      <c r="T1" s="9" t="s">
        <v>19</v>
      </c>
    </row>
    <row r="2" spans="1:20" x14ac:dyDescent="0.3">
      <c r="A2" s="5" t="s">
        <v>25</v>
      </c>
      <c r="B2" s="6">
        <v>36.28</v>
      </c>
      <c r="C2" s="6"/>
      <c r="D2" s="6">
        <v>1.05</v>
      </c>
      <c r="E2" s="6">
        <v>2.34</v>
      </c>
      <c r="F2" s="6">
        <v>1.18</v>
      </c>
      <c r="G2" s="6">
        <v>5.73</v>
      </c>
      <c r="H2" s="6">
        <v>1.86</v>
      </c>
      <c r="I2" s="6">
        <v>0.26</v>
      </c>
      <c r="J2" s="6">
        <v>47.43</v>
      </c>
      <c r="K2" s="6"/>
      <c r="L2" s="6">
        <v>3.57</v>
      </c>
      <c r="M2" s="6">
        <v>0.19</v>
      </c>
      <c r="N2" s="6"/>
      <c r="O2" s="6"/>
      <c r="P2" s="1">
        <f t="shared" ref="P2:P37" si="0">SUM(B2:O2)</f>
        <v>99.889999999999986</v>
      </c>
      <c r="Q2" s="14" t="s">
        <v>26</v>
      </c>
      <c r="R2" s="14" t="s">
        <v>27</v>
      </c>
      <c r="S2" s="15" t="s">
        <v>28</v>
      </c>
      <c r="T2" s="14" t="s">
        <v>29</v>
      </c>
    </row>
    <row r="3" spans="1:20" s="2" customFormat="1" ht="13.15" x14ac:dyDescent="0.3">
      <c r="A3" s="5" t="s">
        <v>38</v>
      </c>
      <c r="B3" s="6">
        <v>20.14</v>
      </c>
      <c r="C3" s="6"/>
      <c r="D3" s="6"/>
      <c r="E3" s="6">
        <v>1.48</v>
      </c>
      <c r="F3" s="6"/>
      <c r="G3" s="6">
        <v>1.34</v>
      </c>
      <c r="H3" s="6"/>
      <c r="I3" s="6">
        <v>10.41</v>
      </c>
      <c r="J3" s="6">
        <v>28.68</v>
      </c>
      <c r="K3" s="6">
        <v>31.23</v>
      </c>
      <c r="L3" s="6">
        <v>3.59</v>
      </c>
      <c r="M3" s="6">
        <v>0.37</v>
      </c>
      <c r="N3" s="6"/>
      <c r="O3" s="6">
        <v>2.58</v>
      </c>
      <c r="P3" s="1">
        <f t="shared" si="0"/>
        <v>99.820000000000007</v>
      </c>
      <c r="Q3" s="14" t="s">
        <v>26</v>
      </c>
      <c r="R3" s="14" t="s">
        <v>22</v>
      </c>
      <c r="S3" s="15" t="s">
        <v>28</v>
      </c>
      <c r="T3" s="14" t="s">
        <v>39</v>
      </c>
    </row>
    <row r="4" spans="1:20" x14ac:dyDescent="0.3">
      <c r="A4" s="5" t="s">
        <v>40</v>
      </c>
      <c r="B4" s="6">
        <v>4.6100000000000003</v>
      </c>
      <c r="C4" s="6"/>
      <c r="D4" s="6"/>
      <c r="E4" s="6">
        <v>3.19</v>
      </c>
      <c r="F4" s="6"/>
      <c r="G4" s="6">
        <v>1.1100000000000001</v>
      </c>
      <c r="H4" s="6"/>
      <c r="I4" s="6">
        <v>3.14</v>
      </c>
      <c r="J4" s="6">
        <v>32.450000000000003</v>
      </c>
      <c r="K4" s="6">
        <v>30.62</v>
      </c>
      <c r="L4" s="6">
        <v>7.56</v>
      </c>
      <c r="M4" s="6">
        <v>0.53</v>
      </c>
      <c r="N4" s="6"/>
      <c r="O4" s="6">
        <v>15.03</v>
      </c>
      <c r="P4" s="1">
        <f t="shared" si="0"/>
        <v>98.240000000000009</v>
      </c>
      <c r="Q4" s="14" t="s">
        <v>26</v>
      </c>
      <c r="R4" s="14" t="s">
        <v>22</v>
      </c>
      <c r="S4" s="15" t="s">
        <v>28</v>
      </c>
      <c r="T4" s="14" t="s">
        <v>39</v>
      </c>
    </row>
    <row r="5" spans="1:20" x14ac:dyDescent="0.3">
      <c r="A5" s="5" t="s">
        <v>43</v>
      </c>
      <c r="B5" s="6">
        <v>33.590000000000003</v>
      </c>
      <c r="C5" s="6"/>
      <c r="D5" s="6">
        <v>0.21</v>
      </c>
      <c r="E5" s="6">
        <v>3.51</v>
      </c>
      <c r="F5" s="6">
        <v>0.71</v>
      </c>
      <c r="G5" s="6">
        <v>2.69</v>
      </c>
      <c r="H5" s="6"/>
      <c r="I5" s="6">
        <v>4.93</v>
      </c>
      <c r="J5" s="6">
        <v>25.39</v>
      </c>
      <c r="K5" s="6">
        <v>14.61</v>
      </c>
      <c r="L5" s="6">
        <v>9.3800000000000008</v>
      </c>
      <c r="M5" s="6">
        <v>0.37</v>
      </c>
      <c r="N5" s="6"/>
      <c r="O5" s="6"/>
      <c r="P5" s="1">
        <f t="shared" si="0"/>
        <v>95.39</v>
      </c>
      <c r="Q5" s="14" t="s">
        <v>26</v>
      </c>
      <c r="R5" s="14" t="s">
        <v>22</v>
      </c>
      <c r="S5" s="15" t="s">
        <v>28</v>
      </c>
      <c r="T5" s="14" t="s">
        <v>29</v>
      </c>
    </row>
    <row r="6" spans="1:20" s="1" customFormat="1" ht="13.15" x14ac:dyDescent="0.3">
      <c r="A6" s="5" t="s">
        <v>51</v>
      </c>
      <c r="B6" s="6">
        <v>29.64</v>
      </c>
      <c r="C6" s="6"/>
      <c r="D6" s="6"/>
      <c r="E6" s="6">
        <v>2.93</v>
      </c>
      <c r="F6" s="6">
        <v>0.59</v>
      </c>
      <c r="G6" s="6">
        <v>3.57</v>
      </c>
      <c r="H6" s="6">
        <v>1.33</v>
      </c>
      <c r="I6" s="6">
        <v>3.51</v>
      </c>
      <c r="J6" s="6">
        <v>42.82</v>
      </c>
      <c r="K6" s="6">
        <v>5.35</v>
      </c>
      <c r="L6" s="6">
        <v>8.83</v>
      </c>
      <c r="M6" s="6">
        <v>0.19</v>
      </c>
      <c r="N6" s="6"/>
      <c r="O6" s="6"/>
      <c r="P6" s="1">
        <f t="shared" si="0"/>
        <v>98.759999999999991</v>
      </c>
      <c r="Q6" s="14" t="s">
        <v>26</v>
      </c>
      <c r="R6" s="15" t="s">
        <v>27</v>
      </c>
      <c r="S6" s="15" t="s">
        <v>28</v>
      </c>
      <c r="T6" s="15"/>
    </row>
    <row r="7" spans="1:20" x14ac:dyDescent="0.3">
      <c r="A7" s="5" t="s">
        <v>55</v>
      </c>
      <c r="B7" s="6">
        <v>53.79</v>
      </c>
      <c r="C7" s="6">
        <v>7.92</v>
      </c>
      <c r="D7" s="6"/>
      <c r="E7" s="6">
        <v>0.5</v>
      </c>
      <c r="F7" s="6">
        <v>0.71</v>
      </c>
      <c r="G7" s="6">
        <v>1.42</v>
      </c>
      <c r="H7" s="6"/>
      <c r="I7" s="6">
        <v>2.99</v>
      </c>
      <c r="J7" s="6">
        <v>16.98</v>
      </c>
      <c r="K7" s="6">
        <v>11.86</v>
      </c>
      <c r="L7" s="6"/>
      <c r="M7" s="6">
        <v>0.33</v>
      </c>
      <c r="N7" s="6"/>
      <c r="O7" s="11"/>
      <c r="P7" s="1">
        <f t="shared" si="0"/>
        <v>96.5</v>
      </c>
      <c r="Q7" s="14" t="s">
        <v>26</v>
      </c>
      <c r="R7" s="14" t="s">
        <v>27</v>
      </c>
      <c r="S7" s="15" t="s">
        <v>28</v>
      </c>
      <c r="T7" s="14" t="s">
        <v>24</v>
      </c>
    </row>
    <row r="8" spans="1:20" x14ac:dyDescent="0.3">
      <c r="A8" s="5" t="s">
        <v>57</v>
      </c>
      <c r="B8" s="6">
        <v>50.61</v>
      </c>
      <c r="C8" s="6">
        <v>2.31</v>
      </c>
      <c r="D8" s="6"/>
      <c r="E8" s="6">
        <v>0.63</v>
      </c>
      <c r="F8" s="6"/>
      <c r="G8" s="6">
        <v>1.9</v>
      </c>
      <c r="H8" s="6">
        <v>1.55</v>
      </c>
      <c r="I8" s="6">
        <v>1.1200000000000001</v>
      </c>
      <c r="J8" s="6">
        <v>31.9</v>
      </c>
      <c r="K8" s="6">
        <v>6.65</v>
      </c>
      <c r="L8" s="6">
        <v>0.19</v>
      </c>
      <c r="M8" s="6">
        <v>0.2</v>
      </c>
      <c r="N8" s="6"/>
      <c r="O8" s="11"/>
      <c r="P8" s="1">
        <f t="shared" si="0"/>
        <v>97.06</v>
      </c>
      <c r="Q8" s="14" t="s">
        <v>26</v>
      </c>
      <c r="R8" s="14" t="s">
        <v>22</v>
      </c>
      <c r="S8" s="15" t="s">
        <v>28</v>
      </c>
      <c r="T8" s="14" t="s">
        <v>29</v>
      </c>
    </row>
    <row r="9" spans="1:20" x14ac:dyDescent="0.3">
      <c r="A9" s="5" t="s">
        <v>58</v>
      </c>
      <c r="B9" s="6">
        <v>19.79</v>
      </c>
      <c r="C9" s="6"/>
      <c r="D9" s="6"/>
      <c r="E9" s="6">
        <v>1.44</v>
      </c>
      <c r="F9" s="6"/>
      <c r="G9" s="6">
        <v>0.7</v>
      </c>
      <c r="H9" s="6"/>
      <c r="I9" s="6">
        <v>10.57</v>
      </c>
      <c r="J9" s="6">
        <v>29.53</v>
      </c>
      <c r="K9" s="6">
        <v>32.25</v>
      </c>
      <c r="L9" s="6">
        <v>3.13</v>
      </c>
      <c r="M9" s="6">
        <v>0.45</v>
      </c>
      <c r="N9" s="6"/>
      <c r="O9" s="6">
        <v>1.96</v>
      </c>
      <c r="P9" s="1">
        <f t="shared" si="0"/>
        <v>99.82</v>
      </c>
      <c r="Q9" s="14" t="s">
        <v>26</v>
      </c>
      <c r="R9" s="14" t="s">
        <v>22</v>
      </c>
      <c r="S9" s="15" t="s">
        <v>28</v>
      </c>
      <c r="T9" s="14" t="s">
        <v>39</v>
      </c>
    </row>
    <row r="10" spans="1:20" x14ac:dyDescent="0.3">
      <c r="A10" s="5" t="s">
        <v>59</v>
      </c>
      <c r="B10" s="6">
        <v>3.72</v>
      </c>
      <c r="C10" s="6"/>
      <c r="D10" s="6">
        <v>0.4</v>
      </c>
      <c r="E10" s="6">
        <v>3.01</v>
      </c>
      <c r="F10" s="6"/>
      <c r="G10" s="6">
        <v>1.18</v>
      </c>
      <c r="H10" s="6"/>
      <c r="I10" s="6">
        <v>3.6</v>
      </c>
      <c r="J10" s="6">
        <v>29.92</v>
      </c>
      <c r="K10" s="6">
        <v>35.450000000000003</v>
      </c>
      <c r="L10" s="6">
        <v>6.04</v>
      </c>
      <c r="M10" s="6">
        <v>0.62</v>
      </c>
      <c r="N10" s="6"/>
      <c r="O10" s="6">
        <v>15.95</v>
      </c>
      <c r="P10" s="1">
        <f t="shared" si="0"/>
        <v>99.890000000000015</v>
      </c>
      <c r="Q10" s="14" t="s">
        <v>26</v>
      </c>
      <c r="R10" s="14" t="s">
        <v>22</v>
      </c>
      <c r="S10" s="15" t="s">
        <v>28</v>
      </c>
      <c r="T10" s="14" t="s">
        <v>39</v>
      </c>
    </row>
    <row r="11" spans="1:20" x14ac:dyDescent="0.3">
      <c r="A11" s="5" t="s">
        <v>61</v>
      </c>
      <c r="B11" s="6">
        <v>68.08</v>
      </c>
      <c r="C11" s="6"/>
      <c r="D11" s="6">
        <v>0.26</v>
      </c>
      <c r="E11" s="6">
        <v>1.34</v>
      </c>
      <c r="F11" s="6">
        <v>1</v>
      </c>
      <c r="G11" s="6">
        <v>4.7</v>
      </c>
      <c r="H11" s="6">
        <v>0.41</v>
      </c>
      <c r="I11" s="6">
        <v>0.33</v>
      </c>
      <c r="J11" s="6">
        <v>17.14</v>
      </c>
      <c r="K11" s="6">
        <v>4.04</v>
      </c>
      <c r="L11" s="6">
        <v>1.04</v>
      </c>
      <c r="M11" s="6">
        <v>0.12</v>
      </c>
      <c r="N11" s="6">
        <v>0.23</v>
      </c>
      <c r="O11" s="11"/>
      <c r="P11" s="1">
        <f t="shared" si="0"/>
        <v>98.690000000000026</v>
      </c>
      <c r="Q11" s="14" t="s">
        <v>26</v>
      </c>
      <c r="R11" s="14" t="s">
        <v>27</v>
      </c>
      <c r="S11" s="15" t="s">
        <v>28</v>
      </c>
      <c r="T11" s="14" t="s">
        <v>29</v>
      </c>
    </row>
    <row r="12" spans="1:20" x14ac:dyDescent="0.3">
      <c r="A12" s="5" t="s">
        <v>62</v>
      </c>
      <c r="B12" s="6">
        <v>63.3</v>
      </c>
      <c r="C12" s="6">
        <v>0.92</v>
      </c>
      <c r="D12" s="6">
        <v>0.3</v>
      </c>
      <c r="E12" s="6">
        <v>2.98</v>
      </c>
      <c r="F12" s="6">
        <v>1.49</v>
      </c>
      <c r="G12" s="6">
        <v>14.34</v>
      </c>
      <c r="H12" s="6">
        <v>0.81</v>
      </c>
      <c r="I12" s="6">
        <v>0.74</v>
      </c>
      <c r="J12" s="6">
        <v>12.31</v>
      </c>
      <c r="K12" s="6">
        <v>2.0299999999999998</v>
      </c>
      <c r="L12" s="6">
        <v>0.41</v>
      </c>
      <c r="M12" s="6">
        <v>0.25</v>
      </c>
      <c r="N12" s="6"/>
      <c r="O12" s="11"/>
      <c r="P12" s="1">
        <f t="shared" si="0"/>
        <v>99.88</v>
      </c>
      <c r="Q12" s="14" t="s">
        <v>26</v>
      </c>
      <c r="R12" s="14" t="s">
        <v>27</v>
      </c>
      <c r="S12" s="15" t="s">
        <v>28</v>
      </c>
      <c r="T12" s="14" t="s">
        <v>29</v>
      </c>
    </row>
    <row r="13" spans="1:20" x14ac:dyDescent="0.3">
      <c r="A13" s="5" t="s">
        <v>69</v>
      </c>
      <c r="B13" s="6">
        <v>35.78</v>
      </c>
      <c r="C13" s="6"/>
      <c r="D13" s="6">
        <v>0.25</v>
      </c>
      <c r="E13" s="6">
        <v>0.78</v>
      </c>
      <c r="F13" s="6"/>
      <c r="G13" s="6">
        <v>1.62</v>
      </c>
      <c r="H13" s="6">
        <v>0.47</v>
      </c>
      <c r="I13" s="6">
        <v>1.51</v>
      </c>
      <c r="J13" s="6">
        <v>46.55</v>
      </c>
      <c r="K13" s="6">
        <v>10</v>
      </c>
      <c r="L13" s="6">
        <v>0.34</v>
      </c>
      <c r="M13" s="6">
        <v>0.22</v>
      </c>
      <c r="N13" s="6"/>
      <c r="O13" s="11"/>
      <c r="P13" s="1">
        <f t="shared" si="0"/>
        <v>97.52</v>
      </c>
      <c r="Q13" s="14" t="s">
        <v>26</v>
      </c>
      <c r="R13" s="14" t="s">
        <v>22</v>
      </c>
      <c r="S13" s="15" t="s">
        <v>28</v>
      </c>
      <c r="T13" s="14" t="s">
        <v>47</v>
      </c>
    </row>
    <row r="14" spans="1:20" x14ac:dyDescent="0.3">
      <c r="A14" s="5" t="s">
        <v>71</v>
      </c>
      <c r="B14" s="6">
        <v>39.57</v>
      </c>
      <c r="C14" s="6">
        <v>2.2200000000000002</v>
      </c>
      <c r="D14" s="6">
        <v>0.14000000000000001</v>
      </c>
      <c r="E14" s="6">
        <v>0.37</v>
      </c>
      <c r="F14" s="6"/>
      <c r="G14" s="6">
        <v>1.6</v>
      </c>
      <c r="H14" s="6">
        <v>0.32</v>
      </c>
      <c r="I14" s="6">
        <v>0.68</v>
      </c>
      <c r="J14" s="6">
        <v>41.61</v>
      </c>
      <c r="K14" s="6">
        <v>10.83</v>
      </c>
      <c r="L14" s="6">
        <v>7.0000000000000007E-2</v>
      </c>
      <c r="M14" s="6">
        <v>0.22</v>
      </c>
      <c r="N14" s="6"/>
      <c r="O14" s="11"/>
      <c r="P14" s="1">
        <f t="shared" si="0"/>
        <v>97.629999999999981</v>
      </c>
      <c r="Q14" s="14" t="s">
        <v>26</v>
      </c>
      <c r="R14" s="14" t="s">
        <v>22</v>
      </c>
      <c r="S14" s="15" t="s">
        <v>28</v>
      </c>
      <c r="T14" s="14" t="s">
        <v>47</v>
      </c>
    </row>
    <row r="15" spans="1:20" x14ac:dyDescent="0.3">
      <c r="A15" s="5" t="s">
        <v>73</v>
      </c>
      <c r="B15" s="6">
        <v>32.93</v>
      </c>
      <c r="C15" s="6">
        <v>1.38</v>
      </c>
      <c r="D15" s="6"/>
      <c r="E15" s="6">
        <v>0.68</v>
      </c>
      <c r="F15" s="6"/>
      <c r="G15" s="6">
        <v>2.57</v>
      </c>
      <c r="H15" s="6">
        <v>0.28999999999999998</v>
      </c>
      <c r="I15" s="6">
        <v>0.73</v>
      </c>
      <c r="J15" s="6">
        <v>49.31</v>
      </c>
      <c r="K15" s="6">
        <v>9.7899999999999991</v>
      </c>
      <c r="L15" s="6">
        <v>0.48</v>
      </c>
      <c r="M15" s="6">
        <v>0.41</v>
      </c>
      <c r="N15" s="6"/>
      <c r="O15" s="11"/>
      <c r="P15" s="1">
        <f t="shared" si="0"/>
        <v>98.570000000000007</v>
      </c>
      <c r="Q15" s="14" t="s">
        <v>26</v>
      </c>
      <c r="R15" s="14" t="s">
        <v>22</v>
      </c>
      <c r="S15" s="15" t="s">
        <v>28</v>
      </c>
      <c r="T15" s="14" t="s">
        <v>47</v>
      </c>
    </row>
    <row r="16" spans="1:20" x14ac:dyDescent="0.3">
      <c r="A16" s="5" t="s">
        <v>74</v>
      </c>
      <c r="B16" s="6">
        <v>26.25</v>
      </c>
      <c r="C16" s="6"/>
      <c r="D16" s="6"/>
      <c r="E16" s="6">
        <v>1.1100000000000001</v>
      </c>
      <c r="F16" s="6"/>
      <c r="G16" s="6">
        <v>0.5</v>
      </c>
      <c r="H16" s="6"/>
      <c r="I16" s="6">
        <v>0.88</v>
      </c>
      <c r="J16" s="6">
        <v>61.03</v>
      </c>
      <c r="K16" s="6">
        <v>7.22</v>
      </c>
      <c r="L16" s="6">
        <v>1.1599999999999999</v>
      </c>
      <c r="M16" s="6">
        <v>0.61</v>
      </c>
      <c r="N16" s="6"/>
      <c r="O16" s="11"/>
      <c r="P16" s="1">
        <f t="shared" si="0"/>
        <v>98.759999999999991</v>
      </c>
      <c r="Q16" s="14" t="s">
        <v>26</v>
      </c>
      <c r="R16" s="14" t="s">
        <v>22</v>
      </c>
      <c r="S16" s="15" t="s">
        <v>28</v>
      </c>
      <c r="T16" s="14" t="s">
        <v>47</v>
      </c>
    </row>
    <row r="17" spans="1:20" x14ac:dyDescent="0.3">
      <c r="A17" s="5" t="s">
        <v>75</v>
      </c>
      <c r="B17" s="6">
        <v>16.71</v>
      </c>
      <c r="C17" s="6"/>
      <c r="D17" s="6"/>
      <c r="E17" s="6">
        <v>1.87</v>
      </c>
      <c r="F17" s="6"/>
      <c r="G17" s="6">
        <v>0.45</v>
      </c>
      <c r="H17" s="6">
        <v>0.19</v>
      </c>
      <c r="I17" s="6"/>
      <c r="J17" s="6">
        <v>70.209999999999994</v>
      </c>
      <c r="K17" s="6">
        <v>6.69</v>
      </c>
      <c r="L17" s="6">
        <v>1.77</v>
      </c>
      <c r="M17" s="6">
        <v>0.68</v>
      </c>
      <c r="N17" s="6"/>
      <c r="O17" s="11"/>
      <c r="P17" s="1">
        <f t="shared" si="0"/>
        <v>98.57</v>
      </c>
      <c r="Q17" s="14" t="s">
        <v>26</v>
      </c>
      <c r="R17" s="14" t="s">
        <v>22</v>
      </c>
      <c r="S17" s="15" t="s">
        <v>28</v>
      </c>
      <c r="T17" s="14"/>
    </row>
    <row r="18" spans="1:20" x14ac:dyDescent="0.3">
      <c r="A18" s="5" t="s">
        <v>76</v>
      </c>
      <c r="B18" s="6">
        <v>18.46</v>
      </c>
      <c r="C18" s="6"/>
      <c r="D18" s="6">
        <v>0.44</v>
      </c>
      <c r="E18" s="6">
        <v>4.96</v>
      </c>
      <c r="F18" s="6">
        <v>2.73</v>
      </c>
      <c r="G18" s="6">
        <v>3.33</v>
      </c>
      <c r="H18" s="6">
        <v>1.79</v>
      </c>
      <c r="I18" s="6">
        <v>0.19</v>
      </c>
      <c r="J18" s="6">
        <v>44.12</v>
      </c>
      <c r="K18" s="6">
        <v>9.76</v>
      </c>
      <c r="L18" s="6">
        <v>7.46</v>
      </c>
      <c r="M18" s="6">
        <v>0.47</v>
      </c>
      <c r="N18" s="6"/>
      <c r="O18" s="11"/>
      <c r="P18" s="1">
        <f t="shared" si="0"/>
        <v>93.71</v>
      </c>
      <c r="Q18" s="14" t="s">
        <v>26</v>
      </c>
      <c r="R18" s="14" t="s">
        <v>22</v>
      </c>
      <c r="S18" s="15" t="s">
        <v>28</v>
      </c>
      <c r="T18" s="14" t="s">
        <v>67</v>
      </c>
    </row>
    <row r="19" spans="1:20" x14ac:dyDescent="0.3">
      <c r="A19" s="5" t="s">
        <v>77</v>
      </c>
      <c r="B19" s="6">
        <v>51.26</v>
      </c>
      <c r="C19" s="6">
        <v>5.74</v>
      </c>
      <c r="D19" s="6">
        <v>0.15</v>
      </c>
      <c r="E19" s="6">
        <v>0.79</v>
      </c>
      <c r="F19" s="6">
        <v>1.0900000000000001</v>
      </c>
      <c r="G19" s="6">
        <v>3.53</v>
      </c>
      <c r="H19" s="6"/>
      <c r="I19" s="6">
        <v>2.67</v>
      </c>
      <c r="J19" s="6">
        <v>21.88</v>
      </c>
      <c r="K19" s="6">
        <v>10.47</v>
      </c>
      <c r="L19" s="6">
        <v>0.08</v>
      </c>
      <c r="M19" s="6">
        <v>0.35</v>
      </c>
      <c r="N19" s="6"/>
      <c r="O19" s="11"/>
      <c r="P19" s="1">
        <f t="shared" si="0"/>
        <v>98.009999999999991</v>
      </c>
      <c r="Q19" s="14" t="s">
        <v>26</v>
      </c>
      <c r="R19" s="14" t="s">
        <v>27</v>
      </c>
      <c r="S19" s="15" t="s">
        <v>28</v>
      </c>
      <c r="T19" s="14" t="s">
        <v>29</v>
      </c>
    </row>
    <row r="20" spans="1:20" x14ac:dyDescent="0.3">
      <c r="A20" s="5" t="s">
        <v>78</v>
      </c>
      <c r="B20" s="6">
        <v>51.33</v>
      </c>
      <c r="C20" s="6">
        <v>5.68</v>
      </c>
      <c r="D20" s="6">
        <v>0.35</v>
      </c>
      <c r="E20" s="6"/>
      <c r="F20" s="6">
        <v>1.1599999999999999</v>
      </c>
      <c r="G20" s="6">
        <v>5.66</v>
      </c>
      <c r="H20" s="6"/>
      <c r="I20" s="6">
        <v>2.72</v>
      </c>
      <c r="J20" s="6">
        <v>20.12</v>
      </c>
      <c r="K20" s="6">
        <v>10.88</v>
      </c>
      <c r="L20" s="6"/>
      <c r="M20" s="6"/>
      <c r="N20" s="6"/>
      <c r="O20" s="11"/>
      <c r="P20" s="1">
        <f t="shared" si="0"/>
        <v>97.899999999999991</v>
      </c>
      <c r="Q20" s="14" t="s">
        <v>26</v>
      </c>
      <c r="R20" s="14" t="s">
        <v>27</v>
      </c>
      <c r="S20" s="15" t="s">
        <v>28</v>
      </c>
      <c r="T20" s="14" t="s">
        <v>29</v>
      </c>
    </row>
    <row r="21" spans="1:20" x14ac:dyDescent="0.3">
      <c r="A21" s="5" t="s">
        <v>79</v>
      </c>
      <c r="B21" s="6">
        <v>12.41</v>
      </c>
      <c r="C21" s="6"/>
      <c r="D21" s="6"/>
      <c r="E21" s="6">
        <v>5.24</v>
      </c>
      <c r="F21" s="6">
        <v>0.89</v>
      </c>
      <c r="G21" s="6">
        <v>2.25</v>
      </c>
      <c r="H21" s="6">
        <v>0.76</v>
      </c>
      <c r="I21" s="6">
        <v>5.35</v>
      </c>
      <c r="J21" s="6">
        <v>59.85</v>
      </c>
      <c r="K21" s="6">
        <v>7.29</v>
      </c>
      <c r="L21" s="6"/>
      <c r="M21" s="6">
        <v>0.64</v>
      </c>
      <c r="N21" s="6"/>
      <c r="O21" s="11"/>
      <c r="P21" s="1">
        <f t="shared" si="0"/>
        <v>94.68</v>
      </c>
      <c r="Q21" s="14" t="s">
        <v>26</v>
      </c>
      <c r="R21" s="14" t="s">
        <v>22</v>
      </c>
      <c r="S21" s="15" t="s">
        <v>28</v>
      </c>
      <c r="T21" s="14" t="s">
        <v>29</v>
      </c>
    </row>
    <row r="22" spans="1:20" x14ac:dyDescent="0.3">
      <c r="A22" s="5" t="s">
        <v>80</v>
      </c>
      <c r="B22" s="6">
        <v>21.7</v>
      </c>
      <c r="C22" s="6"/>
      <c r="D22" s="6"/>
      <c r="E22" s="6">
        <v>6.4</v>
      </c>
      <c r="F22" s="6">
        <v>0.95</v>
      </c>
      <c r="G22" s="6">
        <v>3.41</v>
      </c>
      <c r="H22" s="6">
        <v>1.39</v>
      </c>
      <c r="I22" s="6">
        <v>1.51</v>
      </c>
      <c r="J22" s="6">
        <v>44.75</v>
      </c>
      <c r="K22" s="6">
        <v>3.26</v>
      </c>
      <c r="L22" s="6">
        <v>12.83</v>
      </c>
      <c r="M22" s="6">
        <v>0.47</v>
      </c>
      <c r="N22" s="6"/>
      <c r="O22" s="11"/>
      <c r="P22" s="1">
        <f t="shared" si="0"/>
        <v>96.67</v>
      </c>
      <c r="Q22" s="14" t="s">
        <v>26</v>
      </c>
      <c r="R22" s="14" t="s">
        <v>22</v>
      </c>
      <c r="S22" s="15" t="s">
        <v>28</v>
      </c>
      <c r="T22" s="14" t="s">
        <v>29</v>
      </c>
    </row>
    <row r="23" spans="1:20" x14ac:dyDescent="0.3">
      <c r="A23" s="5" t="s">
        <v>81</v>
      </c>
      <c r="B23" s="6">
        <v>60.74</v>
      </c>
      <c r="C23" s="6">
        <v>3.06</v>
      </c>
      <c r="D23" s="6">
        <v>0.2</v>
      </c>
      <c r="E23" s="6">
        <v>2.14</v>
      </c>
      <c r="F23" s="6"/>
      <c r="G23" s="6">
        <v>12.69</v>
      </c>
      <c r="H23" s="6">
        <v>0.77</v>
      </c>
      <c r="I23" s="6">
        <v>0.43</v>
      </c>
      <c r="J23" s="6">
        <v>13.61</v>
      </c>
      <c r="K23" s="6">
        <v>5.22</v>
      </c>
      <c r="L23" s="6"/>
      <c r="M23" s="6">
        <v>0.26</v>
      </c>
      <c r="N23" s="6"/>
      <c r="O23" s="11"/>
      <c r="P23" s="1">
        <f t="shared" si="0"/>
        <v>99.12</v>
      </c>
      <c r="Q23" s="14" t="s">
        <v>26</v>
      </c>
      <c r="R23" s="14" t="s">
        <v>27</v>
      </c>
      <c r="S23" s="15" t="s">
        <v>28</v>
      </c>
      <c r="T23" s="14" t="s">
        <v>29</v>
      </c>
    </row>
    <row r="24" spans="1:20" x14ac:dyDescent="0.3">
      <c r="A24" s="5" t="s">
        <v>85</v>
      </c>
      <c r="B24" s="6">
        <v>53.33</v>
      </c>
      <c r="C24" s="6">
        <v>0.8</v>
      </c>
      <c r="D24" s="6">
        <v>0.32</v>
      </c>
      <c r="E24" s="6">
        <v>2.82</v>
      </c>
      <c r="F24" s="6">
        <v>1.54</v>
      </c>
      <c r="G24" s="6">
        <v>13.65</v>
      </c>
      <c r="H24" s="6">
        <v>1.03</v>
      </c>
      <c r="I24" s="6"/>
      <c r="J24" s="6">
        <v>15.71</v>
      </c>
      <c r="K24" s="6">
        <v>7.31</v>
      </c>
      <c r="L24" s="6">
        <v>1.1000000000000001</v>
      </c>
      <c r="M24" s="6">
        <v>0.25</v>
      </c>
      <c r="N24" s="6">
        <v>1.31</v>
      </c>
      <c r="O24" s="11"/>
      <c r="P24" s="1">
        <f t="shared" si="0"/>
        <v>99.169999999999987</v>
      </c>
      <c r="Q24" s="14" t="s">
        <v>26</v>
      </c>
      <c r="R24" s="14" t="s">
        <v>27</v>
      </c>
      <c r="S24" s="15" t="s">
        <v>28</v>
      </c>
      <c r="T24" s="14"/>
    </row>
    <row r="25" spans="1:20" s="2" customFormat="1" ht="13.15" x14ac:dyDescent="0.3">
      <c r="A25" s="5" t="s">
        <v>86</v>
      </c>
      <c r="B25" s="6">
        <v>28.79</v>
      </c>
      <c r="C25" s="6"/>
      <c r="D25" s="6"/>
      <c r="E25" s="6">
        <v>4.58</v>
      </c>
      <c r="F25" s="6">
        <v>1.47</v>
      </c>
      <c r="G25" s="6">
        <v>5.38</v>
      </c>
      <c r="H25" s="6">
        <v>2.74</v>
      </c>
      <c r="I25" s="6">
        <v>0.7</v>
      </c>
      <c r="J25" s="6">
        <v>34.18</v>
      </c>
      <c r="K25" s="6">
        <v>6.1</v>
      </c>
      <c r="L25" s="6">
        <v>11.1</v>
      </c>
      <c r="M25" s="6">
        <v>0.46</v>
      </c>
      <c r="N25" s="6"/>
      <c r="O25" s="11"/>
      <c r="P25" s="1">
        <f t="shared" si="0"/>
        <v>95.499999999999986</v>
      </c>
      <c r="Q25" s="14" t="s">
        <v>26</v>
      </c>
      <c r="R25" s="14" t="s">
        <v>27</v>
      </c>
      <c r="S25" s="15" t="s">
        <v>28</v>
      </c>
      <c r="T25" s="14" t="s">
        <v>87</v>
      </c>
    </row>
    <row r="26" spans="1:20" x14ac:dyDescent="0.3">
      <c r="A26" s="5" t="s">
        <v>88</v>
      </c>
      <c r="B26" s="6">
        <v>54.61</v>
      </c>
      <c r="C26" s="6"/>
      <c r="D26" s="6">
        <v>0.3</v>
      </c>
      <c r="E26" s="6">
        <v>2.08</v>
      </c>
      <c r="F26" s="6">
        <v>1.2</v>
      </c>
      <c r="G26" s="6">
        <v>6.5</v>
      </c>
      <c r="H26" s="6">
        <v>1.27</v>
      </c>
      <c r="I26" s="6">
        <v>0.45</v>
      </c>
      <c r="J26" s="6">
        <v>23.02</v>
      </c>
      <c r="K26" s="6">
        <v>4.1900000000000004</v>
      </c>
      <c r="L26" s="6">
        <v>4.32</v>
      </c>
      <c r="M26" s="6">
        <v>0.3</v>
      </c>
      <c r="N26" s="6"/>
      <c r="O26" s="11"/>
      <c r="P26" s="1">
        <f t="shared" si="0"/>
        <v>98.24</v>
      </c>
      <c r="Q26" s="14" t="s">
        <v>26</v>
      </c>
      <c r="R26" s="14" t="s">
        <v>27</v>
      </c>
      <c r="S26" s="15" t="s">
        <v>28</v>
      </c>
      <c r="T26" s="14" t="s">
        <v>87</v>
      </c>
    </row>
    <row r="27" spans="1:20" x14ac:dyDescent="0.3">
      <c r="A27" s="5" t="s">
        <v>89</v>
      </c>
      <c r="B27" s="6">
        <v>17.98</v>
      </c>
      <c r="C27" s="6"/>
      <c r="D27" s="6"/>
      <c r="E27" s="6">
        <v>3.19</v>
      </c>
      <c r="F27" s="6">
        <v>0.47</v>
      </c>
      <c r="G27" s="6">
        <v>1.87</v>
      </c>
      <c r="H27" s="6">
        <v>0.33</v>
      </c>
      <c r="I27" s="6">
        <v>1.1299999999999999</v>
      </c>
      <c r="J27" s="6">
        <v>44</v>
      </c>
      <c r="K27" s="6">
        <v>14.2</v>
      </c>
      <c r="L27" s="6">
        <v>6.34</v>
      </c>
      <c r="M27" s="6">
        <v>0.66</v>
      </c>
      <c r="N27" s="6"/>
      <c r="O27" s="11"/>
      <c r="P27" s="1">
        <f t="shared" si="0"/>
        <v>90.17</v>
      </c>
      <c r="Q27" s="14" t="s">
        <v>26</v>
      </c>
      <c r="R27" s="14" t="s">
        <v>27</v>
      </c>
      <c r="S27" s="15" t="s">
        <v>28</v>
      </c>
      <c r="T27" s="14" t="s">
        <v>87</v>
      </c>
    </row>
    <row r="28" spans="1:20" x14ac:dyDescent="0.3">
      <c r="A28" s="5" t="s">
        <v>90</v>
      </c>
      <c r="B28" s="6">
        <v>45.02</v>
      </c>
      <c r="C28" s="6"/>
      <c r="D28" s="6"/>
      <c r="E28" s="6">
        <v>3.12</v>
      </c>
      <c r="F28" s="6">
        <v>0.54</v>
      </c>
      <c r="G28" s="6">
        <v>4.16</v>
      </c>
      <c r="H28" s="6"/>
      <c r="I28" s="6">
        <v>0.7</v>
      </c>
      <c r="J28" s="6">
        <v>30.61</v>
      </c>
      <c r="K28" s="6">
        <v>6.22</v>
      </c>
      <c r="L28" s="6">
        <v>6.34</v>
      </c>
      <c r="M28" s="6">
        <v>0.23</v>
      </c>
      <c r="N28" s="6"/>
      <c r="O28" s="11"/>
      <c r="P28" s="1">
        <f t="shared" si="0"/>
        <v>96.940000000000012</v>
      </c>
      <c r="Q28" s="14" t="s">
        <v>26</v>
      </c>
      <c r="R28" s="14" t="s">
        <v>27</v>
      </c>
      <c r="S28" s="15" t="s">
        <v>28</v>
      </c>
      <c r="T28" s="14" t="s">
        <v>87</v>
      </c>
    </row>
    <row r="29" spans="1:20" x14ac:dyDescent="0.3">
      <c r="A29" s="5" t="s">
        <v>91</v>
      </c>
      <c r="B29" s="6">
        <v>24.61</v>
      </c>
      <c r="C29" s="6"/>
      <c r="D29" s="6"/>
      <c r="E29" s="6">
        <v>3.58</v>
      </c>
      <c r="F29" s="6">
        <v>1.19</v>
      </c>
      <c r="G29" s="6">
        <v>5.25</v>
      </c>
      <c r="H29" s="6">
        <v>1.19</v>
      </c>
      <c r="I29" s="6">
        <v>1.37</v>
      </c>
      <c r="J29" s="6">
        <v>40.24</v>
      </c>
      <c r="K29" s="6">
        <v>8.94</v>
      </c>
      <c r="L29" s="6">
        <v>8.1</v>
      </c>
      <c r="M29" s="6">
        <v>0.39</v>
      </c>
      <c r="N29" s="6">
        <v>0.47</v>
      </c>
      <c r="O29" s="11"/>
      <c r="P29" s="1">
        <f t="shared" si="0"/>
        <v>95.329999999999984</v>
      </c>
      <c r="Q29" s="14" t="s">
        <v>26</v>
      </c>
      <c r="R29" s="14" t="s">
        <v>22</v>
      </c>
      <c r="S29" s="22" t="s">
        <v>103</v>
      </c>
      <c r="T29" s="14" t="s">
        <v>29</v>
      </c>
    </row>
    <row r="30" spans="1:20" s="2" customFormat="1" ht="13.15" x14ac:dyDescent="0.3">
      <c r="A30" s="5" t="s">
        <v>92</v>
      </c>
      <c r="B30" s="6">
        <v>21.35</v>
      </c>
      <c r="C30" s="6"/>
      <c r="D30" s="6"/>
      <c r="E30" s="6">
        <v>5.13</v>
      </c>
      <c r="F30" s="6">
        <v>1.45</v>
      </c>
      <c r="G30" s="6">
        <v>2.5099999999999998</v>
      </c>
      <c r="H30" s="6">
        <v>0.42</v>
      </c>
      <c r="I30" s="6">
        <v>0.75</v>
      </c>
      <c r="J30" s="6">
        <v>51.34</v>
      </c>
      <c r="K30" s="6"/>
      <c r="L30" s="6">
        <v>8.75</v>
      </c>
      <c r="M30" s="6"/>
      <c r="N30" s="6"/>
      <c r="O30" s="11"/>
      <c r="P30" s="1">
        <f t="shared" si="0"/>
        <v>91.7</v>
      </c>
      <c r="Q30" s="14" t="s">
        <v>26</v>
      </c>
      <c r="R30" s="14" t="s">
        <v>22</v>
      </c>
      <c r="S30" s="15" t="s">
        <v>28</v>
      </c>
      <c r="T30" s="14" t="s">
        <v>29</v>
      </c>
    </row>
    <row r="31" spans="1:20" x14ac:dyDescent="0.3">
      <c r="A31" s="5" t="s">
        <v>93</v>
      </c>
      <c r="B31" s="6">
        <v>25.74</v>
      </c>
      <c r="C31" s="6">
        <v>1.22</v>
      </c>
      <c r="D31" s="6"/>
      <c r="E31" s="6">
        <v>2.27</v>
      </c>
      <c r="F31" s="6">
        <v>0.55000000000000004</v>
      </c>
      <c r="G31" s="6">
        <v>1.1599999999999999</v>
      </c>
      <c r="H31" s="6">
        <v>0.23</v>
      </c>
      <c r="I31" s="6">
        <v>0.7</v>
      </c>
      <c r="J31" s="6">
        <v>47.42</v>
      </c>
      <c r="K31" s="6">
        <v>8.64</v>
      </c>
      <c r="L31" s="6">
        <v>5.71</v>
      </c>
      <c r="M31" s="6">
        <v>0.44</v>
      </c>
      <c r="N31" s="6"/>
      <c r="O31" s="11"/>
      <c r="P31" s="1">
        <f t="shared" si="0"/>
        <v>94.079999999999984</v>
      </c>
      <c r="Q31" s="14" t="s">
        <v>26</v>
      </c>
      <c r="R31" s="14" t="s">
        <v>22</v>
      </c>
      <c r="S31" s="15" t="s">
        <v>28</v>
      </c>
      <c r="T31" s="14" t="s">
        <v>29</v>
      </c>
    </row>
    <row r="32" spans="1:20" x14ac:dyDescent="0.3">
      <c r="A32" s="5" t="s">
        <v>94</v>
      </c>
      <c r="B32" s="6">
        <v>63.66</v>
      </c>
      <c r="C32" s="6">
        <v>3.04</v>
      </c>
      <c r="D32" s="6">
        <v>0.11</v>
      </c>
      <c r="E32" s="6">
        <v>0.78</v>
      </c>
      <c r="F32" s="6">
        <v>1.1399999999999999</v>
      </c>
      <c r="G32" s="6">
        <v>6.06</v>
      </c>
      <c r="H32" s="6"/>
      <c r="I32" s="6">
        <v>0.54</v>
      </c>
      <c r="J32" s="6">
        <v>13.66</v>
      </c>
      <c r="K32" s="6">
        <v>8.99</v>
      </c>
      <c r="L32" s="6"/>
      <c r="M32" s="6">
        <v>0.27</v>
      </c>
      <c r="N32" s="6"/>
      <c r="O32" s="11"/>
      <c r="P32" s="1">
        <f t="shared" si="0"/>
        <v>98.25</v>
      </c>
      <c r="Q32" s="14" t="s">
        <v>26</v>
      </c>
      <c r="R32" s="14" t="s">
        <v>27</v>
      </c>
      <c r="S32" s="15" t="s">
        <v>28</v>
      </c>
      <c r="T32" s="14" t="s">
        <v>29</v>
      </c>
    </row>
    <row r="33" spans="1:20" x14ac:dyDescent="0.3">
      <c r="A33" s="5" t="s">
        <v>95</v>
      </c>
      <c r="B33" s="6">
        <v>22.28</v>
      </c>
      <c r="C33" s="6"/>
      <c r="D33" s="6">
        <v>0.32</v>
      </c>
      <c r="E33" s="6">
        <v>3.19</v>
      </c>
      <c r="F33" s="6">
        <v>1.28</v>
      </c>
      <c r="G33" s="6">
        <v>4.1500000000000004</v>
      </c>
      <c r="H33" s="6"/>
      <c r="I33" s="6">
        <v>0.83</v>
      </c>
      <c r="J33" s="6">
        <v>55.46</v>
      </c>
      <c r="K33" s="6">
        <v>7.04</v>
      </c>
      <c r="L33" s="6">
        <v>4.24</v>
      </c>
      <c r="M33" s="6">
        <v>0.88</v>
      </c>
      <c r="N33" s="6"/>
      <c r="O33" s="11"/>
      <c r="P33" s="1">
        <f t="shared" si="0"/>
        <v>99.67</v>
      </c>
      <c r="Q33" s="14" t="s">
        <v>26</v>
      </c>
      <c r="R33" s="14" t="s">
        <v>22</v>
      </c>
      <c r="S33" s="15" t="s">
        <v>28</v>
      </c>
      <c r="T33" s="14" t="s">
        <v>29</v>
      </c>
    </row>
    <row r="34" spans="1:20" x14ac:dyDescent="0.3">
      <c r="A34" s="5" t="s">
        <v>96</v>
      </c>
      <c r="B34" s="6">
        <v>17.11</v>
      </c>
      <c r="C34" s="6"/>
      <c r="D34" s="6"/>
      <c r="E34" s="6"/>
      <c r="F34" s="6">
        <v>1.1100000000000001</v>
      </c>
      <c r="G34" s="6">
        <v>3.65</v>
      </c>
      <c r="H34" s="6"/>
      <c r="I34" s="6">
        <v>1.34</v>
      </c>
      <c r="J34" s="6">
        <v>58.46</v>
      </c>
      <c r="K34" s="6"/>
      <c r="L34" s="6">
        <v>14.13</v>
      </c>
      <c r="M34" s="6">
        <v>1.1200000000000001</v>
      </c>
      <c r="N34" s="6"/>
      <c r="O34" s="11"/>
      <c r="P34" s="1">
        <f t="shared" si="0"/>
        <v>96.92</v>
      </c>
      <c r="Q34" s="14" t="s">
        <v>26</v>
      </c>
      <c r="R34" s="14" t="s">
        <v>22</v>
      </c>
      <c r="S34" s="15" t="s">
        <v>28</v>
      </c>
      <c r="T34" s="14" t="s">
        <v>29</v>
      </c>
    </row>
    <row r="35" spans="1:20" x14ac:dyDescent="0.3">
      <c r="A35" s="5" t="s">
        <v>99</v>
      </c>
      <c r="B35" s="6">
        <v>29.15</v>
      </c>
      <c r="C35" s="6"/>
      <c r="D35" s="6"/>
      <c r="E35" s="6">
        <v>1.21</v>
      </c>
      <c r="F35" s="6"/>
      <c r="G35" s="6">
        <v>1.85</v>
      </c>
      <c r="H35" s="6"/>
      <c r="I35" s="6">
        <v>0.79</v>
      </c>
      <c r="J35" s="6">
        <v>41.25</v>
      </c>
      <c r="K35" s="6">
        <v>15.45</v>
      </c>
      <c r="L35" s="6">
        <v>2.54</v>
      </c>
      <c r="M35" s="6"/>
      <c r="N35" s="6"/>
      <c r="O35" s="11"/>
      <c r="P35" s="1">
        <f t="shared" si="0"/>
        <v>92.240000000000009</v>
      </c>
      <c r="Q35" s="14" t="s">
        <v>26</v>
      </c>
      <c r="R35" s="14" t="s">
        <v>22</v>
      </c>
      <c r="S35" s="15" t="s">
        <v>28</v>
      </c>
      <c r="T35" s="14" t="s">
        <v>24</v>
      </c>
    </row>
    <row r="36" spans="1:20" x14ac:dyDescent="0.3">
      <c r="A36" s="5" t="s">
        <v>100</v>
      </c>
      <c r="B36" s="6">
        <v>25.42</v>
      </c>
      <c r="C36" s="6"/>
      <c r="D36" s="6"/>
      <c r="E36" s="6">
        <v>1.31</v>
      </c>
      <c r="F36" s="6"/>
      <c r="G36" s="6">
        <v>2.1800000000000002</v>
      </c>
      <c r="H36" s="6"/>
      <c r="I36" s="6">
        <v>1.1599999999999999</v>
      </c>
      <c r="J36" s="6">
        <v>45.1</v>
      </c>
      <c r="K36" s="6">
        <v>17.3</v>
      </c>
      <c r="L36" s="6"/>
      <c r="M36" s="6"/>
      <c r="N36" s="6"/>
      <c r="O36" s="11"/>
      <c r="P36" s="1">
        <f t="shared" si="0"/>
        <v>92.47</v>
      </c>
      <c r="Q36" s="14" t="s">
        <v>26</v>
      </c>
      <c r="R36" s="14" t="s">
        <v>22</v>
      </c>
      <c r="S36" s="15" t="s">
        <v>28</v>
      </c>
      <c r="T36" s="14" t="s">
        <v>24</v>
      </c>
    </row>
    <row r="37" spans="1:20" x14ac:dyDescent="0.3">
      <c r="A37" s="5" t="s">
        <v>101</v>
      </c>
      <c r="B37" s="6">
        <v>30.39</v>
      </c>
      <c r="C37" s="6"/>
      <c r="D37" s="6">
        <v>0.34</v>
      </c>
      <c r="E37" s="6">
        <v>3.49</v>
      </c>
      <c r="F37" s="6">
        <v>0.79</v>
      </c>
      <c r="G37" s="6">
        <v>3.52</v>
      </c>
      <c r="H37" s="6">
        <v>0.86</v>
      </c>
      <c r="I37" s="6">
        <v>3.13</v>
      </c>
      <c r="J37" s="6">
        <v>39.35</v>
      </c>
      <c r="K37" s="6">
        <v>7.66</v>
      </c>
      <c r="L37" s="6">
        <v>8.99</v>
      </c>
      <c r="M37" s="6">
        <v>0.24</v>
      </c>
      <c r="N37" s="6"/>
      <c r="O37" s="6"/>
      <c r="P37" s="1">
        <f t="shared" si="0"/>
        <v>98.759999999999991</v>
      </c>
      <c r="Q37" s="14" t="s">
        <v>26</v>
      </c>
      <c r="R37" s="14" t="s">
        <v>22</v>
      </c>
      <c r="S37" s="14" t="s">
        <v>28</v>
      </c>
      <c r="T37" s="14"/>
    </row>
    <row r="39" spans="1:20" s="1" customFormat="1" ht="13.15" x14ac:dyDescent="0.3">
      <c r="A39" s="5" t="s">
        <v>52</v>
      </c>
      <c r="B39" s="6">
        <v>37.36</v>
      </c>
      <c r="C39" s="6"/>
      <c r="D39" s="6">
        <v>0.71</v>
      </c>
      <c r="E39" s="6"/>
      <c r="F39" s="6"/>
      <c r="G39" s="6">
        <v>5.45</v>
      </c>
      <c r="H39" s="6">
        <v>1.51</v>
      </c>
      <c r="I39" s="6">
        <v>4.78</v>
      </c>
      <c r="J39" s="6">
        <v>9.3000000000000007</v>
      </c>
      <c r="K39" s="6">
        <v>23.55</v>
      </c>
      <c r="L39" s="6">
        <v>5.75</v>
      </c>
      <c r="M39" s="6"/>
      <c r="N39" s="6"/>
      <c r="O39" s="6"/>
      <c r="P39" s="1">
        <f t="shared" ref="P39:P51" si="1">SUM(B39:O39)</f>
        <v>88.41</v>
      </c>
      <c r="Q39" s="14" t="s">
        <v>21</v>
      </c>
      <c r="R39" s="14" t="s">
        <v>27</v>
      </c>
      <c r="S39" s="15" t="s">
        <v>28</v>
      </c>
      <c r="T39" s="14" t="s">
        <v>29</v>
      </c>
    </row>
    <row r="40" spans="1:20" x14ac:dyDescent="0.3">
      <c r="A40" s="5" t="s">
        <v>56</v>
      </c>
      <c r="B40" s="6">
        <v>31.94</v>
      </c>
      <c r="C40" s="6"/>
      <c r="D40" s="6"/>
      <c r="E40" s="6">
        <v>0.47</v>
      </c>
      <c r="F40" s="6"/>
      <c r="G40" s="6">
        <v>1.59</v>
      </c>
      <c r="H40" s="6"/>
      <c r="I40" s="6">
        <v>8.4600000000000009</v>
      </c>
      <c r="J40" s="6">
        <v>29.14</v>
      </c>
      <c r="K40" s="6">
        <v>26.23</v>
      </c>
      <c r="L40" s="6">
        <v>0.14000000000000001</v>
      </c>
      <c r="M40" s="6">
        <v>0.91</v>
      </c>
      <c r="N40" s="6"/>
      <c r="O40" s="6"/>
      <c r="P40" s="1">
        <f t="shared" si="1"/>
        <v>98.88000000000001</v>
      </c>
      <c r="Q40" s="14" t="s">
        <v>21</v>
      </c>
      <c r="R40" s="14" t="s">
        <v>22</v>
      </c>
      <c r="S40" s="15" t="s">
        <v>28</v>
      </c>
      <c r="T40" s="14" t="s">
        <v>39</v>
      </c>
    </row>
    <row r="41" spans="1:20" s="1" customFormat="1" ht="13.15" x14ac:dyDescent="0.3">
      <c r="A41" s="5" t="s">
        <v>63</v>
      </c>
      <c r="B41" s="6">
        <v>34.340000000000003</v>
      </c>
      <c r="C41" s="6"/>
      <c r="D41" s="6">
        <v>1.41</v>
      </c>
      <c r="E41" s="6">
        <v>4.49</v>
      </c>
      <c r="F41" s="6">
        <v>0.98</v>
      </c>
      <c r="G41" s="6">
        <v>4.3499999999999996</v>
      </c>
      <c r="H41" s="6">
        <v>2.12</v>
      </c>
      <c r="I41" s="6"/>
      <c r="J41" s="6">
        <v>39.22</v>
      </c>
      <c r="K41" s="6">
        <v>10.29</v>
      </c>
      <c r="L41" s="6"/>
      <c r="M41" s="6">
        <v>0.35</v>
      </c>
      <c r="N41" s="6">
        <v>0.4</v>
      </c>
      <c r="O41" s="11"/>
      <c r="P41" s="1">
        <f t="shared" si="1"/>
        <v>97.949999999999989</v>
      </c>
      <c r="Q41" s="14" t="s">
        <v>21</v>
      </c>
      <c r="R41" s="14" t="s">
        <v>27</v>
      </c>
      <c r="S41" s="15" t="s">
        <v>28</v>
      </c>
      <c r="T41" s="14" t="s">
        <v>50</v>
      </c>
    </row>
    <row r="42" spans="1:20" x14ac:dyDescent="0.3">
      <c r="A42" s="5" t="s">
        <v>64</v>
      </c>
      <c r="B42" s="6">
        <v>36.93</v>
      </c>
      <c r="C42" s="6"/>
      <c r="D42" s="6"/>
      <c r="E42" s="6">
        <v>4.24</v>
      </c>
      <c r="F42" s="6">
        <v>0.51</v>
      </c>
      <c r="G42" s="6">
        <v>3.86</v>
      </c>
      <c r="H42" s="6">
        <v>2.74</v>
      </c>
      <c r="I42" s="6"/>
      <c r="J42" s="6">
        <v>37.74</v>
      </c>
      <c r="K42" s="6">
        <v>10.35</v>
      </c>
      <c r="L42" s="6">
        <v>1.41</v>
      </c>
      <c r="M42" s="6">
        <v>0.48</v>
      </c>
      <c r="N42" s="6">
        <v>0.44</v>
      </c>
      <c r="O42" s="11"/>
      <c r="P42" s="1">
        <f t="shared" si="1"/>
        <v>98.7</v>
      </c>
      <c r="Q42" s="14" t="s">
        <v>21</v>
      </c>
      <c r="R42" s="14" t="s">
        <v>27</v>
      </c>
      <c r="S42" s="15" t="s">
        <v>28</v>
      </c>
      <c r="T42" s="14" t="s">
        <v>50</v>
      </c>
    </row>
    <row r="43" spans="1:20" s="1" customFormat="1" ht="13.15" x14ac:dyDescent="0.3">
      <c r="A43" s="5" t="s">
        <v>65</v>
      </c>
      <c r="B43" s="6">
        <v>65.91</v>
      </c>
      <c r="C43" s="6"/>
      <c r="D43" s="6"/>
      <c r="E43" s="6">
        <v>1.6</v>
      </c>
      <c r="F43" s="6">
        <v>0.89</v>
      </c>
      <c r="G43" s="6">
        <v>3.11</v>
      </c>
      <c r="H43" s="6">
        <v>4.59</v>
      </c>
      <c r="I43" s="6">
        <v>0.44</v>
      </c>
      <c r="J43" s="6">
        <v>16.55</v>
      </c>
      <c r="K43" s="6">
        <v>3.42</v>
      </c>
      <c r="L43" s="6">
        <v>1.62</v>
      </c>
      <c r="M43" s="6">
        <v>0.3</v>
      </c>
      <c r="N43" s="6"/>
      <c r="O43" s="6"/>
      <c r="P43" s="1">
        <f t="shared" si="1"/>
        <v>98.429999999999993</v>
      </c>
      <c r="Q43" s="14" t="s">
        <v>21</v>
      </c>
      <c r="R43" s="14" t="s">
        <v>22</v>
      </c>
      <c r="S43" s="15" t="s">
        <v>28</v>
      </c>
      <c r="T43" s="14" t="s">
        <v>39</v>
      </c>
    </row>
    <row r="44" spans="1:20" x14ac:dyDescent="0.3">
      <c r="A44" s="5" t="s">
        <v>66</v>
      </c>
      <c r="B44" s="6">
        <v>69.709999999999994</v>
      </c>
      <c r="C44" s="6"/>
      <c r="D44" s="6">
        <v>0.21</v>
      </c>
      <c r="E44" s="6">
        <v>0.46</v>
      </c>
      <c r="F44" s="6"/>
      <c r="G44" s="6">
        <v>2.36</v>
      </c>
      <c r="H44" s="6">
        <v>1</v>
      </c>
      <c r="I44" s="6">
        <v>0.11</v>
      </c>
      <c r="J44" s="6">
        <v>19.760000000000002</v>
      </c>
      <c r="K44" s="6">
        <v>4.88</v>
      </c>
      <c r="L44" s="6">
        <v>0.17</v>
      </c>
      <c r="M44" s="6"/>
      <c r="N44" s="6"/>
      <c r="O44" s="11"/>
      <c r="P44" s="1">
        <f t="shared" si="1"/>
        <v>98.659999999999982</v>
      </c>
      <c r="Q44" s="14" t="s">
        <v>21</v>
      </c>
      <c r="R44" s="14" t="s">
        <v>22</v>
      </c>
      <c r="S44" s="15" t="s">
        <v>28</v>
      </c>
      <c r="T44" s="14" t="s">
        <v>67</v>
      </c>
    </row>
    <row r="45" spans="1:20" x14ac:dyDescent="0.3">
      <c r="A45" s="5" t="s">
        <v>68</v>
      </c>
      <c r="B45" s="6">
        <v>75.510000000000005</v>
      </c>
      <c r="C45" s="6"/>
      <c r="D45" s="6">
        <v>0.15</v>
      </c>
      <c r="E45" s="6">
        <v>0.64</v>
      </c>
      <c r="F45" s="6">
        <v>1</v>
      </c>
      <c r="G45" s="6">
        <v>2.35</v>
      </c>
      <c r="H45" s="6"/>
      <c r="I45" s="6">
        <v>0.47</v>
      </c>
      <c r="J45" s="6">
        <v>16.16</v>
      </c>
      <c r="K45" s="6">
        <v>3.55</v>
      </c>
      <c r="L45" s="6">
        <v>0.13</v>
      </c>
      <c r="M45" s="6"/>
      <c r="N45" s="6"/>
      <c r="O45" s="11"/>
      <c r="P45" s="1">
        <f t="shared" si="1"/>
        <v>99.96</v>
      </c>
      <c r="Q45" s="14" t="s">
        <v>21</v>
      </c>
      <c r="R45" s="14" t="s">
        <v>22</v>
      </c>
      <c r="S45" s="15" t="s">
        <v>28</v>
      </c>
      <c r="T45" s="14" t="s">
        <v>47</v>
      </c>
    </row>
    <row r="46" spans="1:20" x14ac:dyDescent="0.3">
      <c r="A46" s="5" t="s">
        <v>70</v>
      </c>
      <c r="B46" s="6">
        <v>65.91</v>
      </c>
      <c r="C46" s="6"/>
      <c r="D46" s="6"/>
      <c r="E46" s="6">
        <v>0.38</v>
      </c>
      <c r="F46" s="6"/>
      <c r="G46" s="6">
        <v>1.44</v>
      </c>
      <c r="H46" s="6">
        <v>0.17</v>
      </c>
      <c r="I46" s="6">
        <v>0.16</v>
      </c>
      <c r="J46" s="6">
        <v>22.05</v>
      </c>
      <c r="K46" s="6">
        <v>5.68</v>
      </c>
      <c r="L46" s="6">
        <v>0.42</v>
      </c>
      <c r="M46" s="6"/>
      <c r="N46" s="6"/>
      <c r="O46" s="11"/>
      <c r="P46" s="1">
        <f t="shared" si="1"/>
        <v>96.21</v>
      </c>
      <c r="Q46" s="14" t="s">
        <v>21</v>
      </c>
      <c r="R46" s="14" t="s">
        <v>22</v>
      </c>
      <c r="S46" s="15" t="s">
        <v>28</v>
      </c>
      <c r="T46" s="14" t="s">
        <v>67</v>
      </c>
    </row>
    <row r="47" spans="1:20" s="1" customFormat="1" ht="13.15" x14ac:dyDescent="0.3">
      <c r="A47" s="5" t="s">
        <v>72</v>
      </c>
      <c r="B47" s="6">
        <v>60.12</v>
      </c>
      <c r="C47" s="6"/>
      <c r="D47" s="6">
        <v>0.23</v>
      </c>
      <c r="E47" s="6">
        <v>0.89</v>
      </c>
      <c r="F47" s="6"/>
      <c r="G47" s="6">
        <v>2.72</v>
      </c>
      <c r="H47" s="6"/>
      <c r="I47" s="6">
        <v>3.01</v>
      </c>
      <c r="J47" s="6">
        <v>17.239999999999998</v>
      </c>
      <c r="K47" s="6">
        <v>10.34</v>
      </c>
      <c r="L47" s="6">
        <v>1.46</v>
      </c>
      <c r="M47" s="6">
        <v>0.31</v>
      </c>
      <c r="N47" s="6"/>
      <c r="O47" s="6">
        <v>3.66</v>
      </c>
      <c r="P47" s="1">
        <f t="shared" si="1"/>
        <v>99.97999999999999</v>
      </c>
      <c r="Q47" s="14" t="s">
        <v>21</v>
      </c>
      <c r="R47" s="14" t="s">
        <v>22</v>
      </c>
      <c r="S47" s="15" t="s">
        <v>28</v>
      </c>
      <c r="T47" s="14" t="s">
        <v>47</v>
      </c>
    </row>
    <row r="48" spans="1:20" x14ac:dyDescent="0.3">
      <c r="A48" s="5" t="s">
        <v>82</v>
      </c>
      <c r="B48" s="6">
        <v>61.28</v>
      </c>
      <c r="C48" s="6">
        <v>2.66</v>
      </c>
      <c r="D48" s="6">
        <v>0.11</v>
      </c>
      <c r="E48" s="6">
        <v>0.84</v>
      </c>
      <c r="F48" s="6">
        <v>0.74</v>
      </c>
      <c r="G48" s="6">
        <v>5</v>
      </c>
      <c r="H48" s="6"/>
      <c r="I48" s="6">
        <v>0.53</v>
      </c>
      <c r="J48" s="6">
        <v>15.99</v>
      </c>
      <c r="K48" s="6">
        <v>10.96</v>
      </c>
      <c r="L48" s="6"/>
      <c r="M48" s="6">
        <v>0.23</v>
      </c>
      <c r="N48" s="6"/>
      <c r="O48" s="11"/>
      <c r="P48" s="1">
        <f t="shared" si="1"/>
        <v>98.339999999999989</v>
      </c>
      <c r="Q48" s="14" t="s">
        <v>21</v>
      </c>
      <c r="R48" s="14" t="s">
        <v>27</v>
      </c>
      <c r="S48" s="15" t="s">
        <v>28</v>
      </c>
      <c r="T48" s="14" t="s">
        <v>29</v>
      </c>
    </row>
    <row r="49" spans="1:20" x14ac:dyDescent="0.3">
      <c r="A49" s="5" t="s">
        <v>83</v>
      </c>
      <c r="B49" s="6">
        <v>55.21</v>
      </c>
      <c r="C49" s="6"/>
      <c r="D49" s="6">
        <v>0.25</v>
      </c>
      <c r="E49" s="6"/>
      <c r="F49" s="6">
        <v>1.67</v>
      </c>
      <c r="G49" s="6">
        <v>4.79</v>
      </c>
      <c r="H49" s="6"/>
      <c r="I49" s="6">
        <v>0.77</v>
      </c>
      <c r="J49" s="6">
        <v>25.25</v>
      </c>
      <c r="K49" s="6">
        <v>10.06</v>
      </c>
      <c r="L49" s="6">
        <v>0.2</v>
      </c>
      <c r="M49" s="6">
        <v>0.43</v>
      </c>
      <c r="N49" s="6"/>
      <c r="O49" s="11"/>
      <c r="P49" s="1">
        <f t="shared" si="1"/>
        <v>98.63000000000001</v>
      </c>
      <c r="Q49" s="14" t="s">
        <v>21</v>
      </c>
      <c r="R49" s="14" t="s">
        <v>27</v>
      </c>
      <c r="S49" s="15" t="s">
        <v>28</v>
      </c>
      <c r="T49" s="14" t="s">
        <v>29</v>
      </c>
    </row>
    <row r="50" spans="1:20" x14ac:dyDescent="0.3">
      <c r="A50" s="5" t="s">
        <v>84</v>
      </c>
      <c r="B50" s="6">
        <v>51.54</v>
      </c>
      <c r="C50" s="6">
        <v>4.66</v>
      </c>
      <c r="D50" s="6">
        <v>0.28999999999999998</v>
      </c>
      <c r="E50" s="6">
        <v>0.87</v>
      </c>
      <c r="F50" s="6">
        <v>0.61</v>
      </c>
      <c r="G50" s="6">
        <v>3.06</v>
      </c>
      <c r="H50" s="6"/>
      <c r="I50" s="6">
        <v>0.65</v>
      </c>
      <c r="J50" s="6">
        <v>25.4</v>
      </c>
      <c r="K50" s="6">
        <v>9.23</v>
      </c>
      <c r="L50" s="6">
        <v>0.1</v>
      </c>
      <c r="M50" s="6">
        <v>0.85</v>
      </c>
      <c r="N50" s="6"/>
      <c r="O50" s="11"/>
      <c r="P50" s="1">
        <f t="shared" si="1"/>
        <v>97.259999999999991</v>
      </c>
      <c r="Q50" s="14" t="s">
        <v>21</v>
      </c>
      <c r="R50" s="14" t="s">
        <v>27</v>
      </c>
      <c r="S50" s="15" t="s">
        <v>28</v>
      </c>
      <c r="T50" s="14" t="s">
        <v>29</v>
      </c>
    </row>
    <row r="51" spans="1:20" x14ac:dyDescent="0.3">
      <c r="A51" s="5" t="s">
        <v>97</v>
      </c>
      <c r="B51" s="6">
        <v>49.01</v>
      </c>
      <c r="C51" s="6">
        <v>2.71</v>
      </c>
      <c r="D51" s="6"/>
      <c r="E51" s="6">
        <v>1.1299999999999999</v>
      </c>
      <c r="F51" s="6"/>
      <c r="G51" s="6">
        <v>1.45</v>
      </c>
      <c r="H51" s="6"/>
      <c r="I51" s="6">
        <v>0.86</v>
      </c>
      <c r="J51" s="6">
        <v>32.92</v>
      </c>
      <c r="K51" s="6">
        <v>7.95</v>
      </c>
      <c r="L51" s="6">
        <v>0.35</v>
      </c>
      <c r="M51" s="6"/>
      <c r="N51" s="6"/>
      <c r="O51" s="11"/>
      <c r="P51" s="1">
        <f t="shared" si="1"/>
        <v>96.38000000000001</v>
      </c>
      <c r="Q51" s="14" t="s">
        <v>21</v>
      </c>
      <c r="R51" s="14" t="s">
        <v>22</v>
      </c>
      <c r="S51" s="15" t="s">
        <v>28</v>
      </c>
      <c r="T51" s="14" t="s">
        <v>98</v>
      </c>
    </row>
    <row r="52" spans="1:20" x14ac:dyDescent="0.3">
      <c r="A52" s="26"/>
    </row>
    <row r="53" spans="1:20" x14ac:dyDescent="0.3">
      <c r="A53" s="14"/>
    </row>
    <row r="54" spans="1:20" x14ac:dyDescent="0.3">
      <c r="A54" s="14"/>
    </row>
    <row r="55" spans="1:20" x14ac:dyDescent="0.3">
      <c r="A55" s="25"/>
    </row>
  </sheetData>
  <phoneticPr fontId="1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AE29-BB1F-475B-B5AE-91ABED099FDD}">
  <dimension ref="A1:T54"/>
  <sheetViews>
    <sheetView topLeftCell="A8" zoomScale="115" zoomScaleNormal="115" workbookViewId="0">
      <selection activeCell="Q54" sqref="Q54"/>
    </sheetView>
  </sheetViews>
  <sheetFormatPr defaultRowHeight="13.5" x14ac:dyDescent="0.3"/>
  <sheetData>
    <row r="1" spans="1:20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9" t="s">
        <v>14</v>
      </c>
      <c r="P1" s="10" t="s">
        <v>15</v>
      </c>
      <c r="Q1" s="9" t="s">
        <v>16</v>
      </c>
      <c r="R1" s="9" t="s">
        <v>17</v>
      </c>
      <c r="S1" s="9" t="s">
        <v>18</v>
      </c>
      <c r="T1" s="9" t="s">
        <v>19</v>
      </c>
    </row>
    <row r="2" spans="1:20" x14ac:dyDescent="0.3">
      <c r="A2" s="5" t="s">
        <v>25</v>
      </c>
      <c r="B2" s="6">
        <v>36.28</v>
      </c>
      <c r="C2" s="6"/>
      <c r="D2" s="6">
        <v>1.05</v>
      </c>
      <c r="E2" s="6">
        <v>2.34</v>
      </c>
      <c r="F2" s="6">
        <v>1.18</v>
      </c>
      <c r="G2" s="6">
        <v>5.73</v>
      </c>
      <c r="H2" s="6">
        <v>1.86</v>
      </c>
      <c r="I2" s="6">
        <v>0.26</v>
      </c>
      <c r="J2" s="6">
        <v>47.43</v>
      </c>
      <c r="K2" s="6"/>
      <c r="L2" s="6">
        <v>3.57</v>
      </c>
      <c r="M2" s="6">
        <v>0.19</v>
      </c>
      <c r="N2" s="6"/>
      <c r="O2" s="6"/>
      <c r="P2" s="1">
        <f t="shared" ref="P2:P27" si="0">SUM(B2:O2)</f>
        <v>99.889999999999986</v>
      </c>
      <c r="Q2" s="14" t="s">
        <v>26</v>
      </c>
      <c r="R2" s="14" t="s">
        <v>27</v>
      </c>
      <c r="S2" s="15" t="s">
        <v>28</v>
      </c>
      <c r="T2" s="14" t="s">
        <v>29</v>
      </c>
    </row>
    <row r="3" spans="1:20" x14ac:dyDescent="0.3">
      <c r="A3" s="5" t="s">
        <v>38</v>
      </c>
      <c r="B3" s="6">
        <v>20.14</v>
      </c>
      <c r="C3" s="6"/>
      <c r="D3" s="6"/>
      <c r="E3" s="6">
        <v>1.48</v>
      </c>
      <c r="F3" s="6"/>
      <c r="G3" s="6">
        <v>1.34</v>
      </c>
      <c r="H3" s="6"/>
      <c r="I3" s="6">
        <v>10.41</v>
      </c>
      <c r="J3" s="6">
        <v>28.68</v>
      </c>
      <c r="K3" s="6">
        <v>31.23</v>
      </c>
      <c r="L3" s="6">
        <v>3.59</v>
      </c>
      <c r="M3" s="6">
        <v>0.37</v>
      </c>
      <c r="N3" s="6"/>
      <c r="O3" s="6">
        <v>2.58</v>
      </c>
      <c r="P3" s="1">
        <f t="shared" si="0"/>
        <v>99.820000000000007</v>
      </c>
      <c r="Q3" s="14" t="s">
        <v>26</v>
      </c>
      <c r="R3" s="14" t="s">
        <v>22</v>
      </c>
      <c r="S3" s="15" t="s">
        <v>28</v>
      </c>
      <c r="T3" s="14" t="s">
        <v>39</v>
      </c>
    </row>
    <row r="4" spans="1:20" x14ac:dyDescent="0.3">
      <c r="A4" s="5" t="s">
        <v>40</v>
      </c>
      <c r="B4" s="6">
        <v>4.6100000000000003</v>
      </c>
      <c r="C4" s="6"/>
      <c r="D4" s="6"/>
      <c r="E4" s="6">
        <v>3.19</v>
      </c>
      <c r="F4" s="6"/>
      <c r="G4" s="6">
        <v>1.1100000000000001</v>
      </c>
      <c r="H4" s="6"/>
      <c r="I4" s="6">
        <v>3.14</v>
      </c>
      <c r="J4" s="6">
        <v>32.450000000000003</v>
      </c>
      <c r="K4" s="6">
        <v>30.62</v>
      </c>
      <c r="L4" s="6">
        <v>7.56</v>
      </c>
      <c r="M4" s="6">
        <v>0.53</v>
      </c>
      <c r="N4" s="6"/>
      <c r="O4" s="6">
        <v>15.03</v>
      </c>
      <c r="P4" s="1">
        <f t="shared" si="0"/>
        <v>98.240000000000009</v>
      </c>
      <c r="Q4" s="14" t="s">
        <v>26</v>
      </c>
      <c r="R4" s="14" t="s">
        <v>22</v>
      </c>
      <c r="S4" s="15" t="s">
        <v>28</v>
      </c>
      <c r="T4" s="14" t="s">
        <v>39</v>
      </c>
    </row>
    <row r="5" spans="1:20" x14ac:dyDescent="0.3">
      <c r="A5" s="5" t="s">
        <v>43</v>
      </c>
      <c r="B5" s="6">
        <v>33.590000000000003</v>
      </c>
      <c r="C5" s="6"/>
      <c r="D5" s="6">
        <v>0.21</v>
      </c>
      <c r="E5" s="6">
        <v>3.51</v>
      </c>
      <c r="F5" s="6">
        <v>0.71</v>
      </c>
      <c r="G5" s="6">
        <v>2.69</v>
      </c>
      <c r="H5" s="6"/>
      <c r="I5" s="6">
        <v>4.93</v>
      </c>
      <c r="J5" s="6">
        <v>25.39</v>
      </c>
      <c r="K5" s="6">
        <v>14.61</v>
      </c>
      <c r="L5" s="6">
        <v>9.3800000000000008</v>
      </c>
      <c r="M5" s="6">
        <v>0.37</v>
      </c>
      <c r="N5" s="6"/>
      <c r="O5" s="6"/>
      <c r="P5" s="1">
        <f t="shared" si="0"/>
        <v>95.39</v>
      </c>
      <c r="Q5" s="14" t="s">
        <v>26</v>
      </c>
      <c r="R5" s="14" t="s">
        <v>22</v>
      </c>
      <c r="S5" s="15" t="s">
        <v>28</v>
      </c>
      <c r="T5" s="14" t="s">
        <v>29</v>
      </c>
    </row>
    <row r="6" spans="1:20" x14ac:dyDescent="0.3">
      <c r="A6" s="5" t="s">
        <v>51</v>
      </c>
      <c r="B6" s="6">
        <v>29.64</v>
      </c>
      <c r="C6" s="6"/>
      <c r="D6" s="6"/>
      <c r="E6" s="6">
        <v>2.93</v>
      </c>
      <c r="F6" s="6">
        <v>0.59</v>
      </c>
      <c r="G6" s="6">
        <v>3.57</v>
      </c>
      <c r="H6" s="6">
        <v>1.33</v>
      </c>
      <c r="I6" s="6">
        <v>3.51</v>
      </c>
      <c r="J6" s="6">
        <v>42.82</v>
      </c>
      <c r="K6" s="6">
        <v>5.35</v>
      </c>
      <c r="L6" s="6">
        <v>8.83</v>
      </c>
      <c r="M6" s="6">
        <v>0.19</v>
      </c>
      <c r="N6" s="6"/>
      <c r="O6" s="6"/>
      <c r="P6" s="1">
        <f t="shared" si="0"/>
        <v>98.759999999999991</v>
      </c>
      <c r="Q6" s="14" t="s">
        <v>26</v>
      </c>
      <c r="R6" s="15" t="s">
        <v>27</v>
      </c>
      <c r="S6" s="15" t="s">
        <v>28</v>
      </c>
      <c r="T6" s="15"/>
    </row>
    <row r="7" spans="1:20" x14ac:dyDescent="0.3">
      <c r="A7" s="5" t="s">
        <v>58</v>
      </c>
      <c r="B7" s="6">
        <v>19.79</v>
      </c>
      <c r="C7" s="6"/>
      <c r="D7" s="6"/>
      <c r="E7" s="6">
        <v>1.44</v>
      </c>
      <c r="F7" s="6"/>
      <c r="G7" s="6">
        <v>0.7</v>
      </c>
      <c r="H7" s="6"/>
      <c r="I7" s="6">
        <v>10.57</v>
      </c>
      <c r="J7" s="6">
        <v>29.53</v>
      </c>
      <c r="K7" s="6">
        <v>32.25</v>
      </c>
      <c r="L7" s="6">
        <v>3.13</v>
      </c>
      <c r="M7" s="6">
        <v>0.45</v>
      </c>
      <c r="N7" s="6"/>
      <c r="O7" s="6">
        <v>1.96</v>
      </c>
      <c r="P7" s="1">
        <f t="shared" si="0"/>
        <v>99.82</v>
      </c>
      <c r="Q7" s="14" t="s">
        <v>26</v>
      </c>
      <c r="R7" s="14" t="s">
        <v>22</v>
      </c>
      <c r="S7" s="15" t="s">
        <v>28</v>
      </c>
      <c r="T7" s="14" t="s">
        <v>39</v>
      </c>
    </row>
    <row r="8" spans="1:20" x14ac:dyDescent="0.3">
      <c r="A8" s="5" t="s">
        <v>59</v>
      </c>
      <c r="B8" s="6">
        <v>3.72</v>
      </c>
      <c r="C8" s="6"/>
      <c r="D8" s="6">
        <v>0.4</v>
      </c>
      <c r="E8" s="6">
        <v>3.01</v>
      </c>
      <c r="F8" s="6"/>
      <c r="G8" s="6">
        <v>1.18</v>
      </c>
      <c r="H8" s="6"/>
      <c r="I8" s="6">
        <v>3.6</v>
      </c>
      <c r="J8" s="6">
        <v>29.92</v>
      </c>
      <c r="K8" s="6">
        <v>35.450000000000003</v>
      </c>
      <c r="L8" s="6">
        <v>6.04</v>
      </c>
      <c r="M8" s="6">
        <v>0.62</v>
      </c>
      <c r="N8" s="6"/>
      <c r="O8" s="6">
        <v>15.95</v>
      </c>
      <c r="P8" s="1">
        <f t="shared" si="0"/>
        <v>99.890000000000015</v>
      </c>
      <c r="Q8" s="14" t="s">
        <v>26</v>
      </c>
      <c r="R8" s="14" t="s">
        <v>22</v>
      </c>
      <c r="S8" s="15" t="s">
        <v>28</v>
      </c>
      <c r="T8" s="14" t="s">
        <v>39</v>
      </c>
    </row>
    <row r="9" spans="1:20" x14ac:dyDescent="0.3">
      <c r="A9" s="5" t="s">
        <v>69</v>
      </c>
      <c r="B9" s="6">
        <v>35.78</v>
      </c>
      <c r="C9" s="6"/>
      <c r="D9" s="6">
        <v>0.25</v>
      </c>
      <c r="E9" s="6">
        <v>0.78</v>
      </c>
      <c r="F9" s="6"/>
      <c r="G9" s="6">
        <v>1.62</v>
      </c>
      <c r="H9" s="6">
        <v>0.47</v>
      </c>
      <c r="I9" s="6">
        <v>1.51</v>
      </c>
      <c r="J9" s="6">
        <v>46.55</v>
      </c>
      <c r="K9" s="6">
        <v>10</v>
      </c>
      <c r="L9" s="6">
        <v>0.34</v>
      </c>
      <c r="M9" s="6">
        <v>0.22</v>
      </c>
      <c r="N9" s="6"/>
      <c r="O9" s="11"/>
      <c r="P9" s="1">
        <f t="shared" si="0"/>
        <v>97.52</v>
      </c>
      <c r="Q9" s="14" t="s">
        <v>26</v>
      </c>
      <c r="R9" s="14" t="s">
        <v>22</v>
      </c>
      <c r="S9" s="15" t="s">
        <v>28</v>
      </c>
      <c r="T9" s="14" t="s">
        <v>47</v>
      </c>
    </row>
    <row r="10" spans="1:20" x14ac:dyDescent="0.3">
      <c r="A10" s="5" t="s">
        <v>71</v>
      </c>
      <c r="B10" s="6">
        <v>39.57</v>
      </c>
      <c r="C10" s="6">
        <v>2.2200000000000002</v>
      </c>
      <c r="D10" s="6">
        <v>0.14000000000000001</v>
      </c>
      <c r="E10" s="6">
        <v>0.37</v>
      </c>
      <c r="F10" s="6"/>
      <c r="G10" s="6">
        <v>1.6</v>
      </c>
      <c r="H10" s="6">
        <v>0.32</v>
      </c>
      <c r="I10" s="6">
        <v>0.68</v>
      </c>
      <c r="J10" s="6">
        <v>41.61</v>
      </c>
      <c r="K10" s="6">
        <v>10.83</v>
      </c>
      <c r="L10" s="6">
        <v>7.0000000000000007E-2</v>
      </c>
      <c r="M10" s="6">
        <v>0.22</v>
      </c>
      <c r="N10" s="6"/>
      <c r="O10" s="11"/>
      <c r="P10" s="1">
        <f t="shared" si="0"/>
        <v>97.629999999999981</v>
      </c>
      <c r="Q10" s="14" t="s">
        <v>26</v>
      </c>
      <c r="R10" s="14" t="s">
        <v>22</v>
      </c>
      <c r="S10" s="15" t="s">
        <v>28</v>
      </c>
      <c r="T10" s="14" t="s">
        <v>47</v>
      </c>
    </row>
    <row r="11" spans="1:20" x14ac:dyDescent="0.3">
      <c r="A11" s="5" t="s">
        <v>73</v>
      </c>
      <c r="B11" s="6">
        <v>32.93</v>
      </c>
      <c r="C11" s="6">
        <v>1.38</v>
      </c>
      <c r="D11" s="6"/>
      <c r="E11" s="6">
        <v>0.68</v>
      </c>
      <c r="F11" s="6"/>
      <c r="G11" s="6">
        <v>2.57</v>
      </c>
      <c r="H11" s="6">
        <v>0.28999999999999998</v>
      </c>
      <c r="I11" s="6">
        <v>0.73</v>
      </c>
      <c r="J11" s="6">
        <v>49.31</v>
      </c>
      <c r="K11" s="6">
        <v>9.7899999999999991</v>
      </c>
      <c r="L11" s="6">
        <v>0.48</v>
      </c>
      <c r="M11" s="6">
        <v>0.41</v>
      </c>
      <c r="N11" s="6"/>
      <c r="O11" s="11"/>
      <c r="P11" s="1">
        <f t="shared" si="0"/>
        <v>98.570000000000007</v>
      </c>
      <c r="Q11" s="14" t="s">
        <v>26</v>
      </c>
      <c r="R11" s="14" t="s">
        <v>22</v>
      </c>
      <c r="S11" s="15" t="s">
        <v>28</v>
      </c>
      <c r="T11" s="14" t="s">
        <v>47</v>
      </c>
    </row>
    <row r="12" spans="1:20" x14ac:dyDescent="0.3">
      <c r="A12" s="5" t="s">
        <v>74</v>
      </c>
      <c r="B12" s="6">
        <v>26.25</v>
      </c>
      <c r="C12" s="6"/>
      <c r="D12" s="6"/>
      <c r="E12" s="6">
        <v>1.1100000000000001</v>
      </c>
      <c r="F12" s="6"/>
      <c r="G12" s="6">
        <v>0.5</v>
      </c>
      <c r="H12" s="6"/>
      <c r="I12" s="6">
        <v>0.88</v>
      </c>
      <c r="J12" s="6">
        <v>61.03</v>
      </c>
      <c r="K12" s="6">
        <v>7.22</v>
      </c>
      <c r="L12" s="6">
        <v>1.1599999999999999</v>
      </c>
      <c r="M12" s="6">
        <v>0.61</v>
      </c>
      <c r="N12" s="6"/>
      <c r="O12" s="11"/>
      <c r="P12" s="1">
        <f t="shared" si="0"/>
        <v>98.759999999999991</v>
      </c>
      <c r="Q12" s="14" t="s">
        <v>26</v>
      </c>
      <c r="R12" s="14" t="s">
        <v>22</v>
      </c>
      <c r="S12" s="15" t="s">
        <v>28</v>
      </c>
      <c r="T12" s="14" t="s">
        <v>47</v>
      </c>
    </row>
    <row r="13" spans="1:20" x14ac:dyDescent="0.3">
      <c r="A13" s="5" t="s">
        <v>75</v>
      </c>
      <c r="B13" s="6">
        <v>16.71</v>
      </c>
      <c r="C13" s="6"/>
      <c r="D13" s="6"/>
      <c r="E13" s="6">
        <v>1.87</v>
      </c>
      <c r="F13" s="6"/>
      <c r="G13" s="6">
        <v>0.45</v>
      </c>
      <c r="H13" s="6">
        <v>0.19</v>
      </c>
      <c r="I13" s="6"/>
      <c r="J13" s="6">
        <v>70.209999999999994</v>
      </c>
      <c r="K13" s="6">
        <v>6.69</v>
      </c>
      <c r="L13" s="6">
        <v>1.77</v>
      </c>
      <c r="M13" s="6">
        <v>0.68</v>
      </c>
      <c r="N13" s="6"/>
      <c r="O13" s="11"/>
      <c r="P13" s="1">
        <f t="shared" si="0"/>
        <v>98.57</v>
      </c>
      <c r="Q13" s="14" t="s">
        <v>26</v>
      </c>
      <c r="R13" s="14" t="s">
        <v>22</v>
      </c>
      <c r="S13" s="15" t="s">
        <v>28</v>
      </c>
      <c r="T13" s="14"/>
    </row>
    <row r="14" spans="1:20" x14ac:dyDescent="0.3">
      <c r="A14" s="5" t="s">
        <v>76</v>
      </c>
      <c r="B14" s="6">
        <v>18.46</v>
      </c>
      <c r="C14" s="6"/>
      <c r="D14" s="6">
        <v>0.44</v>
      </c>
      <c r="E14" s="6">
        <v>4.96</v>
      </c>
      <c r="F14" s="6">
        <v>2.73</v>
      </c>
      <c r="G14" s="6">
        <v>3.33</v>
      </c>
      <c r="H14" s="6">
        <v>1.79</v>
      </c>
      <c r="I14" s="6">
        <v>0.19</v>
      </c>
      <c r="J14" s="6">
        <v>44.12</v>
      </c>
      <c r="K14" s="6">
        <v>9.76</v>
      </c>
      <c r="L14" s="6">
        <v>7.46</v>
      </c>
      <c r="M14" s="6">
        <v>0.47</v>
      </c>
      <c r="N14" s="6"/>
      <c r="O14" s="11"/>
      <c r="P14" s="1">
        <f t="shared" si="0"/>
        <v>93.71</v>
      </c>
      <c r="Q14" s="14" t="s">
        <v>26</v>
      </c>
      <c r="R14" s="14" t="s">
        <v>22</v>
      </c>
      <c r="S14" s="15" t="s">
        <v>28</v>
      </c>
      <c r="T14" s="14" t="s">
        <v>67</v>
      </c>
    </row>
    <row r="15" spans="1:20" x14ac:dyDescent="0.3">
      <c r="A15" s="5" t="s">
        <v>79</v>
      </c>
      <c r="B15" s="6">
        <v>12.41</v>
      </c>
      <c r="C15" s="6"/>
      <c r="D15" s="6"/>
      <c r="E15" s="6">
        <v>5.24</v>
      </c>
      <c r="F15" s="6">
        <v>0.89</v>
      </c>
      <c r="G15" s="6">
        <v>2.25</v>
      </c>
      <c r="H15" s="6">
        <v>0.76</v>
      </c>
      <c r="I15" s="6">
        <v>5.35</v>
      </c>
      <c r="J15" s="6">
        <v>59.85</v>
      </c>
      <c r="K15" s="6">
        <v>7.29</v>
      </c>
      <c r="L15" s="6"/>
      <c r="M15" s="6">
        <v>0.64</v>
      </c>
      <c r="N15" s="6"/>
      <c r="O15" s="11"/>
      <c r="P15" s="1">
        <f t="shared" si="0"/>
        <v>94.68</v>
      </c>
      <c r="Q15" s="14" t="s">
        <v>26</v>
      </c>
      <c r="R15" s="14" t="s">
        <v>22</v>
      </c>
      <c r="S15" s="15" t="s">
        <v>28</v>
      </c>
      <c r="T15" s="14" t="s">
        <v>29</v>
      </c>
    </row>
    <row r="16" spans="1:20" x14ac:dyDescent="0.3">
      <c r="A16" s="5" t="s">
        <v>80</v>
      </c>
      <c r="B16" s="6">
        <v>21.7</v>
      </c>
      <c r="C16" s="6"/>
      <c r="D16" s="6"/>
      <c r="E16" s="6">
        <v>6.4</v>
      </c>
      <c r="F16" s="6">
        <v>0.95</v>
      </c>
      <c r="G16" s="6">
        <v>3.41</v>
      </c>
      <c r="H16" s="6">
        <v>1.39</v>
      </c>
      <c r="I16" s="6">
        <v>1.51</v>
      </c>
      <c r="J16" s="6">
        <v>44.75</v>
      </c>
      <c r="K16" s="6">
        <v>3.26</v>
      </c>
      <c r="L16" s="6">
        <v>12.83</v>
      </c>
      <c r="M16" s="6">
        <v>0.47</v>
      </c>
      <c r="N16" s="6"/>
      <c r="O16" s="11"/>
      <c r="P16" s="1">
        <f t="shared" si="0"/>
        <v>96.67</v>
      </c>
      <c r="Q16" s="14" t="s">
        <v>26</v>
      </c>
      <c r="R16" s="14" t="s">
        <v>22</v>
      </c>
      <c r="S16" s="15" t="s">
        <v>28</v>
      </c>
      <c r="T16" s="14" t="s">
        <v>29</v>
      </c>
    </row>
    <row r="17" spans="1:20" x14ac:dyDescent="0.3">
      <c r="A17" s="5" t="s">
        <v>85</v>
      </c>
      <c r="B17" s="6">
        <v>53.33</v>
      </c>
      <c r="C17" s="6">
        <v>0.8</v>
      </c>
      <c r="D17" s="6">
        <v>0.32</v>
      </c>
      <c r="E17" s="6">
        <v>2.82</v>
      </c>
      <c r="F17" s="6">
        <v>1.54</v>
      </c>
      <c r="G17" s="6">
        <v>13.65</v>
      </c>
      <c r="H17" s="6">
        <v>1.03</v>
      </c>
      <c r="I17" s="6"/>
      <c r="J17" s="6">
        <v>15.71</v>
      </c>
      <c r="K17" s="6">
        <v>7.31</v>
      </c>
      <c r="L17" s="6">
        <v>1.1000000000000001</v>
      </c>
      <c r="M17" s="6">
        <v>0.25</v>
      </c>
      <c r="N17" s="6">
        <v>1.31</v>
      </c>
      <c r="O17" s="11"/>
      <c r="P17" s="1">
        <f t="shared" si="0"/>
        <v>99.169999999999987</v>
      </c>
      <c r="Q17" s="14" t="s">
        <v>26</v>
      </c>
      <c r="R17" s="14" t="s">
        <v>27</v>
      </c>
      <c r="S17" s="15" t="s">
        <v>28</v>
      </c>
      <c r="T17" s="14"/>
    </row>
    <row r="18" spans="1:20" x14ac:dyDescent="0.3">
      <c r="A18" s="5" t="s">
        <v>86</v>
      </c>
      <c r="B18" s="6">
        <v>28.79</v>
      </c>
      <c r="C18" s="6"/>
      <c r="D18" s="6"/>
      <c r="E18" s="6">
        <v>4.58</v>
      </c>
      <c r="F18" s="6">
        <v>1.47</v>
      </c>
      <c r="G18" s="6">
        <v>5.38</v>
      </c>
      <c r="H18" s="6">
        <v>2.74</v>
      </c>
      <c r="I18" s="6">
        <v>0.7</v>
      </c>
      <c r="J18" s="6">
        <v>34.18</v>
      </c>
      <c r="K18" s="6">
        <v>6.1</v>
      </c>
      <c r="L18" s="6">
        <v>11.1</v>
      </c>
      <c r="M18" s="6">
        <v>0.46</v>
      </c>
      <c r="N18" s="6"/>
      <c r="O18" s="11"/>
      <c r="P18" s="1">
        <f t="shared" si="0"/>
        <v>95.499999999999986</v>
      </c>
      <c r="Q18" s="14" t="s">
        <v>26</v>
      </c>
      <c r="R18" s="14" t="s">
        <v>27</v>
      </c>
      <c r="S18" s="15" t="s">
        <v>28</v>
      </c>
      <c r="T18" s="14" t="s">
        <v>87</v>
      </c>
    </row>
    <row r="19" spans="1:20" x14ac:dyDescent="0.3">
      <c r="A19" s="5" t="s">
        <v>89</v>
      </c>
      <c r="B19" s="6">
        <v>17.98</v>
      </c>
      <c r="C19" s="6"/>
      <c r="D19" s="6"/>
      <c r="E19" s="6">
        <v>3.19</v>
      </c>
      <c r="F19" s="6">
        <v>0.47</v>
      </c>
      <c r="G19" s="6">
        <v>1.87</v>
      </c>
      <c r="H19" s="6">
        <v>0.33</v>
      </c>
      <c r="I19" s="6">
        <v>1.1299999999999999</v>
      </c>
      <c r="J19" s="6">
        <v>44</v>
      </c>
      <c r="K19" s="6">
        <v>14.2</v>
      </c>
      <c r="L19" s="6">
        <v>6.34</v>
      </c>
      <c r="M19" s="6">
        <v>0.66</v>
      </c>
      <c r="N19" s="6"/>
      <c r="O19" s="11"/>
      <c r="P19" s="1">
        <f t="shared" si="0"/>
        <v>90.17</v>
      </c>
      <c r="Q19" s="14" t="s">
        <v>26</v>
      </c>
      <c r="R19" s="14" t="s">
        <v>27</v>
      </c>
      <c r="S19" s="15" t="s">
        <v>28</v>
      </c>
      <c r="T19" s="14" t="s">
        <v>87</v>
      </c>
    </row>
    <row r="20" spans="1:20" x14ac:dyDescent="0.3">
      <c r="A20" s="5" t="s">
        <v>91</v>
      </c>
      <c r="B20" s="6">
        <v>24.61</v>
      </c>
      <c r="C20" s="6"/>
      <c r="D20" s="6"/>
      <c r="E20" s="6">
        <v>3.58</v>
      </c>
      <c r="F20" s="6">
        <v>1.19</v>
      </c>
      <c r="G20" s="6">
        <v>5.25</v>
      </c>
      <c r="H20" s="6">
        <v>1.19</v>
      </c>
      <c r="I20" s="6">
        <v>1.37</v>
      </c>
      <c r="J20" s="6">
        <v>40.24</v>
      </c>
      <c r="K20" s="6">
        <v>8.94</v>
      </c>
      <c r="L20" s="6">
        <v>8.1</v>
      </c>
      <c r="M20" s="6">
        <v>0.39</v>
      </c>
      <c r="N20" s="6">
        <v>0.47</v>
      </c>
      <c r="O20" s="11"/>
      <c r="P20" s="1">
        <f t="shared" si="0"/>
        <v>95.329999999999984</v>
      </c>
      <c r="Q20" s="14" t="s">
        <v>26</v>
      </c>
      <c r="R20" s="14" t="s">
        <v>22</v>
      </c>
      <c r="S20" s="22" t="s">
        <v>103</v>
      </c>
      <c r="T20" s="14" t="s">
        <v>29</v>
      </c>
    </row>
    <row r="21" spans="1:20" x14ac:dyDescent="0.3">
      <c r="A21" s="5" t="s">
        <v>92</v>
      </c>
      <c r="B21" s="6">
        <v>21.35</v>
      </c>
      <c r="C21" s="6"/>
      <c r="D21" s="6"/>
      <c r="E21" s="6">
        <v>5.13</v>
      </c>
      <c r="F21" s="6">
        <v>1.45</v>
      </c>
      <c r="G21" s="6">
        <v>2.5099999999999998</v>
      </c>
      <c r="H21" s="6">
        <v>0.42</v>
      </c>
      <c r="I21" s="6">
        <v>0.75</v>
      </c>
      <c r="J21" s="6">
        <v>51.34</v>
      </c>
      <c r="K21" s="6"/>
      <c r="L21" s="6">
        <v>8.75</v>
      </c>
      <c r="M21" s="6"/>
      <c r="N21" s="6"/>
      <c r="O21" s="11"/>
      <c r="P21" s="1">
        <f t="shared" si="0"/>
        <v>91.7</v>
      </c>
      <c r="Q21" s="14" t="s">
        <v>26</v>
      </c>
      <c r="R21" s="14" t="s">
        <v>22</v>
      </c>
      <c r="S21" s="15" t="s">
        <v>28</v>
      </c>
      <c r="T21" s="14" t="s">
        <v>29</v>
      </c>
    </row>
    <row r="22" spans="1:20" x14ac:dyDescent="0.3">
      <c r="A22" s="5" t="s">
        <v>93</v>
      </c>
      <c r="B22" s="6">
        <v>25.74</v>
      </c>
      <c r="C22" s="6">
        <v>1.22</v>
      </c>
      <c r="D22" s="6"/>
      <c r="E22" s="6">
        <v>2.27</v>
      </c>
      <c r="F22" s="6">
        <v>0.55000000000000004</v>
      </c>
      <c r="G22" s="6">
        <v>1.1599999999999999</v>
      </c>
      <c r="H22" s="6">
        <v>0.23</v>
      </c>
      <c r="I22" s="6">
        <v>0.7</v>
      </c>
      <c r="J22" s="6">
        <v>47.42</v>
      </c>
      <c r="K22" s="6">
        <v>8.64</v>
      </c>
      <c r="L22" s="6">
        <v>5.71</v>
      </c>
      <c r="M22" s="6">
        <v>0.44</v>
      </c>
      <c r="N22" s="6"/>
      <c r="O22" s="11"/>
      <c r="P22" s="1">
        <f t="shared" si="0"/>
        <v>94.079999999999984</v>
      </c>
      <c r="Q22" s="14" t="s">
        <v>26</v>
      </c>
      <c r="R22" s="14" t="s">
        <v>22</v>
      </c>
      <c r="S22" s="15" t="s">
        <v>28</v>
      </c>
      <c r="T22" s="14" t="s">
        <v>29</v>
      </c>
    </row>
    <row r="23" spans="1:20" x14ac:dyDescent="0.3">
      <c r="A23" s="5" t="s">
        <v>95</v>
      </c>
      <c r="B23" s="6">
        <v>22.28</v>
      </c>
      <c r="C23" s="6"/>
      <c r="D23" s="6">
        <v>0.32</v>
      </c>
      <c r="E23" s="6">
        <v>3.19</v>
      </c>
      <c r="F23" s="6">
        <v>1.28</v>
      </c>
      <c r="G23" s="6">
        <v>4.1500000000000004</v>
      </c>
      <c r="H23" s="6"/>
      <c r="I23" s="6">
        <v>0.83</v>
      </c>
      <c r="J23" s="6">
        <v>55.46</v>
      </c>
      <c r="K23" s="6">
        <v>7.04</v>
      </c>
      <c r="L23" s="6">
        <v>4.24</v>
      </c>
      <c r="M23" s="6">
        <v>0.88</v>
      </c>
      <c r="N23" s="6"/>
      <c r="O23" s="11"/>
      <c r="P23" s="1">
        <f t="shared" si="0"/>
        <v>99.67</v>
      </c>
      <c r="Q23" s="14" t="s">
        <v>26</v>
      </c>
      <c r="R23" s="14" t="s">
        <v>22</v>
      </c>
      <c r="S23" s="15" t="s">
        <v>28</v>
      </c>
      <c r="T23" s="14" t="s">
        <v>29</v>
      </c>
    </row>
    <row r="24" spans="1:20" x14ac:dyDescent="0.3">
      <c r="A24" s="5" t="s">
        <v>96</v>
      </c>
      <c r="B24" s="6">
        <v>17.11</v>
      </c>
      <c r="C24" s="6"/>
      <c r="D24" s="6"/>
      <c r="E24" s="6"/>
      <c r="F24" s="6">
        <v>1.1100000000000001</v>
      </c>
      <c r="G24" s="6">
        <v>3.65</v>
      </c>
      <c r="H24" s="6"/>
      <c r="I24" s="6">
        <v>1.34</v>
      </c>
      <c r="J24" s="6">
        <v>58.46</v>
      </c>
      <c r="K24" s="6"/>
      <c r="L24" s="6">
        <v>14.13</v>
      </c>
      <c r="M24" s="6">
        <v>1.1200000000000001</v>
      </c>
      <c r="N24" s="6"/>
      <c r="O24" s="11"/>
      <c r="P24" s="1">
        <f t="shared" si="0"/>
        <v>96.92</v>
      </c>
      <c r="Q24" s="14" t="s">
        <v>26</v>
      </c>
      <c r="R24" s="14" t="s">
        <v>22</v>
      </c>
      <c r="S24" s="15" t="s">
        <v>28</v>
      </c>
      <c r="T24" s="14" t="s">
        <v>29</v>
      </c>
    </row>
    <row r="25" spans="1:20" x14ac:dyDescent="0.3">
      <c r="A25" s="5" t="s">
        <v>99</v>
      </c>
      <c r="B25" s="6">
        <v>29.15</v>
      </c>
      <c r="C25" s="6"/>
      <c r="D25" s="6"/>
      <c r="E25" s="6">
        <v>1.21</v>
      </c>
      <c r="F25" s="6"/>
      <c r="G25" s="6">
        <v>1.85</v>
      </c>
      <c r="H25" s="6"/>
      <c r="I25" s="6">
        <v>0.79</v>
      </c>
      <c r="J25" s="6">
        <v>41.25</v>
      </c>
      <c r="K25" s="6">
        <v>15.45</v>
      </c>
      <c r="L25" s="6">
        <v>2.54</v>
      </c>
      <c r="M25" s="6"/>
      <c r="N25" s="6"/>
      <c r="O25" s="11"/>
      <c r="P25" s="1">
        <f t="shared" si="0"/>
        <v>92.240000000000009</v>
      </c>
      <c r="Q25" s="14" t="s">
        <v>26</v>
      </c>
      <c r="R25" s="14" t="s">
        <v>22</v>
      </c>
      <c r="S25" s="15" t="s">
        <v>28</v>
      </c>
      <c r="T25" s="14" t="s">
        <v>24</v>
      </c>
    </row>
    <row r="26" spans="1:20" x14ac:dyDescent="0.3">
      <c r="A26" s="5" t="s">
        <v>100</v>
      </c>
      <c r="B26" s="6">
        <v>25.42</v>
      </c>
      <c r="C26" s="6"/>
      <c r="D26" s="6"/>
      <c r="E26" s="6">
        <v>1.31</v>
      </c>
      <c r="F26" s="6"/>
      <c r="G26" s="6">
        <v>2.1800000000000002</v>
      </c>
      <c r="H26" s="6"/>
      <c r="I26" s="6">
        <v>1.1599999999999999</v>
      </c>
      <c r="J26" s="6">
        <v>45.1</v>
      </c>
      <c r="K26" s="6">
        <v>17.3</v>
      </c>
      <c r="L26" s="6"/>
      <c r="M26" s="6"/>
      <c r="N26" s="6"/>
      <c r="O26" s="11"/>
      <c r="P26" s="1">
        <f t="shared" si="0"/>
        <v>92.47</v>
      </c>
      <c r="Q26" s="14" t="s">
        <v>26</v>
      </c>
      <c r="R26" s="14" t="s">
        <v>22</v>
      </c>
      <c r="S26" s="15" t="s">
        <v>28</v>
      </c>
      <c r="T26" s="14" t="s">
        <v>24</v>
      </c>
    </row>
    <row r="27" spans="1:20" x14ac:dyDescent="0.3">
      <c r="A27" s="5" t="s">
        <v>101</v>
      </c>
      <c r="B27" s="6">
        <v>30.39</v>
      </c>
      <c r="C27" s="6"/>
      <c r="D27" s="6">
        <v>0.34</v>
      </c>
      <c r="E27" s="6">
        <v>3.49</v>
      </c>
      <c r="F27" s="6">
        <v>0.79</v>
      </c>
      <c r="G27" s="6">
        <v>3.52</v>
      </c>
      <c r="H27" s="6">
        <v>0.86</v>
      </c>
      <c r="I27" s="6">
        <v>3.13</v>
      </c>
      <c r="J27" s="6">
        <v>39.35</v>
      </c>
      <c r="K27" s="6">
        <v>7.66</v>
      </c>
      <c r="L27" s="6">
        <v>8.99</v>
      </c>
      <c r="M27" s="6">
        <v>0.24</v>
      </c>
      <c r="N27" s="6"/>
      <c r="O27" s="6"/>
      <c r="P27" s="1">
        <f t="shared" si="0"/>
        <v>98.759999999999991</v>
      </c>
      <c r="Q27" s="14" t="s">
        <v>26</v>
      </c>
      <c r="R27" s="14" t="s">
        <v>22</v>
      </c>
      <c r="S27" s="14" t="s">
        <v>28</v>
      </c>
      <c r="T27" s="14"/>
    </row>
    <row r="29" spans="1:20" x14ac:dyDescent="0.3">
      <c r="A29" s="5" t="s">
        <v>52</v>
      </c>
      <c r="B29" s="6">
        <v>37.36</v>
      </c>
      <c r="C29" s="6"/>
      <c r="D29" s="6">
        <v>0.71</v>
      </c>
      <c r="E29" s="6"/>
      <c r="F29" s="6"/>
      <c r="G29" s="6">
        <v>5.45</v>
      </c>
      <c r="H29" s="6">
        <v>1.51</v>
      </c>
      <c r="I29" s="6">
        <v>4.78</v>
      </c>
      <c r="J29" s="6">
        <v>9.3000000000000007</v>
      </c>
      <c r="K29" s="6">
        <v>23.55</v>
      </c>
      <c r="L29" s="6">
        <v>5.75</v>
      </c>
      <c r="M29" s="6"/>
      <c r="N29" s="6"/>
      <c r="O29" s="6"/>
      <c r="P29" s="1">
        <f t="shared" ref="P29:P51" si="1">SUM(B29:O29)</f>
        <v>88.41</v>
      </c>
      <c r="Q29" s="14" t="s">
        <v>21</v>
      </c>
      <c r="R29" s="14" t="s">
        <v>27</v>
      </c>
      <c r="S29" s="15" t="s">
        <v>28</v>
      </c>
      <c r="T29" s="14" t="s">
        <v>29</v>
      </c>
    </row>
    <row r="30" spans="1:20" x14ac:dyDescent="0.3">
      <c r="A30" s="5" t="s">
        <v>56</v>
      </c>
      <c r="B30" s="6">
        <v>31.94</v>
      </c>
      <c r="C30" s="6"/>
      <c r="D30" s="6"/>
      <c r="E30" s="6">
        <v>0.47</v>
      </c>
      <c r="F30" s="6"/>
      <c r="G30" s="6">
        <v>1.59</v>
      </c>
      <c r="H30" s="6"/>
      <c r="I30" s="6">
        <v>8.4600000000000009</v>
      </c>
      <c r="J30" s="6">
        <v>29.14</v>
      </c>
      <c r="K30" s="6">
        <v>26.23</v>
      </c>
      <c r="L30" s="6">
        <v>0.14000000000000001</v>
      </c>
      <c r="M30" s="6">
        <v>0.91</v>
      </c>
      <c r="N30" s="6"/>
      <c r="O30" s="6"/>
      <c r="P30" s="1">
        <f t="shared" si="1"/>
        <v>98.88000000000001</v>
      </c>
      <c r="Q30" s="14" t="s">
        <v>21</v>
      </c>
      <c r="R30" s="14" t="s">
        <v>22</v>
      </c>
      <c r="S30" s="15" t="s">
        <v>28</v>
      </c>
      <c r="T30" s="14" t="s">
        <v>39</v>
      </c>
    </row>
    <row r="31" spans="1:20" x14ac:dyDescent="0.3">
      <c r="A31" s="5" t="s">
        <v>63</v>
      </c>
      <c r="B31" s="6">
        <v>34.340000000000003</v>
      </c>
      <c r="C31" s="6"/>
      <c r="D31" s="6">
        <v>1.41</v>
      </c>
      <c r="E31" s="6">
        <v>4.49</v>
      </c>
      <c r="F31" s="6">
        <v>0.98</v>
      </c>
      <c r="G31" s="6">
        <v>4.3499999999999996</v>
      </c>
      <c r="H31" s="6">
        <v>2.12</v>
      </c>
      <c r="I31" s="6"/>
      <c r="J31" s="6">
        <v>39.22</v>
      </c>
      <c r="K31" s="6">
        <v>10.29</v>
      </c>
      <c r="L31" s="6"/>
      <c r="M31" s="6">
        <v>0.35</v>
      </c>
      <c r="N31" s="6">
        <v>0.4</v>
      </c>
      <c r="O31" s="11"/>
      <c r="P31" s="1">
        <f t="shared" si="1"/>
        <v>97.949999999999989</v>
      </c>
      <c r="Q31" s="14" t="s">
        <v>21</v>
      </c>
      <c r="R31" s="14" t="s">
        <v>27</v>
      </c>
      <c r="S31" s="15" t="s">
        <v>28</v>
      </c>
      <c r="T31" s="14" t="s">
        <v>50</v>
      </c>
    </row>
    <row r="32" spans="1:20" x14ac:dyDescent="0.3">
      <c r="A32" s="5" t="s">
        <v>64</v>
      </c>
      <c r="B32" s="6">
        <v>36.93</v>
      </c>
      <c r="C32" s="6"/>
      <c r="D32" s="6"/>
      <c r="E32" s="6">
        <v>4.24</v>
      </c>
      <c r="F32" s="6">
        <v>0.51</v>
      </c>
      <c r="G32" s="6">
        <v>3.86</v>
      </c>
      <c r="H32" s="6">
        <v>2.74</v>
      </c>
      <c r="I32" s="6"/>
      <c r="J32" s="6">
        <v>37.74</v>
      </c>
      <c r="K32" s="6">
        <v>10.35</v>
      </c>
      <c r="L32" s="6">
        <v>1.41</v>
      </c>
      <c r="M32" s="6">
        <v>0.48</v>
      </c>
      <c r="N32" s="6">
        <v>0.44</v>
      </c>
      <c r="O32" s="11"/>
      <c r="P32" s="1">
        <f t="shared" si="1"/>
        <v>98.7</v>
      </c>
      <c r="Q32" s="14" t="s">
        <v>21</v>
      </c>
      <c r="R32" s="14" t="s">
        <v>27</v>
      </c>
      <c r="S32" s="15" t="s">
        <v>28</v>
      </c>
      <c r="T32" s="14" t="s">
        <v>50</v>
      </c>
    </row>
    <row r="33" spans="1:20" x14ac:dyDescent="0.3">
      <c r="A33" s="5" t="s">
        <v>65</v>
      </c>
      <c r="B33" s="6">
        <v>65.91</v>
      </c>
      <c r="C33" s="6"/>
      <c r="D33" s="6"/>
      <c r="E33" s="6">
        <v>1.6</v>
      </c>
      <c r="F33" s="6">
        <v>0.89</v>
      </c>
      <c r="G33" s="6">
        <v>3.11</v>
      </c>
      <c r="H33" s="6">
        <v>4.59</v>
      </c>
      <c r="I33" s="6">
        <v>0.44</v>
      </c>
      <c r="J33" s="6">
        <v>16.55</v>
      </c>
      <c r="K33" s="6">
        <v>3.42</v>
      </c>
      <c r="L33" s="6">
        <v>1.62</v>
      </c>
      <c r="M33" s="6">
        <v>0.3</v>
      </c>
      <c r="N33" s="6"/>
      <c r="O33" s="6"/>
      <c r="P33" s="1">
        <f t="shared" si="1"/>
        <v>98.429999999999993</v>
      </c>
      <c r="Q33" s="14" t="s">
        <v>21</v>
      </c>
      <c r="R33" s="14" t="s">
        <v>22</v>
      </c>
      <c r="S33" s="15" t="s">
        <v>28</v>
      </c>
      <c r="T33" s="14" t="s">
        <v>39</v>
      </c>
    </row>
    <row r="34" spans="1:20" x14ac:dyDescent="0.3">
      <c r="A34" s="5" t="s">
        <v>66</v>
      </c>
      <c r="B34" s="6">
        <v>69.709999999999994</v>
      </c>
      <c r="C34" s="6"/>
      <c r="D34" s="6">
        <v>0.21</v>
      </c>
      <c r="E34" s="6">
        <v>0.46</v>
      </c>
      <c r="F34" s="6"/>
      <c r="G34" s="6">
        <v>2.36</v>
      </c>
      <c r="H34" s="6">
        <v>1</v>
      </c>
      <c r="I34" s="6">
        <v>0.11</v>
      </c>
      <c r="J34" s="6">
        <v>19.760000000000002</v>
      </c>
      <c r="K34" s="6">
        <v>4.88</v>
      </c>
      <c r="L34" s="6">
        <v>0.17</v>
      </c>
      <c r="M34" s="6"/>
      <c r="N34" s="6"/>
      <c r="O34" s="11"/>
      <c r="P34" s="1">
        <f t="shared" si="1"/>
        <v>98.659999999999982</v>
      </c>
      <c r="Q34" s="14" t="s">
        <v>21</v>
      </c>
      <c r="R34" s="14" t="s">
        <v>22</v>
      </c>
      <c r="S34" s="15" t="s">
        <v>28</v>
      </c>
      <c r="T34" s="14" t="s">
        <v>67</v>
      </c>
    </row>
    <row r="35" spans="1:20" x14ac:dyDescent="0.3">
      <c r="A35" s="5" t="s">
        <v>68</v>
      </c>
      <c r="B35" s="6">
        <v>75.510000000000005</v>
      </c>
      <c r="C35" s="6"/>
      <c r="D35" s="6">
        <v>0.15</v>
      </c>
      <c r="E35" s="6">
        <v>0.64</v>
      </c>
      <c r="F35" s="6">
        <v>1</v>
      </c>
      <c r="G35" s="6">
        <v>2.35</v>
      </c>
      <c r="H35" s="6"/>
      <c r="I35" s="6">
        <v>0.47</v>
      </c>
      <c r="J35" s="6">
        <v>16.16</v>
      </c>
      <c r="K35" s="6">
        <v>3.55</v>
      </c>
      <c r="L35" s="6">
        <v>0.13</v>
      </c>
      <c r="M35" s="6"/>
      <c r="N35" s="6"/>
      <c r="O35" s="11"/>
      <c r="P35" s="1">
        <f t="shared" si="1"/>
        <v>99.96</v>
      </c>
      <c r="Q35" s="14" t="s">
        <v>21</v>
      </c>
      <c r="R35" s="14" t="s">
        <v>22</v>
      </c>
      <c r="S35" s="15" t="s">
        <v>28</v>
      </c>
      <c r="T35" s="14" t="s">
        <v>47</v>
      </c>
    </row>
    <row r="36" spans="1:20" x14ac:dyDescent="0.3">
      <c r="A36" s="5" t="s">
        <v>70</v>
      </c>
      <c r="B36" s="6">
        <v>65.91</v>
      </c>
      <c r="C36" s="6"/>
      <c r="D36" s="6"/>
      <c r="E36" s="6">
        <v>0.38</v>
      </c>
      <c r="F36" s="6"/>
      <c r="G36" s="6">
        <v>1.44</v>
      </c>
      <c r="H36" s="6">
        <v>0.17</v>
      </c>
      <c r="I36" s="6">
        <v>0.16</v>
      </c>
      <c r="J36" s="6">
        <v>22.05</v>
      </c>
      <c r="K36" s="6">
        <v>5.68</v>
      </c>
      <c r="L36" s="6">
        <v>0.42</v>
      </c>
      <c r="M36" s="6"/>
      <c r="N36" s="6"/>
      <c r="O36" s="11"/>
      <c r="P36" s="1">
        <f t="shared" si="1"/>
        <v>96.21</v>
      </c>
      <c r="Q36" s="14" t="s">
        <v>21</v>
      </c>
      <c r="R36" s="14" t="s">
        <v>22</v>
      </c>
      <c r="S36" s="15" t="s">
        <v>28</v>
      </c>
      <c r="T36" s="14" t="s">
        <v>67</v>
      </c>
    </row>
    <row r="37" spans="1:20" x14ac:dyDescent="0.3">
      <c r="A37" s="5" t="s">
        <v>72</v>
      </c>
      <c r="B37" s="6">
        <v>60.12</v>
      </c>
      <c r="C37" s="6"/>
      <c r="D37" s="6">
        <v>0.23</v>
      </c>
      <c r="E37" s="6">
        <v>0.89</v>
      </c>
      <c r="F37" s="6"/>
      <c r="G37" s="6">
        <v>2.72</v>
      </c>
      <c r="H37" s="6"/>
      <c r="I37" s="6">
        <v>3.01</v>
      </c>
      <c r="J37" s="6">
        <v>17.239999999999998</v>
      </c>
      <c r="K37" s="6">
        <v>10.34</v>
      </c>
      <c r="L37" s="6">
        <v>1.46</v>
      </c>
      <c r="M37" s="6">
        <v>0.31</v>
      </c>
      <c r="N37" s="6"/>
      <c r="O37" s="6">
        <v>3.66</v>
      </c>
      <c r="P37" s="1">
        <f t="shared" si="1"/>
        <v>99.97999999999999</v>
      </c>
      <c r="Q37" s="14" t="s">
        <v>21</v>
      </c>
      <c r="R37" s="14" t="s">
        <v>22</v>
      </c>
      <c r="S37" s="15" t="s">
        <v>28</v>
      </c>
      <c r="T37" s="14" t="s">
        <v>47</v>
      </c>
    </row>
    <row r="38" spans="1:20" x14ac:dyDescent="0.3">
      <c r="A38" s="5" t="s">
        <v>82</v>
      </c>
      <c r="B38" s="6">
        <v>61.28</v>
      </c>
      <c r="C38" s="6">
        <v>2.66</v>
      </c>
      <c r="D38" s="6">
        <v>0.11</v>
      </c>
      <c r="E38" s="6">
        <v>0.84</v>
      </c>
      <c r="F38" s="6">
        <v>0.74</v>
      </c>
      <c r="G38" s="6">
        <v>5</v>
      </c>
      <c r="H38" s="6"/>
      <c r="I38" s="6">
        <v>0.53</v>
      </c>
      <c r="J38" s="6">
        <v>15.99</v>
      </c>
      <c r="K38" s="6">
        <v>10.96</v>
      </c>
      <c r="L38" s="6"/>
      <c r="M38" s="6">
        <v>0.23</v>
      </c>
      <c r="N38" s="6"/>
      <c r="O38" s="11"/>
      <c r="P38" s="1">
        <f t="shared" si="1"/>
        <v>98.339999999999989</v>
      </c>
      <c r="Q38" s="14" t="s">
        <v>21</v>
      </c>
      <c r="R38" s="14" t="s">
        <v>27</v>
      </c>
      <c r="S38" s="15" t="s">
        <v>28</v>
      </c>
      <c r="T38" s="14" t="s">
        <v>29</v>
      </c>
    </row>
    <row r="39" spans="1:20" x14ac:dyDescent="0.3">
      <c r="A39" s="5" t="s">
        <v>83</v>
      </c>
      <c r="B39" s="6">
        <v>55.21</v>
      </c>
      <c r="C39" s="6"/>
      <c r="D39" s="6">
        <v>0.25</v>
      </c>
      <c r="E39" s="6"/>
      <c r="F39" s="6">
        <v>1.67</v>
      </c>
      <c r="G39" s="6">
        <v>4.79</v>
      </c>
      <c r="H39" s="6"/>
      <c r="I39" s="6">
        <v>0.77</v>
      </c>
      <c r="J39" s="6">
        <v>25.25</v>
      </c>
      <c r="K39" s="6">
        <v>10.06</v>
      </c>
      <c r="L39" s="6">
        <v>0.2</v>
      </c>
      <c r="M39" s="6">
        <v>0.43</v>
      </c>
      <c r="N39" s="6"/>
      <c r="O39" s="11"/>
      <c r="P39" s="1">
        <f t="shared" si="1"/>
        <v>98.63000000000001</v>
      </c>
      <c r="Q39" s="14" t="s">
        <v>21</v>
      </c>
      <c r="R39" s="14" t="s">
        <v>27</v>
      </c>
      <c r="S39" s="15" t="s">
        <v>28</v>
      </c>
      <c r="T39" s="14" t="s">
        <v>29</v>
      </c>
    </row>
    <row r="40" spans="1:20" x14ac:dyDescent="0.3">
      <c r="A40" s="5" t="s">
        <v>84</v>
      </c>
      <c r="B40" s="6">
        <v>51.54</v>
      </c>
      <c r="C40" s="6">
        <v>4.66</v>
      </c>
      <c r="D40" s="6">
        <v>0.28999999999999998</v>
      </c>
      <c r="E40" s="6">
        <v>0.87</v>
      </c>
      <c r="F40" s="6">
        <v>0.61</v>
      </c>
      <c r="G40" s="6">
        <v>3.06</v>
      </c>
      <c r="H40" s="6"/>
      <c r="I40" s="6">
        <v>0.65</v>
      </c>
      <c r="J40" s="6">
        <v>25.4</v>
      </c>
      <c r="K40" s="6">
        <v>9.23</v>
      </c>
      <c r="L40" s="6">
        <v>0.1</v>
      </c>
      <c r="M40" s="6">
        <v>0.85</v>
      </c>
      <c r="N40" s="6"/>
      <c r="O40" s="11"/>
      <c r="P40" s="1">
        <f t="shared" si="1"/>
        <v>97.259999999999991</v>
      </c>
      <c r="Q40" s="14" t="s">
        <v>21</v>
      </c>
      <c r="R40" s="14" t="s">
        <v>27</v>
      </c>
      <c r="S40" s="15" t="s">
        <v>28</v>
      </c>
      <c r="T40" s="14" t="s">
        <v>29</v>
      </c>
    </row>
    <row r="41" spans="1:20" x14ac:dyDescent="0.3">
      <c r="A41" s="5" t="s">
        <v>97</v>
      </c>
      <c r="B41" s="6">
        <v>49.01</v>
      </c>
      <c r="C41" s="6">
        <v>2.71</v>
      </c>
      <c r="D41" s="6"/>
      <c r="E41" s="6">
        <v>1.1299999999999999</v>
      </c>
      <c r="F41" s="6"/>
      <c r="G41" s="6">
        <v>1.45</v>
      </c>
      <c r="H41" s="6"/>
      <c r="I41" s="6">
        <v>0.86</v>
      </c>
      <c r="J41" s="6">
        <v>32.92</v>
      </c>
      <c r="K41" s="6">
        <v>7.95</v>
      </c>
      <c r="L41" s="6">
        <v>0.35</v>
      </c>
      <c r="M41" s="6"/>
      <c r="N41" s="6"/>
      <c r="O41" s="11"/>
      <c r="P41" s="1">
        <f t="shared" si="1"/>
        <v>96.38000000000001</v>
      </c>
      <c r="Q41" s="14" t="s">
        <v>21</v>
      </c>
      <c r="R41" s="14" t="s">
        <v>22</v>
      </c>
      <c r="S41" s="15" t="s">
        <v>28</v>
      </c>
      <c r="T41" s="14" t="s">
        <v>98</v>
      </c>
    </row>
    <row r="42" spans="1:20" x14ac:dyDescent="0.3">
      <c r="A42" s="5" t="s">
        <v>55</v>
      </c>
      <c r="B42" s="6">
        <v>53.79</v>
      </c>
      <c r="C42" s="6">
        <v>7.92</v>
      </c>
      <c r="D42" s="6"/>
      <c r="E42" s="6">
        <v>0.5</v>
      </c>
      <c r="F42" s="6">
        <v>0.71</v>
      </c>
      <c r="G42" s="6">
        <v>1.42</v>
      </c>
      <c r="H42" s="6"/>
      <c r="I42" s="6">
        <v>2.99</v>
      </c>
      <c r="J42" s="6">
        <v>16.98</v>
      </c>
      <c r="K42" s="6">
        <v>11.86</v>
      </c>
      <c r="L42" s="6"/>
      <c r="M42" s="6">
        <v>0.33</v>
      </c>
      <c r="N42" s="6"/>
      <c r="O42" s="11"/>
      <c r="P42" s="1">
        <f t="shared" si="1"/>
        <v>96.5</v>
      </c>
      <c r="Q42" s="14" t="s">
        <v>26</v>
      </c>
      <c r="R42" s="14" t="s">
        <v>27</v>
      </c>
      <c r="S42" s="15" t="s">
        <v>28</v>
      </c>
      <c r="T42" s="14" t="s">
        <v>24</v>
      </c>
    </row>
    <row r="43" spans="1:20" x14ac:dyDescent="0.3">
      <c r="A43" s="5" t="s">
        <v>57</v>
      </c>
      <c r="B43" s="6">
        <v>50.61</v>
      </c>
      <c r="C43" s="6">
        <v>2.31</v>
      </c>
      <c r="D43" s="6"/>
      <c r="E43" s="6">
        <v>0.63</v>
      </c>
      <c r="F43" s="6"/>
      <c r="G43" s="6">
        <v>1.9</v>
      </c>
      <c r="H43" s="6">
        <v>1.55</v>
      </c>
      <c r="I43" s="6">
        <v>1.1200000000000001</v>
      </c>
      <c r="J43" s="6">
        <v>31.9</v>
      </c>
      <c r="K43" s="6">
        <v>6.65</v>
      </c>
      <c r="L43" s="6">
        <v>0.19</v>
      </c>
      <c r="M43" s="6">
        <v>0.2</v>
      </c>
      <c r="N43" s="6"/>
      <c r="O43" s="11"/>
      <c r="P43" s="1">
        <f t="shared" si="1"/>
        <v>97.06</v>
      </c>
      <c r="Q43" s="14" t="s">
        <v>26</v>
      </c>
      <c r="R43" s="14" t="s">
        <v>22</v>
      </c>
      <c r="S43" s="15" t="s">
        <v>28</v>
      </c>
      <c r="T43" s="14" t="s">
        <v>29</v>
      </c>
    </row>
    <row r="44" spans="1:20" x14ac:dyDescent="0.3">
      <c r="A44" s="5" t="s">
        <v>88</v>
      </c>
      <c r="B44" s="6">
        <v>54.61</v>
      </c>
      <c r="C44" s="6"/>
      <c r="D44" s="6">
        <v>0.3</v>
      </c>
      <c r="E44" s="6">
        <v>2.08</v>
      </c>
      <c r="F44" s="6">
        <v>1.2</v>
      </c>
      <c r="G44" s="6">
        <v>6.5</v>
      </c>
      <c r="H44" s="6">
        <v>1.27</v>
      </c>
      <c r="I44" s="6">
        <v>0.45</v>
      </c>
      <c r="J44" s="6">
        <v>23.02</v>
      </c>
      <c r="K44" s="6">
        <v>4.1900000000000004</v>
      </c>
      <c r="L44" s="6">
        <v>4.32</v>
      </c>
      <c r="M44" s="6">
        <v>0.3</v>
      </c>
      <c r="N44" s="6"/>
      <c r="O44" s="11"/>
      <c r="P44" s="1">
        <f t="shared" si="1"/>
        <v>98.24</v>
      </c>
      <c r="Q44" s="14" t="s">
        <v>26</v>
      </c>
      <c r="R44" s="14" t="s">
        <v>27</v>
      </c>
      <c r="S44" s="15" t="s">
        <v>28</v>
      </c>
      <c r="T44" s="14" t="s">
        <v>87</v>
      </c>
    </row>
    <row r="45" spans="1:20" x14ac:dyDescent="0.3">
      <c r="A45" s="5" t="s">
        <v>94</v>
      </c>
      <c r="B45" s="6">
        <v>63.66</v>
      </c>
      <c r="C45" s="6">
        <v>3.04</v>
      </c>
      <c r="D45" s="6">
        <v>0.11</v>
      </c>
      <c r="E45" s="6">
        <v>0.78</v>
      </c>
      <c r="F45" s="6">
        <v>1.1399999999999999</v>
      </c>
      <c r="G45" s="6">
        <v>6.06</v>
      </c>
      <c r="H45" s="6"/>
      <c r="I45" s="6">
        <v>0.54</v>
      </c>
      <c r="J45" s="6">
        <v>13.66</v>
      </c>
      <c r="K45" s="6">
        <v>8.99</v>
      </c>
      <c r="L45" s="6"/>
      <c r="M45" s="6">
        <v>0.27</v>
      </c>
      <c r="N45" s="6"/>
      <c r="O45" s="11"/>
      <c r="P45" s="1">
        <f t="shared" si="1"/>
        <v>98.25</v>
      </c>
      <c r="Q45" s="14" t="s">
        <v>26</v>
      </c>
      <c r="R45" s="14" t="s">
        <v>27</v>
      </c>
      <c r="S45" s="15" t="s">
        <v>28</v>
      </c>
      <c r="T45" s="14" t="s">
        <v>29</v>
      </c>
    </row>
    <row r="46" spans="1:20" x14ac:dyDescent="0.3">
      <c r="A46" s="5" t="s">
        <v>90</v>
      </c>
      <c r="B46" s="6">
        <v>45.02</v>
      </c>
      <c r="C46" s="6"/>
      <c r="D46" s="6"/>
      <c r="E46" s="6">
        <v>3.12</v>
      </c>
      <c r="F46" s="6">
        <v>0.54</v>
      </c>
      <c r="G46" s="6">
        <v>4.16</v>
      </c>
      <c r="H46" s="6"/>
      <c r="I46" s="6">
        <v>0.7</v>
      </c>
      <c r="J46" s="6">
        <v>30.61</v>
      </c>
      <c r="K46" s="6">
        <v>6.22</v>
      </c>
      <c r="L46" s="6">
        <v>6.34</v>
      </c>
      <c r="M46" s="6">
        <v>0.23</v>
      </c>
      <c r="N46" s="6"/>
      <c r="O46" s="11"/>
      <c r="P46" s="1">
        <f t="shared" si="1"/>
        <v>96.940000000000012</v>
      </c>
      <c r="Q46" s="14" t="s">
        <v>26</v>
      </c>
      <c r="R46" s="14" t="s">
        <v>27</v>
      </c>
      <c r="S46" s="15" t="s">
        <v>28</v>
      </c>
      <c r="T46" s="14" t="s">
        <v>87</v>
      </c>
    </row>
    <row r="47" spans="1:20" x14ac:dyDescent="0.3">
      <c r="A47" s="5" t="s">
        <v>81</v>
      </c>
      <c r="B47" s="6">
        <v>60.74</v>
      </c>
      <c r="C47" s="6">
        <v>3.06</v>
      </c>
      <c r="D47" s="6">
        <v>0.2</v>
      </c>
      <c r="E47" s="6">
        <v>2.14</v>
      </c>
      <c r="F47" s="6"/>
      <c r="G47" s="6">
        <v>12.69</v>
      </c>
      <c r="H47" s="6">
        <v>0.77</v>
      </c>
      <c r="I47" s="6">
        <v>0.43</v>
      </c>
      <c r="J47" s="6">
        <v>13.61</v>
      </c>
      <c r="K47" s="6">
        <v>5.22</v>
      </c>
      <c r="L47" s="6"/>
      <c r="M47" s="6">
        <v>0.26</v>
      </c>
      <c r="N47" s="6"/>
      <c r="O47" s="11"/>
      <c r="P47" s="1">
        <f t="shared" si="1"/>
        <v>99.12</v>
      </c>
      <c r="Q47" s="14" t="s">
        <v>26</v>
      </c>
      <c r="R47" s="14" t="s">
        <v>27</v>
      </c>
      <c r="S47" s="15" t="s">
        <v>28</v>
      </c>
      <c r="T47" s="14" t="s">
        <v>29</v>
      </c>
    </row>
    <row r="48" spans="1:20" x14ac:dyDescent="0.3">
      <c r="A48" s="5" t="s">
        <v>77</v>
      </c>
      <c r="B48" s="6">
        <v>51.26</v>
      </c>
      <c r="C48" s="6">
        <v>5.74</v>
      </c>
      <c r="D48" s="6">
        <v>0.15</v>
      </c>
      <c r="E48" s="6">
        <v>0.79</v>
      </c>
      <c r="F48" s="6">
        <v>1.0900000000000001</v>
      </c>
      <c r="G48" s="6">
        <v>3.53</v>
      </c>
      <c r="H48" s="6"/>
      <c r="I48" s="6">
        <v>2.67</v>
      </c>
      <c r="J48" s="6">
        <v>21.88</v>
      </c>
      <c r="K48" s="6">
        <v>10.47</v>
      </c>
      <c r="L48" s="6">
        <v>0.08</v>
      </c>
      <c r="M48" s="6">
        <v>0.35</v>
      </c>
      <c r="N48" s="6"/>
      <c r="O48" s="11"/>
      <c r="P48" s="1">
        <f t="shared" si="1"/>
        <v>98.009999999999991</v>
      </c>
      <c r="Q48" s="14" t="s">
        <v>26</v>
      </c>
      <c r="R48" s="14" t="s">
        <v>27</v>
      </c>
      <c r="S48" s="15" t="s">
        <v>28</v>
      </c>
      <c r="T48" s="14" t="s">
        <v>29</v>
      </c>
    </row>
    <row r="49" spans="1:20" x14ac:dyDescent="0.3">
      <c r="A49" s="5" t="s">
        <v>78</v>
      </c>
      <c r="B49" s="6">
        <v>51.33</v>
      </c>
      <c r="C49" s="6">
        <v>5.68</v>
      </c>
      <c r="D49" s="6">
        <v>0.35</v>
      </c>
      <c r="E49" s="6"/>
      <c r="F49" s="6">
        <v>1.1599999999999999</v>
      </c>
      <c r="G49" s="6">
        <v>5.66</v>
      </c>
      <c r="H49" s="6"/>
      <c r="I49" s="6">
        <v>2.72</v>
      </c>
      <c r="J49" s="6">
        <v>20.12</v>
      </c>
      <c r="K49" s="6">
        <v>10.88</v>
      </c>
      <c r="L49" s="6"/>
      <c r="M49" s="6"/>
      <c r="N49" s="6"/>
      <c r="O49" s="11"/>
      <c r="P49" s="1">
        <f t="shared" si="1"/>
        <v>97.899999999999991</v>
      </c>
      <c r="Q49" s="14" t="s">
        <v>26</v>
      </c>
      <c r="R49" s="14" t="s">
        <v>27</v>
      </c>
      <c r="S49" s="15" t="s">
        <v>28</v>
      </c>
      <c r="T49" s="14" t="s">
        <v>29</v>
      </c>
    </row>
    <row r="50" spans="1:20" x14ac:dyDescent="0.3">
      <c r="A50" s="5" t="s">
        <v>61</v>
      </c>
      <c r="B50" s="6">
        <v>68.08</v>
      </c>
      <c r="C50" s="6"/>
      <c r="D50" s="6">
        <v>0.26</v>
      </c>
      <c r="E50" s="6">
        <v>1.34</v>
      </c>
      <c r="F50" s="6">
        <v>1</v>
      </c>
      <c r="G50" s="6">
        <v>4.7</v>
      </c>
      <c r="H50" s="6">
        <v>0.41</v>
      </c>
      <c r="I50" s="6">
        <v>0.33</v>
      </c>
      <c r="J50" s="6">
        <v>17.14</v>
      </c>
      <c r="K50" s="6">
        <v>4.04</v>
      </c>
      <c r="L50" s="6">
        <v>1.04</v>
      </c>
      <c r="M50" s="6">
        <v>0.12</v>
      </c>
      <c r="N50" s="6">
        <v>0.23</v>
      </c>
      <c r="O50" s="11"/>
      <c r="P50" s="1">
        <f t="shared" si="1"/>
        <v>98.690000000000026</v>
      </c>
      <c r="Q50" s="14" t="s">
        <v>26</v>
      </c>
      <c r="R50" s="14" t="s">
        <v>27</v>
      </c>
      <c r="S50" s="15" t="s">
        <v>28</v>
      </c>
      <c r="T50" s="14" t="s">
        <v>29</v>
      </c>
    </row>
    <row r="51" spans="1:20" x14ac:dyDescent="0.3">
      <c r="A51" s="5" t="s">
        <v>62</v>
      </c>
      <c r="B51" s="6">
        <v>63.3</v>
      </c>
      <c r="C51" s="6">
        <v>0.92</v>
      </c>
      <c r="D51" s="6">
        <v>0.3</v>
      </c>
      <c r="E51" s="6">
        <v>2.98</v>
      </c>
      <c r="F51" s="6">
        <v>1.49</v>
      </c>
      <c r="G51" s="6">
        <v>14.34</v>
      </c>
      <c r="H51" s="6">
        <v>0.81</v>
      </c>
      <c r="I51" s="6">
        <v>0.74</v>
      </c>
      <c r="J51" s="6">
        <v>12.31</v>
      </c>
      <c r="K51" s="6">
        <v>2.0299999999999998</v>
      </c>
      <c r="L51" s="6">
        <v>0.41</v>
      </c>
      <c r="M51" s="6">
        <v>0.25</v>
      </c>
      <c r="N51" s="6"/>
      <c r="O51" s="11"/>
      <c r="P51" s="1">
        <f t="shared" si="1"/>
        <v>99.88</v>
      </c>
      <c r="Q51" s="14" t="s">
        <v>26</v>
      </c>
      <c r="R51" s="14" t="s">
        <v>27</v>
      </c>
      <c r="S51" s="15" t="s">
        <v>28</v>
      </c>
      <c r="T51" s="14" t="s">
        <v>29</v>
      </c>
    </row>
    <row r="53" spans="1:20" x14ac:dyDescent="0.3">
      <c r="A53" s="27" t="s">
        <v>108</v>
      </c>
      <c r="B53">
        <f>AVERAGE(B2:B27)</f>
        <v>24.912692307692303</v>
      </c>
      <c r="C53">
        <f t="shared" ref="C53:O53" si="2">AVERAGE(C2:C27)</f>
        <v>1.405</v>
      </c>
      <c r="D53">
        <f t="shared" si="2"/>
        <v>0.38555555555555554</v>
      </c>
      <c r="E53">
        <f t="shared" si="2"/>
        <v>2.8031999999999999</v>
      </c>
      <c r="F53">
        <f t="shared" si="2"/>
        <v>1.1266666666666665</v>
      </c>
      <c r="G53">
        <f t="shared" si="2"/>
        <v>2.9699999999999998</v>
      </c>
      <c r="H53">
        <f t="shared" si="2"/>
        <v>0.95</v>
      </c>
      <c r="I53">
        <f t="shared" si="2"/>
        <v>2.4654166666666666</v>
      </c>
      <c r="J53">
        <f t="shared" si="2"/>
        <v>43.31384615384615</v>
      </c>
      <c r="K53">
        <f t="shared" si="2"/>
        <v>13.347391304347827</v>
      </c>
      <c r="L53">
        <f t="shared" si="2"/>
        <v>5.7170833333333322</v>
      </c>
      <c r="M53">
        <f t="shared" si="2"/>
        <v>0.47304347826086962</v>
      </c>
      <c r="N53">
        <f t="shared" si="2"/>
        <v>0.89</v>
      </c>
      <c r="O53">
        <f t="shared" si="2"/>
        <v>8.879999999999999</v>
      </c>
    </row>
    <row r="54" spans="1:20" x14ac:dyDescent="0.3">
      <c r="A54" s="27" t="s">
        <v>106</v>
      </c>
      <c r="B54">
        <f>AVERAGE(B29:B51)</f>
        <v>54.659565217391297</v>
      </c>
      <c r="C54">
        <f t="shared" ref="C54:O54" si="3">AVERAGE(C29:C51)</f>
        <v>3.87</v>
      </c>
      <c r="D54">
        <f t="shared" si="3"/>
        <v>0.33533333333333332</v>
      </c>
      <c r="E54">
        <f t="shared" si="3"/>
        <v>1.5185</v>
      </c>
      <c r="F54">
        <f t="shared" si="3"/>
        <v>0.9820000000000001</v>
      </c>
      <c r="G54">
        <f t="shared" si="3"/>
        <v>4.4560869565217391</v>
      </c>
      <c r="H54">
        <f t="shared" si="3"/>
        <v>1.5399999999999998</v>
      </c>
      <c r="I54">
        <f t="shared" si="3"/>
        <v>1.5680952380952378</v>
      </c>
      <c r="J54">
        <f t="shared" si="3"/>
        <v>22.084782608695654</v>
      </c>
      <c r="K54">
        <f t="shared" si="3"/>
        <v>9.0017391304347818</v>
      </c>
      <c r="L54">
        <f t="shared" si="3"/>
        <v>1.4194117647058822</v>
      </c>
      <c r="M54">
        <f t="shared" si="3"/>
        <v>0.36294117647058827</v>
      </c>
      <c r="N54">
        <f t="shared" si="3"/>
        <v>0.35666666666666669</v>
      </c>
      <c r="O54">
        <f t="shared" si="3"/>
        <v>3.66</v>
      </c>
    </row>
  </sheetData>
  <phoneticPr fontId="1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62FDF-46D9-49EE-9F5C-DA51EC39E096}">
  <dimension ref="A1:T25"/>
  <sheetViews>
    <sheetView zoomScale="130" zoomScaleNormal="130" workbookViewId="0">
      <selection activeCell="B22" sqref="B9:B22"/>
    </sheetView>
  </sheetViews>
  <sheetFormatPr defaultRowHeight="13.5" x14ac:dyDescent="0.3"/>
  <sheetData>
    <row r="1" spans="1:20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9" t="s">
        <v>14</v>
      </c>
      <c r="P1" s="10" t="s">
        <v>15</v>
      </c>
      <c r="Q1" s="9" t="s">
        <v>16</v>
      </c>
      <c r="R1" s="9" t="s">
        <v>17</v>
      </c>
      <c r="S1" s="9" t="s">
        <v>18</v>
      </c>
      <c r="T1" s="9" t="s">
        <v>19</v>
      </c>
    </row>
    <row r="2" spans="1:20" x14ac:dyDescent="0.3">
      <c r="A2" s="5" t="s">
        <v>36</v>
      </c>
      <c r="B2" s="6">
        <v>92.63</v>
      </c>
      <c r="C2" s="6"/>
      <c r="D2" s="6"/>
      <c r="E2" s="6">
        <v>1.07</v>
      </c>
      <c r="F2" s="6"/>
      <c r="G2" s="6">
        <v>1.98</v>
      </c>
      <c r="H2" s="6">
        <v>0.17</v>
      </c>
      <c r="I2" s="6">
        <v>3.24</v>
      </c>
      <c r="J2" s="6"/>
      <c r="K2" s="6"/>
      <c r="L2" s="6">
        <v>0.61</v>
      </c>
      <c r="M2" s="6"/>
      <c r="N2" s="6"/>
      <c r="O2" s="6"/>
      <c r="P2" s="1">
        <f t="shared" ref="P2:P7" si="0">SUM(B2:O2)</f>
        <v>99.699999999999989</v>
      </c>
      <c r="Q2" s="14" t="s">
        <v>26</v>
      </c>
      <c r="R2" s="15" t="s">
        <v>37</v>
      </c>
      <c r="S2" s="14" t="s">
        <v>23</v>
      </c>
      <c r="T2" s="15" t="s">
        <v>24</v>
      </c>
    </row>
    <row r="3" spans="1:20" x14ac:dyDescent="0.3">
      <c r="A3" s="5" t="s">
        <v>41</v>
      </c>
      <c r="B3" s="6">
        <v>95.02</v>
      </c>
      <c r="C3" s="6"/>
      <c r="D3" s="6">
        <v>0.59</v>
      </c>
      <c r="E3" s="6">
        <v>0.62</v>
      </c>
      <c r="F3" s="6"/>
      <c r="G3" s="6">
        <v>1.32</v>
      </c>
      <c r="H3" s="6">
        <v>0.32</v>
      </c>
      <c r="I3" s="6">
        <v>1.55</v>
      </c>
      <c r="J3" s="6"/>
      <c r="K3" s="6"/>
      <c r="L3" s="6">
        <v>0.35</v>
      </c>
      <c r="M3" s="6"/>
      <c r="N3" s="6"/>
      <c r="O3" s="6"/>
      <c r="P3" s="1">
        <f t="shared" si="0"/>
        <v>99.769999999999982</v>
      </c>
      <c r="Q3" s="14" t="s">
        <v>26</v>
      </c>
      <c r="R3" s="15" t="s">
        <v>37</v>
      </c>
      <c r="S3" s="14" t="s">
        <v>23</v>
      </c>
      <c r="T3" s="15" t="s">
        <v>24</v>
      </c>
    </row>
    <row r="4" spans="1:20" x14ac:dyDescent="0.3">
      <c r="A4" s="5" t="s">
        <v>42</v>
      </c>
      <c r="B4" s="6">
        <v>96.77</v>
      </c>
      <c r="C4" s="6"/>
      <c r="D4" s="6">
        <v>0.92</v>
      </c>
      <c r="E4" s="6">
        <v>0.21</v>
      </c>
      <c r="F4" s="6"/>
      <c r="G4" s="6">
        <v>0.81</v>
      </c>
      <c r="H4" s="6">
        <v>0.26</v>
      </c>
      <c r="I4" s="6">
        <v>0.84</v>
      </c>
      <c r="J4" s="6"/>
      <c r="K4" s="6"/>
      <c r="L4" s="6"/>
      <c r="M4" s="6"/>
      <c r="N4" s="6"/>
      <c r="O4" s="6"/>
      <c r="P4" s="1">
        <f t="shared" si="0"/>
        <v>99.81</v>
      </c>
      <c r="Q4" s="14" t="s">
        <v>26</v>
      </c>
      <c r="R4" s="15" t="s">
        <v>37</v>
      </c>
      <c r="S4" s="14" t="s">
        <v>23</v>
      </c>
      <c r="T4" s="15" t="s">
        <v>24</v>
      </c>
    </row>
    <row r="5" spans="1:20" x14ac:dyDescent="0.3">
      <c r="A5" s="5" t="s">
        <v>44</v>
      </c>
      <c r="B5" s="6">
        <v>94.29</v>
      </c>
      <c r="C5" s="6"/>
      <c r="D5" s="6">
        <v>1.01</v>
      </c>
      <c r="E5" s="6">
        <v>0.72</v>
      </c>
      <c r="F5" s="6"/>
      <c r="G5" s="6">
        <v>1.46</v>
      </c>
      <c r="H5" s="6">
        <v>0.28999999999999998</v>
      </c>
      <c r="I5" s="6">
        <v>1.65</v>
      </c>
      <c r="J5" s="6"/>
      <c r="K5" s="6"/>
      <c r="L5" s="6">
        <v>0.15</v>
      </c>
      <c r="M5" s="6"/>
      <c r="N5" s="6"/>
      <c r="O5" s="6"/>
      <c r="P5" s="1">
        <f t="shared" si="0"/>
        <v>99.570000000000022</v>
      </c>
      <c r="Q5" s="14" t="s">
        <v>26</v>
      </c>
      <c r="R5" s="15" t="s">
        <v>37</v>
      </c>
      <c r="S5" s="14" t="s">
        <v>23</v>
      </c>
      <c r="T5" s="15" t="s">
        <v>24</v>
      </c>
    </row>
    <row r="6" spans="1:20" x14ac:dyDescent="0.3">
      <c r="A6" s="5" t="s">
        <v>54</v>
      </c>
      <c r="B6" s="6">
        <v>92.35</v>
      </c>
      <c r="C6" s="6"/>
      <c r="D6" s="6">
        <v>0.74</v>
      </c>
      <c r="E6" s="6">
        <v>1.66</v>
      </c>
      <c r="F6" s="6">
        <v>0.64</v>
      </c>
      <c r="G6" s="6">
        <v>3.5</v>
      </c>
      <c r="H6" s="6">
        <v>0.35</v>
      </c>
      <c r="I6" s="6">
        <v>0.55000000000000004</v>
      </c>
      <c r="J6" s="6"/>
      <c r="K6" s="6"/>
      <c r="L6" s="6">
        <v>0.21</v>
      </c>
      <c r="M6" s="6"/>
      <c r="N6" s="6"/>
      <c r="O6" s="6"/>
      <c r="P6" s="1">
        <f t="shared" si="0"/>
        <v>99.999999999999972</v>
      </c>
      <c r="Q6" s="14" t="s">
        <v>26</v>
      </c>
      <c r="R6" s="15" t="s">
        <v>37</v>
      </c>
      <c r="S6" s="21" t="s">
        <v>102</v>
      </c>
      <c r="T6" s="15" t="s">
        <v>24</v>
      </c>
    </row>
    <row r="7" spans="1:20" x14ac:dyDescent="0.3">
      <c r="A7" s="5" t="s">
        <v>60</v>
      </c>
      <c r="B7" s="6">
        <v>92.72</v>
      </c>
      <c r="C7" s="6"/>
      <c r="D7" s="6"/>
      <c r="E7" s="6">
        <v>0.94</v>
      </c>
      <c r="F7" s="6">
        <v>0.54</v>
      </c>
      <c r="G7" s="6">
        <v>2.5099999999999998</v>
      </c>
      <c r="H7" s="6">
        <v>0.2</v>
      </c>
      <c r="I7" s="6">
        <v>1.54</v>
      </c>
      <c r="J7" s="6"/>
      <c r="K7" s="6"/>
      <c r="L7" s="6">
        <v>0.36</v>
      </c>
      <c r="M7" s="6"/>
      <c r="N7" s="6"/>
      <c r="O7" s="6"/>
      <c r="P7" s="1">
        <f t="shared" si="0"/>
        <v>98.810000000000016</v>
      </c>
      <c r="Q7" s="14" t="s">
        <v>26</v>
      </c>
      <c r="R7" s="15" t="s">
        <v>37</v>
      </c>
      <c r="S7" s="14" t="s">
        <v>23</v>
      </c>
      <c r="T7" s="15" t="s">
        <v>24</v>
      </c>
    </row>
    <row r="9" spans="1:20" x14ac:dyDescent="0.3">
      <c r="A9" s="5" t="s">
        <v>20</v>
      </c>
      <c r="B9" s="6">
        <v>69.33</v>
      </c>
      <c r="C9" s="6"/>
      <c r="D9" s="6">
        <v>9.99</v>
      </c>
      <c r="E9" s="6">
        <v>6.32</v>
      </c>
      <c r="F9" s="6">
        <v>0.87</v>
      </c>
      <c r="G9" s="6">
        <v>3.93</v>
      </c>
      <c r="H9" s="6">
        <v>1.74</v>
      </c>
      <c r="I9" s="6">
        <v>3.87</v>
      </c>
      <c r="J9" s="6"/>
      <c r="K9" s="6"/>
      <c r="L9" s="6">
        <v>1.17</v>
      </c>
      <c r="M9" s="6"/>
      <c r="N9" s="6"/>
      <c r="O9" s="6">
        <v>0.39</v>
      </c>
      <c r="P9" s="1">
        <f t="shared" ref="P9:P17" si="1">SUM(B9:O9)</f>
        <v>97.61</v>
      </c>
      <c r="Q9" s="14" t="s">
        <v>21</v>
      </c>
      <c r="R9" s="15" t="s">
        <v>22</v>
      </c>
      <c r="S9" s="14" t="s">
        <v>23</v>
      </c>
      <c r="T9" s="15" t="s">
        <v>24</v>
      </c>
    </row>
    <row r="10" spans="1:20" x14ac:dyDescent="0.3">
      <c r="A10" s="5" t="s">
        <v>30</v>
      </c>
      <c r="B10" s="6">
        <v>87.05</v>
      </c>
      <c r="C10" s="6"/>
      <c r="D10" s="6">
        <v>5.19</v>
      </c>
      <c r="E10" s="6">
        <v>2.0099999999999998</v>
      </c>
      <c r="F10" s="6"/>
      <c r="G10" s="6">
        <v>4.0599999999999996</v>
      </c>
      <c r="H10" s="6"/>
      <c r="I10" s="6">
        <v>0.78</v>
      </c>
      <c r="J10" s="6">
        <v>0.25</v>
      </c>
      <c r="K10" s="6"/>
      <c r="L10" s="6">
        <v>0.66</v>
      </c>
      <c r="M10" s="6"/>
      <c r="N10" s="6"/>
      <c r="O10" s="6"/>
      <c r="P10" s="1">
        <f t="shared" si="1"/>
        <v>100</v>
      </c>
      <c r="Q10" s="14" t="s">
        <v>21</v>
      </c>
      <c r="R10" s="14" t="s">
        <v>27</v>
      </c>
      <c r="S10" s="14" t="s">
        <v>23</v>
      </c>
      <c r="T10" s="14" t="s">
        <v>24</v>
      </c>
    </row>
    <row r="11" spans="1:20" x14ac:dyDescent="0.3">
      <c r="A11" s="5" t="s">
        <v>31</v>
      </c>
      <c r="B11" s="6">
        <v>61.71</v>
      </c>
      <c r="C11" s="6"/>
      <c r="D11" s="6">
        <v>12.37</v>
      </c>
      <c r="E11" s="6">
        <v>5.87</v>
      </c>
      <c r="F11" s="6">
        <v>1.1100000000000001</v>
      </c>
      <c r="G11" s="6">
        <v>5.5</v>
      </c>
      <c r="H11" s="6">
        <v>2.16</v>
      </c>
      <c r="I11" s="6">
        <v>5.09</v>
      </c>
      <c r="J11" s="6">
        <v>1.41</v>
      </c>
      <c r="K11" s="6">
        <v>2.86</v>
      </c>
      <c r="L11" s="6">
        <v>0.7</v>
      </c>
      <c r="M11" s="6">
        <v>0.1</v>
      </c>
      <c r="N11" s="6"/>
      <c r="O11" s="6"/>
      <c r="P11" s="1">
        <f t="shared" si="1"/>
        <v>98.88</v>
      </c>
      <c r="Q11" s="14" t="s">
        <v>21</v>
      </c>
      <c r="R11" s="14" t="s">
        <v>27</v>
      </c>
      <c r="S11" s="14" t="s">
        <v>23</v>
      </c>
      <c r="T11" s="14" t="s">
        <v>24</v>
      </c>
    </row>
    <row r="12" spans="1:20" x14ac:dyDescent="0.3">
      <c r="A12" s="5" t="s">
        <v>32</v>
      </c>
      <c r="B12" s="6">
        <v>65.88</v>
      </c>
      <c r="C12" s="6"/>
      <c r="D12" s="6">
        <v>9.67</v>
      </c>
      <c r="E12" s="6">
        <v>7.12</v>
      </c>
      <c r="F12" s="6">
        <v>1.56</v>
      </c>
      <c r="G12" s="6">
        <v>6.44</v>
      </c>
      <c r="H12" s="6">
        <v>2.06</v>
      </c>
      <c r="I12" s="6">
        <v>2.1800000000000002</v>
      </c>
      <c r="J12" s="6"/>
      <c r="K12" s="6"/>
      <c r="L12" s="6">
        <v>0.79</v>
      </c>
      <c r="M12" s="6"/>
      <c r="N12" s="6"/>
      <c r="O12" s="6">
        <v>0.36</v>
      </c>
      <c r="P12" s="1">
        <f t="shared" si="1"/>
        <v>96.060000000000016</v>
      </c>
      <c r="Q12" s="14" t="s">
        <v>21</v>
      </c>
      <c r="R12" s="14" t="s">
        <v>27</v>
      </c>
      <c r="S12" s="14" t="s">
        <v>23</v>
      </c>
      <c r="T12" s="15" t="s">
        <v>24</v>
      </c>
    </row>
    <row r="13" spans="1:20" x14ac:dyDescent="0.3">
      <c r="A13" s="5" t="s">
        <v>33</v>
      </c>
      <c r="B13" s="6">
        <v>61.58</v>
      </c>
      <c r="C13" s="6"/>
      <c r="D13" s="6">
        <v>10.95</v>
      </c>
      <c r="E13" s="6">
        <v>7.35</v>
      </c>
      <c r="F13" s="6">
        <v>1.77</v>
      </c>
      <c r="G13" s="6">
        <v>7.5</v>
      </c>
      <c r="H13" s="6">
        <v>2.62</v>
      </c>
      <c r="I13" s="6">
        <v>3.27</v>
      </c>
      <c r="J13" s="6"/>
      <c r="K13" s="6"/>
      <c r="L13" s="6">
        <v>0.94</v>
      </c>
      <c r="M13" s="6">
        <v>0.06</v>
      </c>
      <c r="N13" s="6"/>
      <c r="O13" s="6">
        <v>0.47</v>
      </c>
      <c r="P13" s="1">
        <f t="shared" si="1"/>
        <v>96.509999999999991</v>
      </c>
      <c r="Q13" s="14" t="s">
        <v>21</v>
      </c>
      <c r="R13" s="14" t="s">
        <v>27</v>
      </c>
      <c r="S13" s="14" t="s">
        <v>23</v>
      </c>
      <c r="T13" s="15" t="s">
        <v>24</v>
      </c>
    </row>
    <row r="14" spans="1:20" s="1" customFormat="1" ht="13.15" x14ac:dyDescent="0.3">
      <c r="A14" s="5" t="s">
        <v>34</v>
      </c>
      <c r="B14" s="6">
        <v>67.650000000000006</v>
      </c>
      <c r="C14" s="6"/>
      <c r="D14" s="6">
        <v>7.37</v>
      </c>
      <c r="E14" s="6"/>
      <c r="F14" s="6">
        <v>1.98</v>
      </c>
      <c r="G14" s="6">
        <v>11.15</v>
      </c>
      <c r="H14" s="6">
        <v>2.39</v>
      </c>
      <c r="I14" s="6">
        <v>2.5099999999999998</v>
      </c>
      <c r="J14" s="6">
        <v>0.2</v>
      </c>
      <c r="K14" s="6">
        <v>1.38</v>
      </c>
      <c r="L14" s="6">
        <v>4.18</v>
      </c>
      <c r="M14" s="6">
        <v>0.11</v>
      </c>
      <c r="N14" s="6"/>
      <c r="O14" s="6"/>
      <c r="P14" s="1">
        <f t="shared" si="1"/>
        <v>98.92000000000003</v>
      </c>
      <c r="Q14" s="14" t="s">
        <v>21</v>
      </c>
      <c r="R14" s="14" t="s">
        <v>27</v>
      </c>
      <c r="S14" s="14" t="s">
        <v>23</v>
      </c>
      <c r="T14" s="14" t="s">
        <v>24</v>
      </c>
    </row>
    <row r="15" spans="1:20" x14ac:dyDescent="0.3">
      <c r="A15" s="5" t="s">
        <v>35</v>
      </c>
      <c r="B15" s="6">
        <v>59.81</v>
      </c>
      <c r="C15" s="6"/>
      <c r="D15" s="6">
        <v>7.68</v>
      </c>
      <c r="E15" s="6">
        <v>5.41</v>
      </c>
      <c r="F15" s="6">
        <v>1.73</v>
      </c>
      <c r="G15" s="6">
        <v>10.050000000000001</v>
      </c>
      <c r="H15" s="6">
        <v>6.04</v>
      </c>
      <c r="I15" s="6">
        <v>2.1800000000000002</v>
      </c>
      <c r="J15" s="6">
        <v>0.35</v>
      </c>
      <c r="K15" s="6">
        <v>0.97</v>
      </c>
      <c r="L15" s="6">
        <v>4.5</v>
      </c>
      <c r="M15" s="6">
        <v>0.12</v>
      </c>
      <c r="N15" s="6"/>
      <c r="O15" s="6"/>
      <c r="P15" s="1">
        <f t="shared" si="1"/>
        <v>98.840000000000018</v>
      </c>
      <c r="Q15" s="14" t="s">
        <v>21</v>
      </c>
      <c r="R15" s="14" t="s">
        <v>27</v>
      </c>
      <c r="S15" s="14" t="s">
        <v>23</v>
      </c>
      <c r="T15" s="14" t="s">
        <v>24</v>
      </c>
    </row>
    <row r="16" spans="1:20" s="1" customFormat="1" ht="13.5" customHeight="1" x14ac:dyDescent="0.3">
      <c r="A16" s="5" t="s">
        <v>45</v>
      </c>
      <c r="B16" s="6">
        <v>59.01</v>
      </c>
      <c r="C16" s="6">
        <v>2.86</v>
      </c>
      <c r="D16" s="6">
        <v>12.53</v>
      </c>
      <c r="E16" s="6">
        <v>8.6999999999999993</v>
      </c>
      <c r="F16" s="6"/>
      <c r="G16" s="6">
        <v>6.16</v>
      </c>
      <c r="H16" s="6">
        <v>2.88</v>
      </c>
      <c r="I16" s="6">
        <v>4.7300000000000004</v>
      </c>
      <c r="J16" s="6"/>
      <c r="K16" s="6"/>
      <c r="L16" s="6">
        <v>1.27</v>
      </c>
      <c r="M16" s="6"/>
      <c r="N16" s="6"/>
      <c r="O16" s="11"/>
      <c r="P16" s="1">
        <f t="shared" si="1"/>
        <v>98.139999999999986</v>
      </c>
      <c r="Q16" s="14" t="s">
        <v>21</v>
      </c>
      <c r="R16" s="14" t="s">
        <v>22</v>
      </c>
      <c r="S16" s="14" t="s">
        <v>23</v>
      </c>
      <c r="T16" s="14" t="s">
        <v>29</v>
      </c>
    </row>
    <row r="17" spans="1:20" x14ac:dyDescent="0.3">
      <c r="A17" s="5" t="s">
        <v>46</v>
      </c>
      <c r="B17" s="6">
        <v>62.47</v>
      </c>
      <c r="C17" s="6">
        <v>3.38</v>
      </c>
      <c r="D17" s="6">
        <v>12.28</v>
      </c>
      <c r="E17" s="6">
        <v>8.23</v>
      </c>
      <c r="F17" s="6">
        <v>0.66</v>
      </c>
      <c r="G17" s="6">
        <v>9.23</v>
      </c>
      <c r="H17" s="6">
        <v>0.5</v>
      </c>
      <c r="I17" s="6">
        <v>0.47</v>
      </c>
      <c r="J17" s="6">
        <v>1.62</v>
      </c>
      <c r="K17" s="6"/>
      <c r="L17" s="6">
        <v>0.16</v>
      </c>
      <c r="M17" s="6"/>
      <c r="N17" s="6"/>
      <c r="O17" s="11"/>
      <c r="P17" s="1">
        <f t="shared" si="1"/>
        <v>99</v>
      </c>
      <c r="Q17" s="14" t="s">
        <v>21</v>
      </c>
      <c r="R17" s="14" t="s">
        <v>22</v>
      </c>
      <c r="S17" s="14" t="s">
        <v>23</v>
      </c>
      <c r="T17" s="14" t="s">
        <v>47</v>
      </c>
    </row>
    <row r="18" spans="1:20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12"/>
      <c r="P18" s="13"/>
      <c r="Q18" s="14"/>
      <c r="R18" s="14"/>
      <c r="S18" s="14"/>
      <c r="T18" s="14"/>
    </row>
    <row r="19" spans="1:20" x14ac:dyDescent="0.3">
      <c r="A19" s="5" t="s">
        <v>48</v>
      </c>
      <c r="B19" s="6">
        <v>65.180000000000007</v>
      </c>
      <c r="C19" s="6">
        <v>2.1</v>
      </c>
      <c r="D19" s="6">
        <v>14.52</v>
      </c>
      <c r="E19" s="6">
        <v>8.27</v>
      </c>
      <c r="F19" s="6">
        <v>0.52</v>
      </c>
      <c r="G19" s="6">
        <v>6.18</v>
      </c>
      <c r="H19" s="6">
        <v>0.42</v>
      </c>
      <c r="I19" s="6">
        <v>1.07</v>
      </c>
      <c r="J19" s="6">
        <v>0.11</v>
      </c>
      <c r="K19" s="6">
        <v>0</v>
      </c>
      <c r="L19" s="6"/>
      <c r="M19" s="6">
        <v>0.04</v>
      </c>
      <c r="N19" s="6"/>
      <c r="O19" s="11"/>
      <c r="P19" s="1">
        <f>SUM(B19:O19)</f>
        <v>98.409999999999982</v>
      </c>
      <c r="Q19" s="14" t="s">
        <v>21</v>
      </c>
      <c r="R19" s="14" t="s">
        <v>22</v>
      </c>
      <c r="S19" s="14" t="s">
        <v>23</v>
      </c>
      <c r="T19" s="14" t="s">
        <v>29</v>
      </c>
    </row>
    <row r="20" spans="1:20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12"/>
      <c r="P20" s="13"/>
      <c r="Q20" s="14"/>
      <c r="R20" s="14"/>
      <c r="S20" s="14"/>
      <c r="T20" s="14"/>
    </row>
    <row r="21" spans="1:20" x14ac:dyDescent="0.3">
      <c r="A21" s="5" t="s">
        <v>49</v>
      </c>
      <c r="B21" s="6">
        <v>79.459999999999994</v>
      </c>
      <c r="C21" s="6"/>
      <c r="D21" s="6">
        <v>9.42</v>
      </c>
      <c r="E21" s="6"/>
      <c r="F21" s="6">
        <v>1.53</v>
      </c>
      <c r="G21" s="6">
        <v>3.05</v>
      </c>
      <c r="H21" s="6"/>
      <c r="I21" s="6"/>
      <c r="J21" s="6"/>
      <c r="K21" s="6"/>
      <c r="L21" s="6">
        <v>1.36</v>
      </c>
      <c r="M21" s="6">
        <v>7.0000000000000007E-2</v>
      </c>
      <c r="N21" s="6">
        <v>2.36</v>
      </c>
      <c r="O21" s="11"/>
      <c r="P21" s="1">
        <f>SUM(B21:O21)</f>
        <v>97.249999999999986</v>
      </c>
      <c r="Q21" s="14" t="s">
        <v>21</v>
      </c>
      <c r="R21" s="14" t="s">
        <v>27</v>
      </c>
      <c r="S21" s="14" t="s">
        <v>23</v>
      </c>
      <c r="T21" s="14" t="s">
        <v>50</v>
      </c>
    </row>
    <row r="22" spans="1:20" x14ac:dyDescent="0.3">
      <c r="A22" s="5" t="s">
        <v>53</v>
      </c>
      <c r="B22" s="6">
        <v>76.680000000000007</v>
      </c>
      <c r="C22" s="6"/>
      <c r="D22" s="6"/>
      <c r="E22" s="6">
        <v>4.71</v>
      </c>
      <c r="F22" s="6">
        <v>1.22</v>
      </c>
      <c r="G22" s="6">
        <v>6.19</v>
      </c>
      <c r="H22" s="6">
        <v>2.37</v>
      </c>
      <c r="I22" s="6">
        <v>3.28</v>
      </c>
      <c r="J22" s="6">
        <v>1</v>
      </c>
      <c r="K22" s="6">
        <v>1.97</v>
      </c>
      <c r="L22" s="6">
        <v>1.1000000000000001</v>
      </c>
      <c r="M22" s="6"/>
      <c r="N22" s="6"/>
      <c r="O22" s="6"/>
      <c r="P22" s="1">
        <f>SUM(B22:O22)</f>
        <v>98.52</v>
      </c>
      <c r="Q22" s="14" t="s">
        <v>21</v>
      </c>
      <c r="R22" s="14" t="s">
        <v>27</v>
      </c>
      <c r="S22" s="14" t="s">
        <v>23</v>
      </c>
      <c r="T22" s="14" t="s">
        <v>24</v>
      </c>
    </row>
    <row r="24" spans="1:20" x14ac:dyDescent="0.3">
      <c r="A24" s="14" t="s">
        <v>26</v>
      </c>
      <c r="B24">
        <f>AVERAGE(B2:B7)</f>
        <v>93.963333333333324</v>
      </c>
      <c r="C24">
        <f>F29</f>
        <v>0</v>
      </c>
      <c r="D24">
        <f t="shared" ref="D24:L24" si="2">AVERAGE(D2:D7)</f>
        <v>0.81499999999999995</v>
      </c>
      <c r="E24">
        <f t="shared" si="2"/>
        <v>0.87000000000000011</v>
      </c>
      <c r="F24">
        <f t="shared" si="2"/>
        <v>0.59000000000000008</v>
      </c>
      <c r="G24">
        <f t="shared" si="2"/>
        <v>1.93</v>
      </c>
      <c r="H24">
        <f t="shared" si="2"/>
        <v>0.26500000000000001</v>
      </c>
      <c r="I24">
        <f t="shared" si="2"/>
        <v>1.5616666666666665</v>
      </c>
      <c r="J24">
        <v>0</v>
      </c>
      <c r="K24">
        <v>0</v>
      </c>
      <c r="L24">
        <f t="shared" si="2"/>
        <v>0.33599999999999997</v>
      </c>
      <c r="M24">
        <v>0</v>
      </c>
      <c r="N24">
        <v>0</v>
      </c>
      <c r="O24">
        <v>0</v>
      </c>
    </row>
    <row r="25" spans="1:20" x14ac:dyDescent="0.3">
      <c r="A25" s="14" t="s">
        <v>21</v>
      </c>
      <c r="B25">
        <f>AVERAGE(B9:B22)</f>
        <v>67.984166666666681</v>
      </c>
      <c r="C25">
        <f t="shared" ref="C25:O25" si="3">AVERAGE(C9:C22)</f>
        <v>2.78</v>
      </c>
      <c r="D25">
        <f t="shared" si="3"/>
        <v>10.17909090909091</v>
      </c>
      <c r="E25">
        <f t="shared" si="3"/>
        <v>6.399</v>
      </c>
      <c r="F25">
        <f t="shared" si="3"/>
        <v>1.2950000000000002</v>
      </c>
      <c r="G25">
        <f t="shared" si="3"/>
        <v>6.6199999999999983</v>
      </c>
      <c r="H25">
        <f t="shared" si="3"/>
        <v>2.3180000000000005</v>
      </c>
      <c r="I25">
        <f t="shared" si="3"/>
        <v>2.6754545454545453</v>
      </c>
      <c r="J25">
        <f t="shared" si="3"/>
        <v>0.70571428571428563</v>
      </c>
      <c r="K25">
        <f t="shared" si="3"/>
        <v>1.4359999999999999</v>
      </c>
      <c r="L25">
        <f t="shared" si="3"/>
        <v>1.5299999999999998</v>
      </c>
      <c r="M25">
        <f t="shared" si="3"/>
        <v>8.3333333333333329E-2</v>
      </c>
      <c r="N25">
        <f t="shared" si="3"/>
        <v>2.36</v>
      </c>
      <c r="O25">
        <f t="shared" si="3"/>
        <v>0.40666666666666668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风化</vt:lpstr>
      <vt:lpstr>无风化</vt:lpstr>
      <vt:lpstr>对比</vt:lpstr>
      <vt:lpstr>铅钡</vt:lpstr>
      <vt:lpstr>铅钡分类</vt:lpstr>
      <vt:lpstr>高钾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BlackFriday</cp:lastModifiedBy>
  <dcterms:created xsi:type="dcterms:W3CDTF">2022-09-15T12:48:00Z</dcterms:created>
  <dcterms:modified xsi:type="dcterms:W3CDTF">2022-09-16T02:11:00Z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728C93A03AAE4E5384671E403F203333</vt:lpwstr>
  </property>
  <property fmtid="{D5CDD505-2E9C-101B-9397-08002B2CF9AE}" pid="3" name="KSOProductBuildVer">
    <vt:lpwstr>2052-11.1.0.12358</vt:lpwstr>
  </property>
</Properties>
</file>