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228\Desktop\"/>
    </mc:Choice>
  </mc:AlternateContent>
  <xr:revisionPtr revIDLastSave="0" documentId="13_ncr:1_{364F8910-5A4A-484E-B96A-38E3D6514E17}" xr6:coauthVersionLast="45" xr6:coauthVersionMax="45" xr10:uidLastSave="{00000000-0000-0000-0000-000000000000}"/>
  <bookViews>
    <workbookView xWindow="-108" yWindow="-108" windowWidth="23256" windowHeight="12576" xr2:uid="{FA656D63-1AF6-4312-B10F-C142A72EDB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" i="1"/>
</calcChain>
</file>

<file path=xl/sharedStrings.xml><?xml version="1.0" encoding="utf-8"?>
<sst xmlns="http://schemas.openxmlformats.org/spreadsheetml/2006/main" count="623" uniqueCount="563">
  <si>
    <t>企业代号</t>
  </si>
  <si>
    <t>企业名称</t>
    <phoneticPr fontId="3" type="noConversion"/>
  </si>
  <si>
    <t>信誉评级</t>
  </si>
  <si>
    <t>***装饰设计工程有限公司</t>
  </si>
  <si>
    <t>***建筑劳务有限公司</t>
    <phoneticPr fontId="3" type="noConversion"/>
  </si>
  <si>
    <t>***建设工程有限公司</t>
    <phoneticPr fontId="3" type="noConversion"/>
  </si>
  <si>
    <t>***建筑劳务有限公司</t>
  </si>
  <si>
    <t>***劳务有限公司</t>
    <phoneticPr fontId="3" type="noConversion"/>
  </si>
  <si>
    <t>***科技有限公司</t>
    <phoneticPr fontId="3" type="noConversion"/>
  </si>
  <si>
    <t>***贸易有限公司</t>
    <phoneticPr fontId="3" type="noConversion"/>
  </si>
  <si>
    <t>***建设工程有限公司</t>
  </si>
  <si>
    <t>***物流有限公司</t>
    <phoneticPr fontId="3" type="noConversion"/>
  </si>
  <si>
    <t>***建筑工程有限公司</t>
  </si>
  <si>
    <t>***食品有限公司</t>
    <phoneticPr fontId="3" type="noConversion"/>
  </si>
  <si>
    <t>***商贸有限公司</t>
    <phoneticPr fontId="3" type="noConversion"/>
  </si>
  <si>
    <t>***文化传媒有限公司</t>
  </si>
  <si>
    <t>***商贸有限责任公司</t>
    <phoneticPr fontId="3" type="noConversion"/>
  </si>
  <si>
    <t>***酒店管理有限公司</t>
  </si>
  <si>
    <t>***机电设备有限公司</t>
  </si>
  <si>
    <t>***建材有限公司</t>
    <phoneticPr fontId="3" type="noConversion"/>
  </si>
  <si>
    <t>***物资有限公司</t>
    <phoneticPr fontId="3" type="noConversion"/>
  </si>
  <si>
    <t>***装饰工程有限公司</t>
    <phoneticPr fontId="3" type="noConversion"/>
  </si>
  <si>
    <t>***装饰工程有限公司</t>
  </si>
  <si>
    <t>有效率</t>
    <phoneticPr fontId="2" type="noConversion"/>
  </si>
  <si>
    <t>负数率</t>
    <phoneticPr fontId="2" type="noConversion"/>
  </si>
  <si>
    <t>进项总额</t>
    <phoneticPr fontId="2" type="noConversion"/>
  </si>
  <si>
    <t>销项总额</t>
    <phoneticPr fontId="2" type="noConversion"/>
  </si>
  <si>
    <t>税务总额</t>
    <phoneticPr fontId="2" type="noConversion"/>
  </si>
  <si>
    <t>最高进项</t>
    <phoneticPr fontId="2" type="noConversion"/>
  </si>
  <si>
    <t>最高销项</t>
    <phoneticPr fontId="2" type="noConversion"/>
  </si>
  <si>
    <t>最高税务</t>
    <phoneticPr fontId="2" type="noConversion"/>
  </si>
  <si>
    <t>进项税</t>
    <phoneticPr fontId="2" type="noConversion"/>
  </si>
  <si>
    <t>销项税</t>
    <phoneticPr fontId="2" type="noConversion"/>
  </si>
  <si>
    <t>最高进项税务</t>
    <phoneticPr fontId="2" type="noConversion"/>
  </si>
  <si>
    <t>最高销项税务</t>
    <phoneticPr fontId="2" type="noConversion"/>
  </si>
  <si>
    <t>进项有效率</t>
    <phoneticPr fontId="2" type="noConversion"/>
  </si>
  <si>
    <t>销项有效率</t>
    <phoneticPr fontId="2" type="noConversion"/>
  </si>
  <si>
    <t>进项负数率</t>
    <phoneticPr fontId="2" type="noConversion"/>
  </si>
  <si>
    <t>销项负数率</t>
    <phoneticPr fontId="2" type="noConversion"/>
  </si>
  <si>
    <t>E124</t>
    <phoneticPr fontId="3" type="noConversion"/>
  </si>
  <si>
    <t xml:space="preserve">个体经营E124 </t>
    <phoneticPr fontId="3" type="noConversion"/>
  </si>
  <si>
    <t>E125</t>
    <phoneticPr fontId="3" type="noConversion"/>
  </si>
  <si>
    <t xml:space="preserve">个体经营E125 </t>
    <phoneticPr fontId="3" type="noConversion"/>
  </si>
  <si>
    <t>E126</t>
    <phoneticPr fontId="3" type="noConversion"/>
  </si>
  <si>
    <t xml:space="preserve">个体经营E126 </t>
    <phoneticPr fontId="3" type="noConversion"/>
  </si>
  <si>
    <t>E127</t>
    <phoneticPr fontId="3" type="noConversion"/>
  </si>
  <si>
    <t xml:space="preserve">个体经营E127 </t>
    <phoneticPr fontId="3" type="noConversion"/>
  </si>
  <si>
    <t>E128</t>
    <phoneticPr fontId="3" type="noConversion"/>
  </si>
  <si>
    <t xml:space="preserve">个体经营E128 </t>
    <phoneticPr fontId="3" type="noConversion"/>
  </si>
  <si>
    <t>E129</t>
    <phoneticPr fontId="3" type="noConversion"/>
  </si>
  <si>
    <t xml:space="preserve">个体经营E129 </t>
    <phoneticPr fontId="3" type="noConversion"/>
  </si>
  <si>
    <t>E130</t>
    <phoneticPr fontId="3" type="noConversion"/>
  </si>
  <si>
    <t xml:space="preserve">个体经营E130 </t>
    <phoneticPr fontId="3" type="noConversion"/>
  </si>
  <si>
    <t>E131</t>
    <phoneticPr fontId="3" type="noConversion"/>
  </si>
  <si>
    <t xml:space="preserve">个体经营E131 </t>
    <phoneticPr fontId="3" type="noConversion"/>
  </si>
  <si>
    <t>E132</t>
    <phoneticPr fontId="3" type="noConversion"/>
  </si>
  <si>
    <t xml:space="preserve">个体经营E132 </t>
    <phoneticPr fontId="3" type="noConversion"/>
  </si>
  <si>
    <t>E133</t>
    <phoneticPr fontId="3" type="noConversion"/>
  </si>
  <si>
    <t xml:space="preserve">个体经营E133 </t>
    <phoneticPr fontId="3" type="noConversion"/>
  </si>
  <si>
    <t>E134</t>
  </si>
  <si>
    <t>***工程咨询有限公司</t>
    <phoneticPr fontId="3" type="noConversion"/>
  </si>
  <si>
    <t>E135</t>
  </si>
  <si>
    <t>E136</t>
  </si>
  <si>
    <t>***机械有限责任公司</t>
    <phoneticPr fontId="3" type="noConversion"/>
  </si>
  <si>
    <t>E137</t>
  </si>
  <si>
    <t>E138</t>
    <phoneticPr fontId="3" type="noConversion"/>
  </si>
  <si>
    <t xml:space="preserve">个体经营E138 </t>
    <phoneticPr fontId="3" type="noConversion"/>
  </si>
  <si>
    <t>E139</t>
    <phoneticPr fontId="3" type="noConversion"/>
  </si>
  <si>
    <t xml:space="preserve">个体经营E139 </t>
    <phoneticPr fontId="3" type="noConversion"/>
  </si>
  <si>
    <t>E140</t>
  </si>
  <si>
    <t>***建筑工程有限公司</t>
    <phoneticPr fontId="3" type="noConversion"/>
  </si>
  <si>
    <t>E141</t>
  </si>
  <si>
    <t>E142</t>
  </si>
  <si>
    <t>***运业有限公司</t>
  </si>
  <si>
    <t>E143</t>
  </si>
  <si>
    <t>***电子科技有限公司</t>
    <phoneticPr fontId="3" type="noConversion"/>
  </si>
  <si>
    <t>E144</t>
  </si>
  <si>
    <t>***劳务有限公司</t>
  </si>
  <si>
    <t>E145</t>
  </si>
  <si>
    <t>***工贸有限公司</t>
    <phoneticPr fontId="3" type="noConversion"/>
  </si>
  <si>
    <t>E146</t>
  </si>
  <si>
    <t>***基础建设工程有限公司</t>
  </si>
  <si>
    <t>E147</t>
  </si>
  <si>
    <t>***装饰工程有限责任公司</t>
  </si>
  <si>
    <t>E148</t>
  </si>
  <si>
    <t>E149</t>
  </si>
  <si>
    <t>E150</t>
  </si>
  <si>
    <t>E151</t>
  </si>
  <si>
    <t>***路桥工程有限公司</t>
  </si>
  <si>
    <t>E152</t>
  </si>
  <si>
    <t>***运贸有限责任公司</t>
    <phoneticPr fontId="3" type="noConversion"/>
  </si>
  <si>
    <t>E153</t>
    <phoneticPr fontId="3" type="noConversion"/>
  </si>
  <si>
    <t xml:space="preserve">个体经营E153 </t>
    <phoneticPr fontId="3" type="noConversion"/>
  </si>
  <si>
    <t>E154</t>
  </si>
  <si>
    <t>***汽车销售服务有限公司</t>
  </si>
  <si>
    <t>E155</t>
    <phoneticPr fontId="3" type="noConversion"/>
  </si>
  <si>
    <t xml:space="preserve">个体经营E155 </t>
    <phoneticPr fontId="3" type="noConversion"/>
  </si>
  <si>
    <t>E156</t>
    <phoneticPr fontId="3" type="noConversion"/>
  </si>
  <si>
    <t xml:space="preserve">个体经营E156 </t>
    <phoneticPr fontId="3" type="noConversion"/>
  </si>
  <si>
    <t>E157</t>
  </si>
  <si>
    <t>***环境设备工程有限公司</t>
  </si>
  <si>
    <t>E158</t>
  </si>
  <si>
    <t>E159</t>
    <phoneticPr fontId="3" type="noConversion"/>
  </si>
  <si>
    <t xml:space="preserve">个体经营E159 </t>
    <phoneticPr fontId="3" type="noConversion"/>
  </si>
  <si>
    <t>E160</t>
  </si>
  <si>
    <t>***钢结构工程有限公司</t>
    <phoneticPr fontId="3" type="noConversion"/>
  </si>
  <si>
    <t>E161</t>
  </si>
  <si>
    <t>***建筑劳务有限责任公司</t>
  </si>
  <si>
    <t>E162</t>
  </si>
  <si>
    <t>***网络信息安全有限公司</t>
  </si>
  <si>
    <t>E163</t>
  </si>
  <si>
    <t>E164</t>
    <phoneticPr fontId="3" type="noConversion"/>
  </si>
  <si>
    <t xml:space="preserve">个体经营E164 </t>
    <phoneticPr fontId="3" type="noConversion"/>
  </si>
  <si>
    <t>E165</t>
  </si>
  <si>
    <t>***文化传媒股份有限公司</t>
  </si>
  <si>
    <t>E166</t>
  </si>
  <si>
    <t>E167</t>
  </si>
  <si>
    <t>***体育文化股份有限公司</t>
  </si>
  <si>
    <t>E168</t>
  </si>
  <si>
    <t>E169</t>
  </si>
  <si>
    <t>***建筑设计有限公司</t>
  </si>
  <si>
    <t>E170</t>
  </si>
  <si>
    <t>E171</t>
  </si>
  <si>
    <t>***质量检验测试站</t>
    <phoneticPr fontId="3" type="noConversion"/>
  </si>
  <si>
    <t>E172</t>
  </si>
  <si>
    <t>E173</t>
  </si>
  <si>
    <t>***贸易有限责任公司</t>
    <phoneticPr fontId="3" type="noConversion"/>
  </si>
  <si>
    <t>E174</t>
  </si>
  <si>
    <t>***工程技术有限公司</t>
  </si>
  <si>
    <t>E175</t>
  </si>
  <si>
    <t>***食品集团有限公司</t>
  </si>
  <si>
    <t>E176</t>
  </si>
  <si>
    <t>E177</t>
  </si>
  <si>
    <t>***电力工程有限公司</t>
  </si>
  <si>
    <t>E178</t>
  </si>
  <si>
    <t>E179</t>
  </si>
  <si>
    <t>***园林有限公司</t>
    <phoneticPr fontId="3" type="noConversion"/>
  </si>
  <si>
    <t>E180</t>
  </si>
  <si>
    <t>***电气有限公司</t>
    <phoneticPr fontId="3" type="noConversion"/>
  </si>
  <si>
    <t>E181</t>
  </si>
  <si>
    <t>E182</t>
  </si>
  <si>
    <t>***新材料科技有限公司</t>
  </si>
  <si>
    <t>E183</t>
  </si>
  <si>
    <t>E184</t>
  </si>
  <si>
    <t>***建筑装饰工程有限公司</t>
    <phoneticPr fontId="3" type="noConversion"/>
  </si>
  <si>
    <t>E185</t>
  </si>
  <si>
    <t>***生态魔芋有限公司</t>
    <phoneticPr fontId="3" type="noConversion"/>
  </si>
  <si>
    <t>E186</t>
  </si>
  <si>
    <t>E187</t>
    <phoneticPr fontId="3" type="noConversion"/>
  </si>
  <si>
    <t xml:space="preserve">个体经营E187 </t>
    <phoneticPr fontId="3" type="noConversion"/>
  </si>
  <si>
    <t>E188</t>
  </si>
  <si>
    <t>***硬质合金有限公司</t>
  </si>
  <si>
    <t>E189</t>
  </si>
  <si>
    <t>***石油工程技术服务有限公司</t>
    <phoneticPr fontId="3" type="noConversion"/>
  </si>
  <si>
    <t>E190</t>
  </si>
  <si>
    <t>E191</t>
  </si>
  <si>
    <t>E192</t>
  </si>
  <si>
    <t>E193</t>
    <phoneticPr fontId="3" type="noConversion"/>
  </si>
  <si>
    <t xml:space="preserve">个体经营E193 </t>
    <phoneticPr fontId="3" type="noConversion"/>
  </si>
  <si>
    <t>E194</t>
  </si>
  <si>
    <t>***文化传播有限公司</t>
    <phoneticPr fontId="3" type="noConversion"/>
  </si>
  <si>
    <t>E195</t>
  </si>
  <si>
    <t>***医药有限公司</t>
    <phoneticPr fontId="3" type="noConversion"/>
  </si>
  <si>
    <t>E196</t>
  </si>
  <si>
    <t>***地质制图印刷厂</t>
  </si>
  <si>
    <t>E197</t>
  </si>
  <si>
    <t>***医疗设备有限公司</t>
    <phoneticPr fontId="3" type="noConversion"/>
  </si>
  <si>
    <t>E198</t>
  </si>
  <si>
    <t>E199</t>
  </si>
  <si>
    <t>E200</t>
    <phoneticPr fontId="3" type="noConversion"/>
  </si>
  <si>
    <t xml:space="preserve">个体经营E200 </t>
    <phoneticPr fontId="3" type="noConversion"/>
  </si>
  <si>
    <t>E201</t>
  </si>
  <si>
    <t>***物流有限责任公司</t>
  </si>
  <si>
    <t>E202</t>
    <phoneticPr fontId="3" type="noConversion"/>
  </si>
  <si>
    <t xml:space="preserve">个体经营E202 </t>
    <phoneticPr fontId="3" type="noConversion"/>
  </si>
  <si>
    <t>E203</t>
  </si>
  <si>
    <t>E204</t>
  </si>
  <si>
    <t>***科技发展有限公司</t>
  </si>
  <si>
    <t>E205</t>
    <phoneticPr fontId="3" type="noConversion"/>
  </si>
  <si>
    <t xml:space="preserve">个体经营E205 </t>
    <phoneticPr fontId="3" type="noConversion"/>
  </si>
  <si>
    <t>E206</t>
  </si>
  <si>
    <t>E207</t>
  </si>
  <si>
    <t xml:space="preserve">个体经营E207 </t>
    <phoneticPr fontId="3" type="noConversion"/>
  </si>
  <si>
    <t>E208</t>
  </si>
  <si>
    <t xml:space="preserve">个体经营E208 </t>
    <phoneticPr fontId="3" type="noConversion"/>
  </si>
  <si>
    <t>E209</t>
  </si>
  <si>
    <t>***工程检测有限公司</t>
    <phoneticPr fontId="3" type="noConversion"/>
  </si>
  <si>
    <t>E210</t>
  </si>
  <si>
    <t>E211</t>
  </si>
  <si>
    <t xml:space="preserve">个体经营E211 </t>
    <phoneticPr fontId="3" type="noConversion"/>
  </si>
  <si>
    <t>E212</t>
  </si>
  <si>
    <t>***建电管理咨询有限公司</t>
  </si>
  <si>
    <t>E213</t>
  </si>
  <si>
    <t>E214</t>
  </si>
  <si>
    <t>E215</t>
  </si>
  <si>
    <t>E216</t>
  </si>
  <si>
    <t>E217</t>
    <phoneticPr fontId="3" type="noConversion"/>
  </si>
  <si>
    <t xml:space="preserve">个体经营E217 </t>
    <phoneticPr fontId="3" type="noConversion"/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</si>
  <si>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</si>
  <si>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</si>
  <si>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</si>
  <si>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</si>
  <si>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</si>
  <si>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</si>
  <si>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</si>
  <si>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  <phoneticPr fontId="3" type="noConversion"/>
  </si>
  <si>
    <t>E223</t>
  </si>
  <si>
    <t>E224</t>
  </si>
  <si>
    <t>***纸业有限公司</t>
    <phoneticPr fontId="3" type="noConversion"/>
  </si>
  <si>
    <t>E225</t>
  </si>
  <si>
    <t>***物业服务有限责任公司***分公司</t>
  </si>
  <si>
    <t>E226</t>
  </si>
  <si>
    <t>E227</t>
  </si>
  <si>
    <t>***安全技术有限公司</t>
    <phoneticPr fontId="3" type="noConversion"/>
  </si>
  <si>
    <t>E228</t>
  </si>
  <si>
    <t>***文化发展有限公司</t>
    <phoneticPr fontId="3" type="noConversion"/>
  </si>
  <si>
    <t>E229</t>
  </si>
  <si>
    <t>***家贸易有限公司</t>
  </si>
  <si>
    <t>E230</t>
  </si>
  <si>
    <t>E231</t>
  </si>
  <si>
    <t>***建筑科技有限公司</t>
    <phoneticPr fontId="3" type="noConversion"/>
  </si>
  <si>
    <t>E232</t>
  </si>
  <si>
    <t>***投资发展有限责任公司</t>
    <phoneticPr fontId="3" type="noConversion"/>
  </si>
  <si>
    <t>E233</t>
  </si>
  <si>
    <t>E234</t>
  </si>
  <si>
    <t>***机电设备商贸有限公司</t>
  </si>
  <si>
    <t>E235</t>
    <phoneticPr fontId="3" type="noConversion"/>
  </si>
  <si>
    <t xml:space="preserve">个体经营E235 </t>
    <phoneticPr fontId="3" type="noConversion"/>
  </si>
  <si>
    <t>E236</t>
  </si>
  <si>
    <t xml:space="preserve">个体经营E236 </t>
    <phoneticPr fontId="3" type="noConversion"/>
  </si>
  <si>
    <t>E237</t>
  </si>
  <si>
    <t xml:space="preserve">个体经营E237 </t>
    <phoneticPr fontId="3" type="noConversion"/>
  </si>
  <si>
    <t>E238</t>
  </si>
  <si>
    <t xml:space="preserve">个体经营E238 </t>
    <phoneticPr fontId="3" type="noConversion"/>
  </si>
  <si>
    <t>E239</t>
  </si>
  <si>
    <t xml:space="preserve">个体经营E239 </t>
    <phoneticPr fontId="3" type="noConversion"/>
  </si>
  <si>
    <t>E240</t>
  </si>
  <si>
    <t xml:space="preserve">个体经营E240 </t>
    <phoneticPr fontId="3" type="noConversion"/>
  </si>
  <si>
    <t>E241</t>
    <phoneticPr fontId="3" type="noConversion"/>
  </si>
  <si>
    <t xml:space="preserve">个体经营E241 </t>
    <phoneticPr fontId="3" type="noConversion"/>
  </si>
  <si>
    <t>E242</t>
  </si>
  <si>
    <t xml:space="preserve">个体经营E242 </t>
    <phoneticPr fontId="3" type="noConversion"/>
  </si>
  <si>
    <t>E243</t>
  </si>
  <si>
    <t>E244</t>
  </si>
  <si>
    <t xml:space="preserve">个体经营E244 </t>
    <phoneticPr fontId="3" type="noConversion"/>
  </si>
  <si>
    <t>E245</t>
  </si>
  <si>
    <t>E246</t>
  </si>
  <si>
    <t>***物业服务有限公司</t>
  </si>
  <si>
    <t>E247</t>
  </si>
  <si>
    <t>***石化有限公司</t>
    <phoneticPr fontId="3" type="noConversion"/>
  </si>
  <si>
    <t>E248</t>
  </si>
  <si>
    <t>***智能科技有限公司</t>
  </si>
  <si>
    <t>E249</t>
  </si>
  <si>
    <t>E250</t>
  </si>
  <si>
    <t>***塑料厂</t>
    <phoneticPr fontId="3" type="noConversion"/>
  </si>
  <si>
    <t>E251</t>
  </si>
  <si>
    <t>***医疗器械有限责任公司</t>
  </si>
  <si>
    <t>E252</t>
  </si>
  <si>
    <t>***印务有限公司</t>
    <phoneticPr fontId="3" type="noConversion"/>
  </si>
  <si>
    <t>E253</t>
  </si>
  <si>
    <t>***钢结构工程有限公司</t>
  </si>
  <si>
    <t>E254</t>
  </si>
  <si>
    <t>***设备安装工程有限公司</t>
  </si>
  <si>
    <t>E255</t>
  </si>
  <si>
    <t xml:space="preserve">个体经营E255 </t>
    <phoneticPr fontId="3" type="noConversion"/>
  </si>
  <si>
    <t>E256</t>
  </si>
  <si>
    <t>E257</t>
  </si>
  <si>
    <t>***门窗安装有限公司</t>
  </si>
  <si>
    <t>E258</t>
  </si>
  <si>
    <t>***国际货运有限公司</t>
  </si>
  <si>
    <t>E259</t>
  </si>
  <si>
    <t>E260</t>
  </si>
  <si>
    <t>***广告有限公司</t>
    <phoneticPr fontId="3" type="noConversion"/>
  </si>
  <si>
    <t>E261</t>
  </si>
  <si>
    <t>***医疗器械有限公司</t>
    <phoneticPr fontId="3" type="noConversion"/>
  </si>
  <si>
    <t>E262</t>
  </si>
  <si>
    <t xml:space="preserve">个体经营E262 </t>
    <phoneticPr fontId="3" type="noConversion"/>
  </si>
  <si>
    <t>E263</t>
  </si>
  <si>
    <t>***通信工程有限公司</t>
  </si>
  <si>
    <t>E264</t>
  </si>
  <si>
    <t xml:space="preserve">个体经营E264 </t>
    <phoneticPr fontId="3" type="noConversion"/>
  </si>
  <si>
    <t>E265</t>
  </si>
  <si>
    <t>***净化工程有限公司</t>
  </si>
  <si>
    <t>E266</t>
  </si>
  <si>
    <t>***煤矿机械有限公司</t>
    <phoneticPr fontId="3" type="noConversion"/>
  </si>
  <si>
    <t>E267</t>
  </si>
  <si>
    <t>***林园艺场</t>
  </si>
  <si>
    <t>E268</t>
  </si>
  <si>
    <t>E269</t>
  </si>
  <si>
    <t>***节能服务有限公司</t>
  </si>
  <si>
    <t>E270</t>
    <phoneticPr fontId="3" type="noConversion"/>
  </si>
  <si>
    <t xml:space="preserve">个体经营E270 </t>
    <phoneticPr fontId="3" type="noConversion"/>
  </si>
  <si>
    <t>E271</t>
  </si>
  <si>
    <t>***科技有限公司</t>
  </si>
  <si>
    <t>E272</t>
  </si>
  <si>
    <t xml:space="preserve">个体经营E272 </t>
    <phoneticPr fontId="3" type="noConversion"/>
  </si>
  <si>
    <t>E273</t>
  </si>
  <si>
    <t xml:space="preserve">个体经营E273 </t>
    <phoneticPr fontId="3" type="noConversion"/>
  </si>
  <si>
    <t>E274</t>
  </si>
  <si>
    <t>E275</t>
  </si>
  <si>
    <t>***网络工程有限公司</t>
    <phoneticPr fontId="3" type="noConversion"/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</si>
  <si>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</si>
  <si>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</si>
  <si>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</si>
  <si>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</si>
  <si>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</si>
  <si>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</si>
  <si>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  <phoneticPr fontId="3" type="noConversion"/>
  </si>
  <si>
    <t>E280</t>
    <phoneticPr fontId="3" type="noConversion"/>
  </si>
  <si>
    <t xml:space="preserve">个体经营E280 </t>
    <phoneticPr fontId="3" type="noConversion"/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</si>
  <si>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</si>
  <si>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</si>
  <si>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</si>
  <si>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</si>
  <si>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</si>
  <si>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</si>
  <si>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</si>
  <si>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  <phoneticPr fontId="3" type="noConversion"/>
  </si>
  <si>
    <t>E285</t>
  </si>
  <si>
    <t xml:space="preserve">个体经营E285 </t>
    <phoneticPr fontId="3" type="noConversion"/>
  </si>
  <si>
    <t>E286</t>
  </si>
  <si>
    <t>***印务有限公司</t>
  </si>
  <si>
    <t>E287</t>
  </si>
  <si>
    <t>***鞋材有限公司</t>
    <phoneticPr fontId="3" type="noConversion"/>
  </si>
  <si>
    <t>E288</t>
  </si>
  <si>
    <t xml:space="preserve">个体经营E288 </t>
    <phoneticPr fontId="3" type="noConversion"/>
  </si>
  <si>
    <t>E289</t>
  </si>
  <si>
    <t>***运业有限公司***分公司</t>
  </si>
  <si>
    <t>E290</t>
  </si>
  <si>
    <t>***机电有限公司</t>
    <phoneticPr fontId="3" type="noConversion"/>
  </si>
  <si>
    <t>E291</t>
  </si>
  <si>
    <t>***文业建设工程有限公司</t>
  </si>
  <si>
    <t>E292</t>
  </si>
  <si>
    <t>E293</t>
  </si>
  <si>
    <t>***物资有限公司</t>
  </si>
  <si>
    <t>E294</t>
  </si>
  <si>
    <t xml:space="preserve">个体经营E294 </t>
    <phoneticPr fontId="3" type="noConversion"/>
  </si>
  <si>
    <t>E295</t>
  </si>
  <si>
    <t>***电器设备制造有限公司</t>
  </si>
  <si>
    <t>E296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</si>
  <si>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</si>
  <si>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</si>
  <si>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</si>
  <si>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</si>
  <si>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</si>
  <si>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</si>
  <si>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</si>
  <si>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</si>
  <si>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</si>
  <si>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</si>
  <si>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E303</t>
  </si>
  <si>
    <t>***图书发行有限公司</t>
  </si>
  <si>
    <t>E304</t>
  </si>
  <si>
    <t>***环保科技有限公司</t>
    <phoneticPr fontId="3" type="noConversion"/>
  </si>
  <si>
    <t>E305</t>
  </si>
  <si>
    <t>E306</t>
    <phoneticPr fontId="3" type="noConversion"/>
  </si>
  <si>
    <t xml:space="preserve">个体经营E306 </t>
    <phoneticPr fontId="3" type="noConversion"/>
  </si>
  <si>
    <t>E307</t>
  </si>
  <si>
    <t>E308</t>
  </si>
  <si>
    <t>***餐饮文化服务有限公司</t>
  </si>
  <si>
    <t>E309</t>
    <phoneticPr fontId="3" type="noConversion"/>
  </si>
  <si>
    <t xml:space="preserve">个体经营E309 </t>
    <phoneticPr fontId="3" type="noConversion"/>
  </si>
  <si>
    <t>E310</t>
  </si>
  <si>
    <t>***律师事务所</t>
    <phoneticPr fontId="3" type="noConversion"/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</si>
  <si>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</si>
  <si>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</si>
  <si>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</si>
  <si>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</si>
  <si>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</si>
  <si>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</si>
  <si>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</si>
  <si>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  <phoneticPr fontId="3" type="noConversion"/>
  </si>
  <si>
    <t>E316</t>
    <phoneticPr fontId="3" type="noConversion"/>
  </si>
  <si>
    <t xml:space="preserve">个体经营E316 </t>
    <phoneticPr fontId="3" type="noConversion"/>
  </si>
  <si>
    <t>E317</t>
  </si>
  <si>
    <t>E318</t>
  </si>
  <si>
    <t>E319</t>
    <phoneticPr fontId="3" type="noConversion"/>
  </si>
  <si>
    <t xml:space="preserve">个体经营E319 </t>
    <phoneticPr fontId="3" type="noConversion"/>
  </si>
  <si>
    <t>E320</t>
  </si>
  <si>
    <t>E321</t>
  </si>
  <si>
    <t>***生物流有限公司</t>
  </si>
  <si>
    <t>E322</t>
  </si>
  <si>
    <t>***装饰工程设计有限公司</t>
  </si>
  <si>
    <t>E323</t>
  </si>
  <si>
    <t>***建筑装饰工程有限公司</t>
  </si>
  <si>
    <t>E324</t>
  </si>
  <si>
    <t>***汽贸有限公司</t>
    <phoneticPr fontId="3" type="noConversion"/>
  </si>
  <si>
    <t>E325</t>
  </si>
  <si>
    <t>***通讯器材有限公司</t>
    <phoneticPr fontId="3" type="noConversion"/>
  </si>
  <si>
    <t>E326</t>
  </si>
  <si>
    <t>***包装材料有限公司</t>
    <phoneticPr fontId="3" type="noConversion"/>
  </si>
  <si>
    <t>E327</t>
    <phoneticPr fontId="3" type="noConversion"/>
  </si>
  <si>
    <t xml:space="preserve">个体经营E327 </t>
    <phoneticPr fontId="3" type="noConversion"/>
  </si>
  <si>
    <t>E328</t>
  </si>
  <si>
    <t>E329</t>
  </si>
  <si>
    <t>***园艺有限责任公司</t>
    <phoneticPr fontId="3" type="noConversion"/>
  </si>
  <si>
    <t>E330</t>
  </si>
  <si>
    <t>***酒店管理有限公司</t>
    <phoneticPr fontId="3" type="noConversion"/>
  </si>
  <si>
    <t>E331</t>
  </si>
  <si>
    <t>***广告有限公司</t>
  </si>
  <si>
    <t>E332</t>
  </si>
  <si>
    <t>E333</t>
  </si>
  <si>
    <t>E334</t>
  </si>
  <si>
    <t>***机械科技有限公司</t>
  </si>
  <si>
    <t>E335</t>
  </si>
  <si>
    <t>***挖掘机租赁经营部</t>
    <phoneticPr fontId="3" type="noConversion"/>
  </si>
  <si>
    <t>E336</t>
  </si>
  <si>
    <t>***猕猴桃专业合作社</t>
    <phoneticPr fontId="3" type="noConversion"/>
  </si>
  <si>
    <t>E337</t>
    <phoneticPr fontId="3" type="noConversion"/>
  </si>
  <si>
    <t xml:space="preserve">个体经营E337 </t>
    <phoneticPr fontId="3" type="noConversion"/>
  </si>
  <si>
    <t>E338</t>
  </si>
  <si>
    <t>E339</t>
  </si>
  <si>
    <t>***居益卫浴家俬厂</t>
  </si>
  <si>
    <t>E340</t>
  </si>
  <si>
    <t>***物流有限公司</t>
  </si>
  <si>
    <t>E341</t>
  </si>
  <si>
    <t>***纺织品有限公司</t>
    <phoneticPr fontId="3" type="noConversion"/>
  </si>
  <si>
    <t>E342</t>
  </si>
  <si>
    <t>***裕华机械厂</t>
    <phoneticPr fontId="3" type="noConversion"/>
  </si>
  <si>
    <t>E343</t>
  </si>
  <si>
    <t>***五金工具经营部</t>
    <phoneticPr fontId="3" type="noConversion"/>
  </si>
  <si>
    <t>E344</t>
  </si>
  <si>
    <t>***机械有限公司</t>
    <phoneticPr fontId="3" type="noConversion"/>
  </si>
  <si>
    <t>E345</t>
  </si>
  <si>
    <t>E346</t>
    <phoneticPr fontId="3" type="noConversion"/>
  </si>
  <si>
    <t xml:space="preserve">个体经营E346 </t>
    <phoneticPr fontId="3" type="noConversion"/>
  </si>
  <si>
    <t>E347</t>
  </si>
  <si>
    <t>***不锈钢材料有限公司</t>
    <phoneticPr fontId="3" type="noConversion"/>
  </si>
  <si>
    <t>E348</t>
  </si>
  <si>
    <t>E349</t>
  </si>
  <si>
    <t>***营销策划广告有限公司</t>
  </si>
  <si>
    <t>E350</t>
  </si>
  <si>
    <t>***演艺设备有限公司</t>
    <phoneticPr fontId="3" type="noConversion"/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</si>
  <si>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</si>
  <si>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</si>
  <si>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</si>
  <si>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</si>
  <si>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</si>
  <si>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</si>
  <si>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</si>
  <si>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  <phoneticPr fontId="3" type="noConversion"/>
  </si>
  <si>
    <t>E356</t>
  </si>
  <si>
    <t>***建材装饰部</t>
    <phoneticPr fontId="3" type="noConversion"/>
  </si>
  <si>
    <t>E357</t>
  </si>
  <si>
    <t>***家居经营部</t>
    <phoneticPr fontId="3" type="noConversion"/>
  </si>
  <si>
    <t>E358</t>
  </si>
  <si>
    <t>***五金经营部</t>
    <phoneticPr fontId="3" type="noConversion"/>
  </si>
  <si>
    <t>E359</t>
  </si>
  <si>
    <t>***厨房用品经营部</t>
    <phoneticPr fontId="3" type="noConversion"/>
  </si>
  <si>
    <t>E360</t>
  </si>
  <si>
    <t>E361</t>
  </si>
  <si>
    <t>***勘察设计工程有限公司</t>
  </si>
  <si>
    <t>E362</t>
  </si>
  <si>
    <t>***建材有限公司</t>
  </si>
  <si>
    <t>E363</t>
  </si>
  <si>
    <t>***建筑工程设计有限公司</t>
  </si>
  <si>
    <t>E364</t>
  </si>
  <si>
    <t>***电子有限公司</t>
    <phoneticPr fontId="3" type="noConversion"/>
  </si>
  <si>
    <t>E365</t>
  </si>
  <si>
    <t>***信息技术有限公司</t>
    <phoneticPr fontId="3" type="noConversion"/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</si>
  <si>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</si>
  <si>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</si>
  <si>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</si>
  <si>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</si>
  <si>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</si>
  <si>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</si>
  <si>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</si>
  <si>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  <phoneticPr fontId="3" type="noConversion"/>
  </si>
  <si>
    <t>E370</t>
  </si>
  <si>
    <t>***设计服务部</t>
    <phoneticPr fontId="3" type="noConversion"/>
  </si>
  <si>
    <t>E371</t>
  </si>
  <si>
    <t>***自动化科技有限公司</t>
  </si>
  <si>
    <t>E372</t>
  </si>
  <si>
    <t>***汽车维修有限责任公司</t>
  </si>
  <si>
    <t>E373</t>
    <phoneticPr fontId="3" type="noConversion"/>
  </si>
  <si>
    <t xml:space="preserve">个体经营E373 </t>
    <phoneticPr fontId="3" type="noConversion"/>
  </si>
  <si>
    <t>E374</t>
  </si>
  <si>
    <t>***建材经营部</t>
  </si>
  <si>
    <t>E375</t>
  </si>
  <si>
    <t>***电器经营部</t>
    <phoneticPr fontId="3" type="noConversion"/>
  </si>
  <si>
    <t>E376</t>
  </si>
  <si>
    <t>***建筑装饰设计有限责任公司</t>
    <phoneticPr fontId="3" type="noConversion"/>
  </si>
  <si>
    <t>E377</t>
  </si>
  <si>
    <t>E378</t>
  </si>
  <si>
    <t>E379</t>
  </si>
  <si>
    <t>***药业有限公司</t>
    <phoneticPr fontId="3" type="noConversion"/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</si>
  <si>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</si>
  <si>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</si>
  <si>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</si>
  <si>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</si>
  <si>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</si>
  <si>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</si>
  <si>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</si>
  <si>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  <phoneticPr fontId="3" type="noConversion"/>
  </si>
  <si>
    <t xml:space="preserve">个体经营E384 </t>
    <phoneticPr fontId="3" type="noConversion"/>
  </si>
  <si>
    <t>E385</t>
  </si>
  <si>
    <t>E386</t>
    <phoneticPr fontId="3" type="noConversion"/>
  </si>
  <si>
    <t xml:space="preserve">个体经营E386 </t>
    <phoneticPr fontId="3" type="noConversion"/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</si>
  <si>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</si>
  <si>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</si>
  <si>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</si>
  <si>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</si>
  <si>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</si>
  <si>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</si>
  <si>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</si>
  <si>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  <phoneticPr fontId="3" type="noConversion"/>
  </si>
  <si>
    <t>E392</t>
  </si>
  <si>
    <t>E393</t>
  </si>
  <si>
    <t>E394</t>
  </si>
  <si>
    <t>***环保设计研究院（有限合伙）</t>
  </si>
  <si>
    <t>E395</t>
  </si>
  <si>
    <t>***网络科技有限公司</t>
    <phoneticPr fontId="3" type="noConversion"/>
  </si>
  <si>
    <t>E396</t>
  </si>
  <si>
    <t>E397</t>
  </si>
  <si>
    <t>***大闸蟹经营部</t>
    <phoneticPr fontId="3" type="noConversion"/>
  </si>
  <si>
    <t>E398</t>
  </si>
  <si>
    <t>***医疗管理咨询有限公司</t>
  </si>
  <si>
    <t>E399</t>
  </si>
  <si>
    <t>E400</t>
  </si>
  <si>
    <t>***办公用品经营部</t>
    <phoneticPr fontId="3" type="noConversion"/>
  </si>
  <si>
    <t>E401</t>
  </si>
  <si>
    <t>***遮阳技术发展中心</t>
  </si>
  <si>
    <t>E402</t>
  </si>
  <si>
    <t>E403</t>
  </si>
  <si>
    <t>E404</t>
    <phoneticPr fontId="3" type="noConversion"/>
  </si>
  <si>
    <t xml:space="preserve">个体经营E404 </t>
    <phoneticPr fontId="3" type="noConversion"/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</si>
  <si>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</si>
  <si>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</si>
  <si>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</si>
  <si>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</si>
  <si>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</si>
  <si>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</si>
  <si>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</si>
  <si>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</si>
  <si>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  <phoneticPr fontId="3" type="noConversion"/>
  </si>
  <si>
    <t>E410</t>
  </si>
  <si>
    <t>***网络科技有限公司</t>
  </si>
  <si>
    <t>E411</t>
  </si>
  <si>
    <t>***机电设备有限公司</t>
    <phoneticPr fontId="3" type="noConversion"/>
  </si>
  <si>
    <t>E412</t>
  </si>
  <si>
    <t>***汽车贸易有限公司</t>
    <phoneticPr fontId="3" type="noConversion"/>
  </si>
  <si>
    <t>E413</t>
  </si>
  <si>
    <t>***石材工艺品有限公司</t>
    <phoneticPr fontId="3" type="noConversion"/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</si>
  <si>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</si>
  <si>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</si>
  <si>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</si>
  <si>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</si>
  <si>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</si>
  <si>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</si>
  <si>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</si>
  <si>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E418</t>
  </si>
  <si>
    <t>***营销策划有限公司</t>
    <phoneticPr fontId="3" type="noConversion"/>
  </si>
  <si>
    <t>E419</t>
  </si>
  <si>
    <t>E420</t>
  </si>
  <si>
    <t>***康药房</t>
  </si>
  <si>
    <t>E421</t>
  </si>
  <si>
    <t>***保温材料有限公司</t>
  </si>
  <si>
    <t>E422</t>
  </si>
  <si>
    <t>***童装店</t>
    <phoneticPr fontId="3" type="noConversion"/>
  </si>
  <si>
    <t>E423</t>
  </si>
  <si>
    <t>***通风设备有限公司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</si>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</sst>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65C4-0E73-4F28-9C99-E0A92992FD59}">
  <dimension ref="A1:S303"/>
  <sheetViews>
    <sheetView tabSelected="1" zoomScaleNormal="100" workbookViewId="0">
      <selection activeCell="N289" sqref="N289"/>
    </sheetView>
  </sheetViews>
  <sheetFormatPr defaultRowHeight="13.8" x14ac:dyDescent="0.25"/>
  <cols>
    <col min="1" max="1" width="8.88671875" style="3"/>
    <col min="2" max="2" width="35.6640625" style="3" customWidth="1"/>
    <col min="3" max="4" width="15.6640625" style="3" customWidth="1"/>
    <col min="5" max="5" width="13.109375" style="3" customWidth="1"/>
    <col min="6" max="6" width="10.44140625" style="3" customWidth="1"/>
    <col min="7" max="7" width="10.6640625" style="3" customWidth="1"/>
    <col min="8" max="8" width="9" style="3" bestFit="1" customWidth="1"/>
    <col min="9" max="9" width="17.6640625" style="3" customWidth="1"/>
    <col min="10" max="10" width="16.77734375" style="3" customWidth="1"/>
    <col min="11" max="11" width="19.33203125" style="3" customWidth="1"/>
    <col min="12" max="12" width="19.109375" style="3" customWidth="1"/>
    <col min="13" max="13" width="19.21875" style="3" customWidth="1"/>
    <col min="14" max="14" width="16.77734375" style="3" customWidth="1"/>
    <col min="15" max="15" width="15.33203125" style="3" customWidth="1"/>
    <col min="16" max="16" width="15" style="3" customWidth="1"/>
    <col min="17" max="17" width="16.33203125" style="3" customWidth="1"/>
    <col min="18" max="18" width="14.44140625" style="3" customWidth="1"/>
    <col min="19" max="16384" width="8.88671875" style="3"/>
  </cols>
  <sheetData>
    <row r="1" spans="1:19" x14ac:dyDescent="0.25">
      <c r="A1" s="1" t="s">
        <v>0</v>
      </c>
      <c r="B1" s="1" t="s">
        <v>1</v>
      </c>
      <c r="C1" s="2" t="s">
        <v>35</v>
      </c>
      <c r="D1" s="2" t="s">
        <v>36</v>
      </c>
      <c r="E1" s="1" t="s">
        <v>23</v>
      </c>
      <c r="F1" s="2" t="s">
        <v>37</v>
      </c>
      <c r="G1" s="2" t="s">
        <v>38</v>
      </c>
      <c r="H1" s="1" t="s">
        <v>24</v>
      </c>
      <c r="I1" s="1" t="s">
        <v>25</v>
      </c>
      <c r="J1" s="1" t="s">
        <v>26</v>
      </c>
      <c r="K1" s="2" t="s">
        <v>31</v>
      </c>
      <c r="L1" s="2" t="s">
        <v>32</v>
      </c>
      <c r="M1" s="1" t="s">
        <v>27</v>
      </c>
      <c r="N1" s="1" t="s">
        <v>28</v>
      </c>
      <c r="O1" s="1" t="s">
        <v>29</v>
      </c>
      <c r="P1" s="2" t="s">
        <v>33</v>
      </c>
      <c r="Q1" s="2" t="s">
        <v>34</v>
      </c>
      <c r="R1" s="1" t="s">
        <v>30</v>
      </c>
      <c r="S1" s="1" t="s">
        <v>2</v>
      </c>
    </row>
    <row r="2" spans="1:19" x14ac:dyDescent="0.25">
      <c r="A2" s="3" t="s">
        <v>39</v>
      </c>
      <c r="B2" t="s">
        <v>40</v>
      </c>
      <c r="C2" s="4">
        <v>0.87668715180058598</v>
      </c>
      <c r="D2" s="4">
        <v>0.84996133023975295</v>
      </c>
      <c r="E2" s="4">
        <f>(C2+D2)/2</f>
        <v>0.86332424102016947</v>
      </c>
      <c r="F2" s="4">
        <v>1.96427545804377E-2</v>
      </c>
      <c r="G2" s="4">
        <v>3.1709203402938903E-2</v>
      </c>
      <c r="H2" s="4">
        <f>(F2+G2)/2</f>
        <v>2.5675978991688303E-2</v>
      </c>
      <c r="I2" s="4">
        <v>785525535.33999896</v>
      </c>
      <c r="J2" s="4">
        <v>741780367.83001196</v>
      </c>
      <c r="K2" s="4">
        <v>58677261.889999896</v>
      </c>
      <c r="L2" s="4">
        <v>66657380.3400006</v>
      </c>
      <c r="M2" s="4">
        <f>L2-K2</f>
        <v>7980118.4500007033</v>
      </c>
      <c r="N2" s="4">
        <v>5504587.1600000001</v>
      </c>
      <c r="O2" s="4">
        <v>997297.3</v>
      </c>
      <c r="P2" s="4">
        <v>495412.84</v>
      </c>
      <c r="Q2" s="4">
        <v>109702.7</v>
      </c>
      <c r="R2" s="4">
        <f>MAX(P2,Q2)</f>
        <v>495412.84</v>
      </c>
      <c r="S2" s="2"/>
    </row>
    <row r="3" spans="1:19" x14ac:dyDescent="0.25">
      <c r="A3" s="2" t="s">
        <v>41</v>
      </c>
      <c r="B3" s="5" t="s">
        <v>42</v>
      </c>
      <c r="C3" s="4">
        <v>0.87618296529968498</v>
      </c>
      <c r="D3" s="4">
        <v>0.86520376175548597</v>
      </c>
      <c r="E3" s="4">
        <f t="shared" ref="E3:E66" si="0">(C3+D3)/2</f>
        <v>0.87069336352758553</v>
      </c>
      <c r="F3" s="4">
        <v>1.9518927444795001E-2</v>
      </c>
      <c r="G3" s="4">
        <v>2.63322884012539E-2</v>
      </c>
      <c r="H3" s="4">
        <f t="shared" ref="H3:H66" si="1">(F3+G3)/2</f>
        <v>2.2925607923024449E-2</v>
      </c>
      <c r="I3" s="4">
        <v>932383246.01999998</v>
      </c>
      <c r="J3" s="4">
        <v>941211364.49001801</v>
      </c>
      <c r="K3" s="4">
        <v>68818562.579999402</v>
      </c>
      <c r="L3" s="4">
        <v>83629745.460001007</v>
      </c>
      <c r="M3" s="4">
        <f t="shared" ref="M3:M66" si="2">L3-K3</f>
        <v>14811182.880001605</v>
      </c>
      <c r="N3" s="4">
        <v>5504587.1600000001</v>
      </c>
      <c r="O3" s="4">
        <v>998946.24</v>
      </c>
      <c r="P3" s="4">
        <v>495412.84</v>
      </c>
      <c r="Q3" s="4">
        <v>109702.7</v>
      </c>
      <c r="R3" s="4">
        <f t="shared" ref="R3:R66" si="3">MAX(P3,Q3)</f>
        <v>495412.84</v>
      </c>
      <c r="S3" s="2"/>
    </row>
    <row r="4" spans="1:19" x14ac:dyDescent="0.25">
      <c r="A4" s="2" t="s">
        <v>43</v>
      </c>
      <c r="B4" s="5" t="s">
        <v>44</v>
      </c>
      <c r="C4" s="4">
        <v>0.96622889305816095</v>
      </c>
      <c r="D4" s="4">
        <v>0.83377308707123998</v>
      </c>
      <c r="E4" s="4">
        <f t="shared" si="0"/>
        <v>0.90000099006470047</v>
      </c>
      <c r="F4" s="4">
        <v>5.6285178236397801E-3</v>
      </c>
      <c r="G4" s="4">
        <v>2.11081794195251E-2</v>
      </c>
      <c r="H4" s="4">
        <f t="shared" si="1"/>
        <v>1.336834862158244E-2</v>
      </c>
      <c r="I4" s="4">
        <v>112773465.19</v>
      </c>
      <c r="J4" s="4">
        <v>520691097.81999898</v>
      </c>
      <c r="K4" s="4">
        <v>16045258.439999999</v>
      </c>
      <c r="L4" s="4">
        <v>17316278.559999999</v>
      </c>
      <c r="M4" s="4">
        <f t="shared" si="2"/>
        <v>1271020.1199999992</v>
      </c>
      <c r="N4" s="4">
        <v>999029.13</v>
      </c>
      <c r="O4" s="4">
        <v>999296.12</v>
      </c>
      <c r="P4" s="4">
        <v>167396.16</v>
      </c>
      <c r="Q4" s="4">
        <v>152641.63</v>
      </c>
      <c r="R4" s="4">
        <f t="shared" si="3"/>
        <v>167396.16</v>
      </c>
      <c r="S4" s="2"/>
    </row>
    <row r="5" spans="1:19" x14ac:dyDescent="0.25">
      <c r="A5" s="2" t="s">
        <v>45</v>
      </c>
      <c r="B5" s="5" t="s">
        <v>46</v>
      </c>
      <c r="C5" s="4">
        <v>0.98206896551724099</v>
      </c>
      <c r="D5" s="4">
        <v>0.96969696969696995</v>
      </c>
      <c r="E5" s="4">
        <f t="shared" si="0"/>
        <v>0.97588296760710547</v>
      </c>
      <c r="F5" s="4">
        <v>1.37931034482759E-3</v>
      </c>
      <c r="G5" s="4">
        <v>9.9354197714853496E-4</v>
      </c>
      <c r="H5" s="4">
        <f t="shared" si="1"/>
        <v>1.1864261609880625E-3</v>
      </c>
      <c r="I5" s="4">
        <v>1646702.46</v>
      </c>
      <c r="J5" s="4">
        <v>651937954.52998304</v>
      </c>
      <c r="K5" s="4">
        <v>118856.48</v>
      </c>
      <c r="L5" s="4">
        <v>19570220.999999601</v>
      </c>
      <c r="M5" s="4">
        <f t="shared" si="2"/>
        <v>19451364.519999601</v>
      </c>
      <c r="N5" s="4">
        <v>283018.87</v>
      </c>
      <c r="O5" s="4">
        <v>999999.03</v>
      </c>
      <c r="P5" s="4">
        <v>29931.03</v>
      </c>
      <c r="Q5" s="4">
        <v>29999.97</v>
      </c>
      <c r="R5" s="4">
        <f t="shared" si="3"/>
        <v>29999.97</v>
      </c>
      <c r="S5" s="2"/>
    </row>
    <row r="6" spans="1:19" x14ac:dyDescent="0.25">
      <c r="A6" s="2" t="s">
        <v>47</v>
      </c>
      <c r="B6" s="5" t="s">
        <v>48</v>
      </c>
      <c r="C6" s="4">
        <v>0.97268777157045305</v>
      </c>
      <c r="D6" s="4">
        <v>0.92509960159362603</v>
      </c>
      <c r="E6" s="4">
        <f t="shared" si="0"/>
        <v>0.94889368658203954</v>
      </c>
      <c r="F6" s="4">
        <v>4.6554934823091303E-3</v>
      </c>
      <c r="G6" s="4">
        <v>0</v>
      </c>
      <c r="H6" s="4">
        <f t="shared" si="1"/>
        <v>2.3277467411545651E-3</v>
      </c>
      <c r="I6" s="4">
        <v>8928032.9300000202</v>
      </c>
      <c r="J6" s="4">
        <v>242390151.789996</v>
      </c>
      <c r="K6" s="4">
        <v>432467.02</v>
      </c>
      <c r="L6" s="4">
        <v>8299067.0000000196</v>
      </c>
      <c r="M6" s="4">
        <f t="shared" si="2"/>
        <v>7866599.9800000191</v>
      </c>
      <c r="N6" s="4">
        <v>359223.3</v>
      </c>
      <c r="O6" s="4">
        <v>970873.79</v>
      </c>
      <c r="P6" s="4">
        <v>15692.31</v>
      </c>
      <c r="Q6" s="4">
        <v>29126.21</v>
      </c>
      <c r="R6" s="4">
        <f t="shared" si="3"/>
        <v>29126.21</v>
      </c>
      <c r="S6" s="2"/>
    </row>
    <row r="7" spans="1:19" x14ac:dyDescent="0.25">
      <c r="A7" s="2" t="s">
        <v>49</v>
      </c>
      <c r="B7" s="5" t="s">
        <v>50</v>
      </c>
      <c r="C7" s="4">
        <v>0.93708504584255503</v>
      </c>
      <c r="D7" s="4">
        <v>0.89066529138731299</v>
      </c>
      <c r="E7" s="4">
        <f t="shared" si="0"/>
        <v>0.91387516861493401</v>
      </c>
      <c r="F7" s="4">
        <v>4.5842554536832097E-3</v>
      </c>
      <c r="G7" s="4">
        <v>1.4784253051401099E-2</v>
      </c>
      <c r="H7" s="4">
        <f t="shared" si="1"/>
        <v>9.6842542525421536E-3</v>
      </c>
      <c r="I7" s="4">
        <v>76126149.4599998</v>
      </c>
      <c r="J7" s="4">
        <v>324806032.61999899</v>
      </c>
      <c r="K7" s="4">
        <v>9451657.3599999305</v>
      </c>
      <c r="L7" s="4">
        <v>49593039.680000097</v>
      </c>
      <c r="M7" s="4">
        <f t="shared" si="2"/>
        <v>40141382.320000164</v>
      </c>
      <c r="N7" s="4">
        <v>990709.4</v>
      </c>
      <c r="O7" s="4">
        <v>99993.23</v>
      </c>
      <c r="P7" s="4">
        <v>168420.6</v>
      </c>
      <c r="Q7" s="4">
        <v>16998.13</v>
      </c>
      <c r="R7" s="4">
        <f t="shared" si="3"/>
        <v>168420.6</v>
      </c>
      <c r="S7" s="2"/>
    </row>
    <row r="8" spans="1:19" x14ac:dyDescent="0.25">
      <c r="A8" s="2" t="s">
        <v>51</v>
      </c>
      <c r="B8" s="5" t="s">
        <v>52</v>
      </c>
      <c r="C8" s="4">
        <v>0.96062749923100599</v>
      </c>
      <c r="D8" s="4">
        <v>0.95586107091172201</v>
      </c>
      <c r="E8" s="4">
        <f t="shared" si="0"/>
        <v>0.95824428507136394</v>
      </c>
      <c r="F8" s="4">
        <v>5.5367579206398003E-3</v>
      </c>
      <c r="G8" s="4">
        <v>1.5195369030390701E-2</v>
      </c>
      <c r="H8" s="4">
        <f t="shared" si="1"/>
        <v>1.036606347551525E-2</v>
      </c>
      <c r="I8" s="4">
        <v>72445153.240000099</v>
      </c>
      <c r="J8" s="4">
        <v>110036672.88000099</v>
      </c>
      <c r="K8" s="4">
        <v>4961822.8800000204</v>
      </c>
      <c r="L8" s="4">
        <v>10107749.250000101</v>
      </c>
      <c r="M8" s="4">
        <f t="shared" si="2"/>
        <v>5145926.3700000802</v>
      </c>
      <c r="N8" s="4">
        <v>970873.79</v>
      </c>
      <c r="O8" s="4">
        <v>99090.91</v>
      </c>
      <c r="P8" s="4">
        <v>74311.929999999993</v>
      </c>
      <c r="Q8" s="4">
        <v>9909.09</v>
      </c>
      <c r="R8" s="4">
        <f t="shared" si="3"/>
        <v>74311.929999999993</v>
      </c>
      <c r="S8" s="2"/>
    </row>
    <row r="9" spans="1:19" x14ac:dyDescent="0.25">
      <c r="A9" s="2" t="s">
        <v>53</v>
      </c>
      <c r="B9" s="5" t="s">
        <v>54</v>
      </c>
      <c r="C9" s="4">
        <v>0.92228345344072404</v>
      </c>
      <c r="D9" s="4">
        <v>0.92835731414868095</v>
      </c>
      <c r="E9" s="4">
        <f t="shared" si="0"/>
        <v>0.92532038379470249</v>
      </c>
      <c r="F9" s="4">
        <v>1.8369365550374502E-2</v>
      </c>
      <c r="G9" s="4">
        <v>1.2589928057554E-2</v>
      </c>
      <c r="H9" s="4">
        <f t="shared" si="1"/>
        <v>1.5479646803964251E-2</v>
      </c>
      <c r="I9" s="4">
        <v>111348020.14</v>
      </c>
      <c r="J9" s="4">
        <v>209084031.78999999</v>
      </c>
      <c r="K9" s="4">
        <v>13755650.1</v>
      </c>
      <c r="L9" s="4">
        <v>32676565.579999998</v>
      </c>
      <c r="M9" s="4">
        <f t="shared" si="2"/>
        <v>18920915.479999997</v>
      </c>
      <c r="N9" s="4">
        <v>909090.91</v>
      </c>
      <c r="O9" s="4">
        <v>984957.26</v>
      </c>
      <c r="P9" s="4">
        <v>99099.1</v>
      </c>
      <c r="Q9" s="4">
        <v>167442.74</v>
      </c>
      <c r="R9" s="4">
        <f t="shared" si="3"/>
        <v>167442.74</v>
      </c>
      <c r="S9" s="2"/>
    </row>
    <row r="10" spans="1:19" x14ac:dyDescent="0.25">
      <c r="A10" s="2" t="s">
        <v>55</v>
      </c>
      <c r="B10" s="5" t="s">
        <v>56</v>
      </c>
      <c r="C10" s="4">
        <v>0.97887187439426304</v>
      </c>
      <c r="D10" s="4">
        <v>0.92269187986651802</v>
      </c>
      <c r="E10" s="4">
        <f t="shared" si="0"/>
        <v>0.95078187713039053</v>
      </c>
      <c r="F10" s="4">
        <v>1.9383601473153701E-3</v>
      </c>
      <c r="G10" s="4">
        <v>4.4493882091212501E-3</v>
      </c>
      <c r="H10" s="4">
        <f t="shared" si="1"/>
        <v>3.1938741782183101E-3</v>
      </c>
      <c r="I10" s="4">
        <v>64061771.730000399</v>
      </c>
      <c r="J10" s="4">
        <v>203358261.850003</v>
      </c>
      <c r="K10" s="4">
        <v>6110116.0699999202</v>
      </c>
      <c r="L10" s="4">
        <v>17667972.890000202</v>
      </c>
      <c r="M10" s="4">
        <f t="shared" si="2"/>
        <v>11557856.820000282</v>
      </c>
      <c r="N10" s="4">
        <v>800884.96</v>
      </c>
      <c r="O10" s="4">
        <v>970873.79</v>
      </c>
      <c r="P10" s="4">
        <v>104115.04</v>
      </c>
      <c r="Q10" s="4">
        <v>106148.22</v>
      </c>
      <c r="R10" s="4">
        <f t="shared" si="3"/>
        <v>106148.22</v>
      </c>
      <c r="S10" s="2"/>
    </row>
    <row r="11" spans="1:19" x14ac:dyDescent="0.25">
      <c r="A11" s="2" t="s">
        <v>57</v>
      </c>
      <c r="B11" s="5" t="s">
        <v>58</v>
      </c>
      <c r="C11" s="4">
        <v>0.97203647416413397</v>
      </c>
      <c r="D11" s="4">
        <v>0.82352941176470595</v>
      </c>
      <c r="E11" s="4">
        <f t="shared" si="0"/>
        <v>0.89778294296441996</v>
      </c>
      <c r="F11" s="4">
        <v>1.2158054711246199E-3</v>
      </c>
      <c r="G11" s="4">
        <v>1.7647058823529401E-2</v>
      </c>
      <c r="H11" s="4">
        <f t="shared" si="1"/>
        <v>9.43143214732701E-3</v>
      </c>
      <c r="I11" s="4">
        <v>39108647.880000003</v>
      </c>
      <c r="J11" s="4">
        <v>113655014.38</v>
      </c>
      <c r="K11" s="4">
        <v>1550384.1600000099</v>
      </c>
      <c r="L11" s="4">
        <v>3409650.48</v>
      </c>
      <c r="M11" s="4">
        <f t="shared" si="2"/>
        <v>1859266.3199999901</v>
      </c>
      <c r="N11" s="4">
        <v>970873.79</v>
      </c>
      <c r="O11" s="4">
        <v>973902.91</v>
      </c>
      <c r="P11" s="4">
        <v>50564.1</v>
      </c>
      <c r="Q11" s="4">
        <v>29217.09</v>
      </c>
      <c r="R11" s="4">
        <f t="shared" si="3"/>
        <v>50564.1</v>
      </c>
      <c r="S11" s="2"/>
    </row>
    <row r="12" spans="1:19" x14ac:dyDescent="0.25">
      <c r="A12" s="3" t="s">
        <v>59</v>
      </c>
      <c r="B12" s="5" t="s">
        <v>60</v>
      </c>
      <c r="C12" s="4">
        <v>0.98171091445427705</v>
      </c>
      <c r="D12" s="4">
        <v>0.92345276872964199</v>
      </c>
      <c r="E12" s="4">
        <f t="shared" si="0"/>
        <v>0.95258184159195958</v>
      </c>
      <c r="F12" s="4">
        <v>4.1297935103244802E-3</v>
      </c>
      <c r="G12" s="4">
        <v>1.8892508143322499E-2</v>
      </c>
      <c r="H12" s="4">
        <f t="shared" si="1"/>
        <v>1.1511150826823489E-2</v>
      </c>
      <c r="I12" s="4">
        <v>3928745.50000002</v>
      </c>
      <c r="J12" s="4">
        <v>122815469.980001</v>
      </c>
      <c r="K12" s="4">
        <v>366483.89</v>
      </c>
      <c r="L12" s="4">
        <v>7368930.2699999399</v>
      </c>
      <c r="M12" s="4">
        <f t="shared" si="2"/>
        <v>7002446.3799999403</v>
      </c>
      <c r="N12" s="4">
        <v>1219827.5900000001</v>
      </c>
      <c r="O12" s="4">
        <v>94339.62</v>
      </c>
      <c r="P12" s="4">
        <v>195172.41</v>
      </c>
      <c r="Q12" s="4">
        <v>5660.38</v>
      </c>
      <c r="R12" s="4">
        <f t="shared" si="3"/>
        <v>195172.41</v>
      </c>
      <c r="S12" s="2"/>
    </row>
    <row r="13" spans="1:19" x14ac:dyDescent="0.25">
      <c r="A13" s="3" t="s">
        <v>61</v>
      </c>
      <c r="B13" s="5" t="s">
        <v>5</v>
      </c>
      <c r="C13" s="4">
        <v>0.98478035281909404</v>
      </c>
      <c r="D13" s="4">
        <v>0.88861985472155003</v>
      </c>
      <c r="E13" s="4">
        <f t="shared" si="0"/>
        <v>0.93670010377032198</v>
      </c>
      <c r="F13" s="4">
        <v>1.72950536146662E-3</v>
      </c>
      <c r="G13" s="4">
        <v>3.3898305084745797E-2</v>
      </c>
      <c r="H13" s="4">
        <f t="shared" si="1"/>
        <v>1.7813905223106209E-2</v>
      </c>
      <c r="I13" s="4">
        <v>24565279.449999999</v>
      </c>
      <c r="J13" s="4">
        <v>135537558.52000001</v>
      </c>
      <c r="K13" s="4">
        <v>1815677.99000003</v>
      </c>
      <c r="L13" s="4">
        <v>7758321.6099999901</v>
      </c>
      <c r="M13" s="4">
        <f t="shared" si="2"/>
        <v>5942643.6199999601</v>
      </c>
      <c r="N13" s="4">
        <v>968446.61</v>
      </c>
      <c r="O13" s="4">
        <v>999047.62</v>
      </c>
      <c r="P13" s="4">
        <v>57522.12</v>
      </c>
      <c r="Q13" s="4">
        <v>99099.1</v>
      </c>
      <c r="R13" s="4">
        <f t="shared" si="3"/>
        <v>99099.1</v>
      </c>
      <c r="S13" s="2"/>
    </row>
    <row r="14" spans="1:19" x14ac:dyDescent="0.25">
      <c r="A14" s="3" t="s">
        <v>62</v>
      </c>
      <c r="B14" s="5" t="s">
        <v>63</v>
      </c>
      <c r="C14" s="4">
        <v>0.99844720496894401</v>
      </c>
      <c r="D14" s="4">
        <v>0.94760147601475997</v>
      </c>
      <c r="E14" s="4">
        <f t="shared" si="0"/>
        <v>0.97302434049185194</v>
      </c>
      <c r="F14" s="4">
        <v>7.7639751552795004E-4</v>
      </c>
      <c r="G14" s="4">
        <v>2.9520295202951998E-3</v>
      </c>
      <c r="H14" s="4">
        <f t="shared" si="1"/>
        <v>1.8642135179115749E-3</v>
      </c>
      <c r="I14" s="4">
        <v>114520005.26000001</v>
      </c>
      <c r="J14" s="4">
        <v>116652185.36</v>
      </c>
      <c r="K14" s="4">
        <v>17590003.989999998</v>
      </c>
      <c r="L14" s="4">
        <v>17913039.6399999</v>
      </c>
      <c r="M14" s="4">
        <f t="shared" si="2"/>
        <v>323035.64999990165</v>
      </c>
      <c r="N14" s="4">
        <v>99983.01</v>
      </c>
      <c r="O14" s="4">
        <v>99979.31</v>
      </c>
      <c r="P14" s="4">
        <v>16273.5</v>
      </c>
      <c r="Q14" s="4">
        <v>16877.95</v>
      </c>
      <c r="R14" s="4">
        <f t="shared" si="3"/>
        <v>16877.95</v>
      </c>
      <c r="S14" s="2"/>
    </row>
    <row r="15" spans="1:19" x14ac:dyDescent="0.25">
      <c r="A15" s="3" t="s">
        <v>64</v>
      </c>
      <c r="B15" s="5" t="s">
        <v>5</v>
      </c>
      <c r="C15" s="4">
        <v>0.95733008229198402</v>
      </c>
      <c r="D15" s="4">
        <v>0.90944881889763796</v>
      </c>
      <c r="E15" s="4">
        <f t="shared" si="0"/>
        <v>0.93338945059481104</v>
      </c>
      <c r="F15" s="4">
        <v>1.1277049679975599E-2</v>
      </c>
      <c r="G15" s="4">
        <v>2.3622047244094498E-2</v>
      </c>
      <c r="H15" s="4">
        <f t="shared" si="1"/>
        <v>1.7449548462035048E-2</v>
      </c>
      <c r="I15" s="4">
        <v>103268584.529999</v>
      </c>
      <c r="J15" s="4">
        <v>143264372.91999999</v>
      </c>
      <c r="K15" s="4">
        <v>5032857.2500000503</v>
      </c>
      <c r="L15" s="4">
        <v>10273700.18</v>
      </c>
      <c r="M15" s="4">
        <f t="shared" si="2"/>
        <v>5240842.9299999494</v>
      </c>
      <c r="N15" s="4">
        <v>999523.81</v>
      </c>
      <c r="O15" s="4">
        <v>961165.05</v>
      </c>
      <c r="P15" s="4">
        <v>155977.76999999999</v>
      </c>
      <c r="Q15" s="4">
        <v>98108.11</v>
      </c>
      <c r="R15" s="4">
        <f t="shared" si="3"/>
        <v>155977.76999999999</v>
      </c>
      <c r="S15" s="2"/>
    </row>
    <row r="16" spans="1:19" x14ac:dyDescent="0.25">
      <c r="A16" s="2" t="s">
        <v>65</v>
      </c>
      <c r="B16" s="5" t="s">
        <v>66</v>
      </c>
      <c r="C16" s="4">
        <v>0.984615384615385</v>
      </c>
      <c r="D16" s="4">
        <v>0.96447721179624701</v>
      </c>
      <c r="E16" s="4">
        <f t="shared" si="0"/>
        <v>0.97454629820581595</v>
      </c>
      <c r="F16" s="4">
        <v>4.80769230769231E-2</v>
      </c>
      <c r="G16" s="4">
        <v>8.0428954423592495E-3</v>
      </c>
      <c r="H16" s="4">
        <f t="shared" si="1"/>
        <v>2.8059909259641174E-2</v>
      </c>
      <c r="I16" s="4">
        <v>20785662.73</v>
      </c>
      <c r="J16" s="4">
        <v>107831741.03</v>
      </c>
      <c r="K16" s="4">
        <v>3089352.78</v>
      </c>
      <c r="L16" s="4">
        <v>16309564.92</v>
      </c>
      <c r="M16" s="4">
        <f t="shared" si="2"/>
        <v>13220212.140000001</v>
      </c>
      <c r="N16" s="4">
        <v>728761.06</v>
      </c>
      <c r="O16" s="4">
        <v>99974.36</v>
      </c>
      <c r="P16" s="4">
        <v>94738.94</v>
      </c>
      <c r="Q16" s="4">
        <v>16995.64</v>
      </c>
      <c r="R16" s="4">
        <f t="shared" si="3"/>
        <v>94738.94</v>
      </c>
      <c r="S16" s="2"/>
    </row>
    <row r="17" spans="1:19" x14ac:dyDescent="0.25">
      <c r="A17" s="2" t="s">
        <v>67</v>
      </c>
      <c r="B17" s="5" t="s">
        <v>68</v>
      </c>
      <c r="C17" s="4">
        <v>0.96822033898305104</v>
      </c>
      <c r="D17" s="4">
        <v>0.95219154578068899</v>
      </c>
      <c r="E17" s="4">
        <f t="shared" si="0"/>
        <v>0.96020594238187007</v>
      </c>
      <c r="F17" s="4">
        <v>4.2372881355932203E-3</v>
      </c>
      <c r="G17" s="4">
        <v>2.49571049758228E-3</v>
      </c>
      <c r="H17" s="4">
        <f t="shared" si="1"/>
        <v>3.3664993165877502E-3</v>
      </c>
      <c r="I17" s="4">
        <v>1210488.04</v>
      </c>
      <c r="J17" s="4">
        <v>187713527.39000201</v>
      </c>
      <c r="K17" s="4">
        <v>83520.91</v>
      </c>
      <c r="L17" s="4">
        <v>9394778.1600000001</v>
      </c>
      <c r="M17" s="4">
        <f t="shared" si="2"/>
        <v>9311257.25</v>
      </c>
      <c r="N17" s="4">
        <v>85631.07</v>
      </c>
      <c r="O17" s="4">
        <v>99999.9</v>
      </c>
      <c r="P17" s="4">
        <v>4026.55</v>
      </c>
      <c r="Q17" s="4">
        <v>12999.98</v>
      </c>
      <c r="R17" s="4">
        <f t="shared" si="3"/>
        <v>12999.98</v>
      </c>
      <c r="S17" s="2"/>
    </row>
    <row r="18" spans="1:19" x14ac:dyDescent="0.25">
      <c r="A18" s="3" t="s">
        <v>69</v>
      </c>
      <c r="B18" t="s">
        <v>70</v>
      </c>
      <c r="C18" s="4">
        <v>0.97540983606557397</v>
      </c>
      <c r="D18" s="4">
        <v>0.859171597633136</v>
      </c>
      <c r="E18" s="4">
        <f t="shared" si="0"/>
        <v>0.91729071684935493</v>
      </c>
      <c r="F18" s="4">
        <v>8.1967213114754103E-3</v>
      </c>
      <c r="G18" s="4">
        <v>2.6035502958579902E-2</v>
      </c>
      <c r="H18" s="4">
        <f t="shared" si="1"/>
        <v>1.7116112135027655E-2</v>
      </c>
      <c r="I18" s="4">
        <v>6926522.3200000403</v>
      </c>
      <c r="J18" s="4">
        <v>182429033.05000001</v>
      </c>
      <c r="K18" s="4">
        <v>471902.36999999901</v>
      </c>
      <c r="L18" s="4">
        <v>5764632.9300000202</v>
      </c>
      <c r="M18" s="4">
        <f t="shared" si="2"/>
        <v>5292730.560000021</v>
      </c>
      <c r="N18" s="4">
        <v>148543.67999999999</v>
      </c>
      <c r="O18" s="4">
        <v>970873.79</v>
      </c>
      <c r="P18" s="4">
        <v>16543.36</v>
      </c>
      <c r="Q18" s="4">
        <v>35938.550000000003</v>
      </c>
      <c r="R18" s="4">
        <f t="shared" si="3"/>
        <v>35938.550000000003</v>
      </c>
      <c r="S18" s="2"/>
    </row>
    <row r="19" spans="1:19" x14ac:dyDescent="0.25">
      <c r="A19" s="3" t="s">
        <v>71</v>
      </c>
      <c r="B19" s="5" t="s">
        <v>13</v>
      </c>
      <c r="C19" s="4">
        <v>0.96036801132342497</v>
      </c>
      <c r="D19" s="4">
        <v>0.94050632911392396</v>
      </c>
      <c r="E19" s="4">
        <f t="shared" si="0"/>
        <v>0.95043717021867447</v>
      </c>
      <c r="F19" s="4">
        <v>2.1231422505307899E-3</v>
      </c>
      <c r="G19" s="4">
        <v>3.0379746835442999E-2</v>
      </c>
      <c r="H19" s="4">
        <f t="shared" si="1"/>
        <v>1.6251444542986895E-2</v>
      </c>
      <c r="I19" s="4">
        <v>39177009.149999999</v>
      </c>
      <c r="J19" s="4">
        <v>159374968.19999999</v>
      </c>
      <c r="K19" s="4">
        <v>1871435.01</v>
      </c>
      <c r="L19" s="4">
        <v>2465075.4300000002</v>
      </c>
      <c r="M19" s="4">
        <f t="shared" si="2"/>
        <v>593640.42000000016</v>
      </c>
      <c r="N19" s="4">
        <v>277692.67</v>
      </c>
      <c r="O19" s="4">
        <v>99999</v>
      </c>
      <c r="P19" s="4">
        <v>24992.33</v>
      </c>
      <c r="Q19" s="4">
        <v>14347.46</v>
      </c>
      <c r="R19" s="4">
        <f t="shared" si="3"/>
        <v>24992.33</v>
      </c>
      <c r="S19" s="2"/>
    </row>
    <row r="20" spans="1:19" x14ac:dyDescent="0.25">
      <c r="A20" s="3" t="s">
        <v>72</v>
      </c>
      <c r="B20" t="s">
        <v>73</v>
      </c>
      <c r="C20" s="4">
        <v>0.96836313617606595</v>
      </c>
      <c r="D20" s="4">
        <v>0.92547425474254696</v>
      </c>
      <c r="E20" s="4">
        <f t="shared" si="0"/>
        <v>0.94691869545930651</v>
      </c>
      <c r="F20" s="4">
        <v>1.5130674002750999E-2</v>
      </c>
      <c r="G20" s="4">
        <v>6.7750677506775098E-3</v>
      </c>
      <c r="H20" s="4">
        <f t="shared" si="1"/>
        <v>1.0952870876714255E-2</v>
      </c>
      <c r="I20" s="4">
        <v>49328650.859999903</v>
      </c>
      <c r="J20" s="4">
        <v>97267679.639999405</v>
      </c>
      <c r="K20" s="4">
        <v>6671160.9699999904</v>
      </c>
      <c r="L20" s="4">
        <v>9490952.8000000101</v>
      </c>
      <c r="M20" s="4">
        <f t="shared" si="2"/>
        <v>2819791.8300000196</v>
      </c>
      <c r="N20" s="4">
        <v>884955.75</v>
      </c>
      <c r="O20" s="4">
        <v>99999.09</v>
      </c>
      <c r="P20" s="4">
        <v>145299.14000000001</v>
      </c>
      <c r="Q20" s="4">
        <v>10900.9</v>
      </c>
      <c r="R20" s="4">
        <f t="shared" si="3"/>
        <v>145299.14000000001</v>
      </c>
      <c r="S20" s="2"/>
    </row>
    <row r="21" spans="1:19" x14ac:dyDescent="0.25">
      <c r="A21" s="3" t="s">
        <v>74</v>
      </c>
      <c r="B21" s="5" t="s">
        <v>75</v>
      </c>
      <c r="C21" s="4">
        <v>0.96365105008077601</v>
      </c>
      <c r="D21" s="4">
        <v>0.95565217391304402</v>
      </c>
      <c r="E21" s="4">
        <f t="shared" si="0"/>
        <v>0.95965161199691007</v>
      </c>
      <c r="F21" s="4">
        <v>1.15778136779752E-2</v>
      </c>
      <c r="G21" s="4">
        <v>1.82608695652174E-2</v>
      </c>
      <c r="H21" s="4">
        <f t="shared" si="1"/>
        <v>1.49193416215963E-2</v>
      </c>
      <c r="I21" s="4">
        <v>32709212.259999901</v>
      </c>
      <c r="J21" s="4">
        <v>90439864.439999297</v>
      </c>
      <c r="K21" s="4">
        <v>3599340.07</v>
      </c>
      <c r="L21" s="4">
        <v>12508662.42</v>
      </c>
      <c r="M21" s="4">
        <f t="shared" si="2"/>
        <v>8909322.3499999996</v>
      </c>
      <c r="N21" s="4">
        <v>411964.08</v>
      </c>
      <c r="O21" s="4">
        <v>867256.64</v>
      </c>
      <c r="P21" s="4">
        <v>32399.94</v>
      </c>
      <c r="Q21" s="4">
        <v>112743.36</v>
      </c>
      <c r="R21" s="4">
        <f t="shared" si="3"/>
        <v>112743.36</v>
      </c>
      <c r="S21" s="2"/>
    </row>
    <row r="22" spans="1:19" x14ac:dyDescent="0.25">
      <c r="A22" s="3" t="s">
        <v>76</v>
      </c>
      <c r="B22" t="s">
        <v>77</v>
      </c>
      <c r="C22" s="4">
        <v>0.98224374495560896</v>
      </c>
      <c r="D22" s="4">
        <v>0.91544117647058798</v>
      </c>
      <c r="E22" s="4">
        <f t="shared" si="0"/>
        <v>0.94884246071309852</v>
      </c>
      <c r="F22" s="4">
        <v>4.4390637610976598E-3</v>
      </c>
      <c r="G22" s="4">
        <v>4.2647058823529399E-2</v>
      </c>
      <c r="H22" s="4">
        <f t="shared" si="1"/>
        <v>2.3543061292313528E-2</v>
      </c>
      <c r="I22" s="4">
        <v>8662197.3100000396</v>
      </c>
      <c r="J22" s="4">
        <v>104168305.739999</v>
      </c>
      <c r="K22" s="4">
        <v>679421.43000000401</v>
      </c>
      <c r="L22" s="4">
        <v>5277011.5600000797</v>
      </c>
      <c r="M22" s="4">
        <f t="shared" si="2"/>
        <v>4597590.1300000753</v>
      </c>
      <c r="N22" s="4">
        <v>999285.71</v>
      </c>
      <c r="O22" s="4">
        <v>99902.91</v>
      </c>
      <c r="P22" s="4">
        <v>15724.14</v>
      </c>
      <c r="Q22" s="4">
        <v>14653.79</v>
      </c>
      <c r="R22" s="4">
        <f t="shared" si="3"/>
        <v>15724.14</v>
      </c>
      <c r="S22" s="2"/>
    </row>
    <row r="23" spans="1:19" x14ac:dyDescent="0.25">
      <c r="A23" s="3" t="s">
        <v>78</v>
      </c>
      <c r="B23" s="5" t="s">
        <v>79</v>
      </c>
      <c r="C23" s="4">
        <v>0.97590361445783103</v>
      </c>
      <c r="D23" s="4">
        <v>0.90002341372044004</v>
      </c>
      <c r="E23" s="4">
        <f t="shared" si="0"/>
        <v>0.93796351408913559</v>
      </c>
      <c r="F23" s="4">
        <v>6.0240963855421699E-3</v>
      </c>
      <c r="G23" s="4">
        <v>1.8730976352142398E-2</v>
      </c>
      <c r="H23" s="4">
        <f t="shared" si="1"/>
        <v>1.2377536368842285E-2</v>
      </c>
      <c r="I23" s="4">
        <v>112976762.78</v>
      </c>
      <c r="J23" s="4">
        <v>117569720.06</v>
      </c>
      <c r="K23" s="4">
        <v>16045011.6</v>
      </c>
      <c r="L23" s="4">
        <v>16468807.699999999</v>
      </c>
      <c r="M23" s="4">
        <f t="shared" si="2"/>
        <v>423796.09999999963</v>
      </c>
      <c r="N23" s="4">
        <v>976143.73</v>
      </c>
      <c r="O23" s="4">
        <v>99999.06</v>
      </c>
      <c r="P23" s="4">
        <v>161094.31</v>
      </c>
      <c r="Q23" s="4">
        <v>16999.39</v>
      </c>
      <c r="R23" s="4">
        <f t="shared" si="3"/>
        <v>161094.31</v>
      </c>
      <c r="S23" s="2"/>
    </row>
    <row r="24" spans="1:19" x14ac:dyDescent="0.25">
      <c r="A24" s="3" t="s">
        <v>80</v>
      </c>
      <c r="B24" t="s">
        <v>81</v>
      </c>
      <c r="C24" s="4">
        <v>0.97538461538461496</v>
      </c>
      <c r="D24" s="4">
        <v>0.87841191066997504</v>
      </c>
      <c r="E24" s="4">
        <f t="shared" si="0"/>
        <v>0.92689826302729506</v>
      </c>
      <c r="F24" s="4">
        <v>2.4615384615384599E-3</v>
      </c>
      <c r="G24" s="4">
        <v>1.9851116625310201E-2</v>
      </c>
      <c r="H24" s="4">
        <f t="shared" si="1"/>
        <v>1.115632754342433E-2</v>
      </c>
      <c r="I24" s="4">
        <v>123019829.78999899</v>
      </c>
      <c r="J24" s="4">
        <v>131110608.43000001</v>
      </c>
      <c r="K24" s="4">
        <v>14308340.3199999</v>
      </c>
      <c r="L24" s="4">
        <v>12005924.0100001</v>
      </c>
      <c r="M24" s="4">
        <f t="shared" si="2"/>
        <v>-2302416.3099997994</v>
      </c>
      <c r="N24" s="4">
        <v>999991.28</v>
      </c>
      <c r="O24" s="4">
        <v>970873.79</v>
      </c>
      <c r="P24" s="4">
        <v>169998.52</v>
      </c>
      <c r="Q24" s="4">
        <v>29126.21</v>
      </c>
      <c r="R24" s="4">
        <f t="shared" si="3"/>
        <v>169998.52</v>
      </c>
      <c r="S24" s="2"/>
    </row>
    <row r="25" spans="1:19" x14ac:dyDescent="0.25">
      <c r="A25" s="3" t="s">
        <v>82</v>
      </c>
      <c r="B25" t="s">
        <v>83</v>
      </c>
      <c r="C25" s="4">
        <v>0.93523618761475602</v>
      </c>
      <c r="D25" s="4">
        <v>0.97595951075495602</v>
      </c>
      <c r="E25" s="4">
        <f t="shared" si="0"/>
        <v>0.95559784918485602</v>
      </c>
      <c r="F25" s="4">
        <v>1.03488566182607E-2</v>
      </c>
      <c r="G25" s="4">
        <v>1.01223112610713E-2</v>
      </c>
      <c r="H25" s="4">
        <f t="shared" si="1"/>
        <v>1.0235583939666001E-2</v>
      </c>
      <c r="I25" s="4">
        <v>147605710.19999599</v>
      </c>
      <c r="J25" s="4">
        <v>187669783.07000199</v>
      </c>
      <c r="K25" s="4">
        <v>8798001.8799998499</v>
      </c>
      <c r="L25" s="4">
        <v>12147320.2600001</v>
      </c>
      <c r="M25" s="4">
        <f t="shared" si="2"/>
        <v>3349318.3800002504</v>
      </c>
      <c r="N25" s="4">
        <v>999523.81</v>
      </c>
      <c r="O25" s="4">
        <v>97087.38</v>
      </c>
      <c r="P25" s="4">
        <v>73642.48</v>
      </c>
      <c r="Q25" s="4">
        <v>9909.91</v>
      </c>
      <c r="R25" s="4">
        <f t="shared" si="3"/>
        <v>73642.48</v>
      </c>
      <c r="S25" s="2"/>
    </row>
    <row r="26" spans="1:19" x14ac:dyDescent="0.25">
      <c r="A26" s="3" t="s">
        <v>84</v>
      </c>
      <c r="B26" s="5" t="s">
        <v>14</v>
      </c>
      <c r="C26" s="4">
        <v>0.93589743589743601</v>
      </c>
      <c r="D26" s="4">
        <v>0.96085409252668996</v>
      </c>
      <c r="E26" s="4">
        <f t="shared" si="0"/>
        <v>0.94837576421206293</v>
      </c>
      <c r="F26" s="4">
        <v>3.66300366300366E-3</v>
      </c>
      <c r="G26" s="4">
        <v>3.5587188612099599E-3</v>
      </c>
      <c r="H26" s="4">
        <f t="shared" si="1"/>
        <v>3.6108612621068101E-3</v>
      </c>
      <c r="I26" s="4">
        <v>28869945.280000001</v>
      </c>
      <c r="J26" s="4">
        <v>80568173.169999897</v>
      </c>
      <c r="K26" s="4">
        <v>1361156.05</v>
      </c>
      <c r="L26" s="4">
        <v>4028422.12</v>
      </c>
      <c r="M26" s="4">
        <f t="shared" si="2"/>
        <v>2667266.0700000003</v>
      </c>
      <c r="N26" s="4">
        <v>970873.79</v>
      </c>
      <c r="O26" s="4">
        <v>892678.1</v>
      </c>
      <c r="P26" s="4">
        <v>62432.43</v>
      </c>
      <c r="Q26" s="4">
        <v>58320</v>
      </c>
      <c r="R26" s="4">
        <f t="shared" si="3"/>
        <v>62432.43</v>
      </c>
      <c r="S26" s="2"/>
    </row>
    <row r="27" spans="1:19" x14ac:dyDescent="0.25">
      <c r="A27" s="3" t="s">
        <v>85</v>
      </c>
      <c r="B27" s="5" t="s">
        <v>4</v>
      </c>
      <c r="C27" s="4">
        <v>0.97269624573378799</v>
      </c>
      <c r="D27" s="4">
        <v>0.93556280587275698</v>
      </c>
      <c r="E27" s="4">
        <f t="shared" si="0"/>
        <v>0.95412952580327248</v>
      </c>
      <c r="F27" s="4">
        <v>0</v>
      </c>
      <c r="G27" s="4">
        <v>2.6101141924959201E-2</v>
      </c>
      <c r="H27" s="4">
        <f t="shared" si="1"/>
        <v>1.30505709624796E-2</v>
      </c>
      <c r="I27" s="4">
        <v>566820.35</v>
      </c>
      <c r="J27" s="4">
        <v>101240606.260001</v>
      </c>
      <c r="K27" s="4">
        <v>70629.59</v>
      </c>
      <c r="L27" s="4">
        <v>5917340.4000000497</v>
      </c>
      <c r="M27" s="4">
        <f t="shared" si="2"/>
        <v>5846710.8100000499</v>
      </c>
      <c r="N27" s="4">
        <v>131533.26999999999</v>
      </c>
      <c r="O27" s="4">
        <v>99999.03</v>
      </c>
      <c r="P27" s="4">
        <v>22360.65</v>
      </c>
      <c r="Q27" s="4">
        <v>10900.9</v>
      </c>
      <c r="R27" s="4">
        <f t="shared" si="3"/>
        <v>22360.65</v>
      </c>
      <c r="S27" s="2"/>
    </row>
    <row r="28" spans="1:19" x14ac:dyDescent="0.25">
      <c r="A28" s="3" t="s">
        <v>86</v>
      </c>
      <c r="B28" t="s">
        <v>10</v>
      </c>
      <c r="C28" s="4">
        <v>0.96715004439183205</v>
      </c>
      <c r="D28" s="4">
        <v>0.88362068965517204</v>
      </c>
      <c r="E28" s="4">
        <f t="shared" si="0"/>
        <v>0.92538536702350205</v>
      </c>
      <c r="F28" s="4">
        <v>4.7351287363125204E-3</v>
      </c>
      <c r="G28" s="4">
        <v>2.1551724137930999E-3</v>
      </c>
      <c r="H28" s="4">
        <f t="shared" si="1"/>
        <v>3.4451505750528102E-3</v>
      </c>
      <c r="I28" s="4">
        <v>83207437.349999696</v>
      </c>
      <c r="J28" s="4">
        <v>114258375.14</v>
      </c>
      <c r="K28" s="4">
        <v>5091848.7199999904</v>
      </c>
      <c r="L28" s="4">
        <v>9017054.1600000001</v>
      </c>
      <c r="M28" s="4">
        <f t="shared" si="2"/>
        <v>3925205.4400000097</v>
      </c>
      <c r="N28" s="4">
        <v>999285.71</v>
      </c>
      <c r="O28" s="4">
        <v>970873.79</v>
      </c>
      <c r="P28" s="4">
        <v>52908.85</v>
      </c>
      <c r="Q28" s="4">
        <v>99099.1</v>
      </c>
      <c r="R28" s="4">
        <f t="shared" si="3"/>
        <v>99099.1</v>
      </c>
      <c r="S28" s="2"/>
    </row>
    <row r="29" spans="1:19" x14ac:dyDescent="0.25">
      <c r="A29" s="3" t="s">
        <v>87</v>
      </c>
      <c r="B29" t="s">
        <v>88</v>
      </c>
      <c r="C29" s="4">
        <v>0.97503121098626699</v>
      </c>
      <c r="D29" s="4">
        <v>0.94594594594594605</v>
      </c>
      <c r="E29" s="4">
        <f t="shared" si="0"/>
        <v>0.96048857846610658</v>
      </c>
      <c r="F29" s="4">
        <v>1.24843945068664E-3</v>
      </c>
      <c r="G29" s="4">
        <v>0</v>
      </c>
      <c r="H29" s="4">
        <f t="shared" si="1"/>
        <v>6.2421972534331999E-4</v>
      </c>
      <c r="I29" s="4">
        <v>10289917.699999999</v>
      </c>
      <c r="J29" s="4">
        <v>102421152.95</v>
      </c>
      <c r="K29" s="4">
        <v>1565224.78</v>
      </c>
      <c r="L29" s="4">
        <v>6409986.1900000004</v>
      </c>
      <c r="M29" s="4">
        <f t="shared" si="2"/>
        <v>4844761.41</v>
      </c>
      <c r="N29" s="4">
        <v>993140.34</v>
      </c>
      <c r="O29" s="4">
        <v>990990.99</v>
      </c>
      <c r="P29" s="4">
        <v>168833.86</v>
      </c>
      <c r="Q29" s="4">
        <v>109009.01</v>
      </c>
      <c r="R29" s="4">
        <f t="shared" si="3"/>
        <v>168833.86</v>
      </c>
      <c r="S29" s="2"/>
    </row>
    <row r="30" spans="1:19" x14ac:dyDescent="0.25">
      <c r="A30" s="3" t="s">
        <v>89</v>
      </c>
      <c r="B30" s="5" t="s">
        <v>90</v>
      </c>
      <c r="C30" s="4">
        <v>0.97697368421052599</v>
      </c>
      <c r="D30" s="4">
        <v>0.97573770491803302</v>
      </c>
      <c r="E30" s="4">
        <f t="shared" si="0"/>
        <v>0.97635569456427951</v>
      </c>
      <c r="F30" s="4">
        <v>2.5219298245613999E-2</v>
      </c>
      <c r="G30" s="4">
        <v>5.9016393442623003E-3</v>
      </c>
      <c r="H30" s="4">
        <f t="shared" si="1"/>
        <v>1.5560468794938149E-2</v>
      </c>
      <c r="I30" s="4">
        <v>6302403.6299999896</v>
      </c>
      <c r="J30" s="4">
        <v>119611727.98999999</v>
      </c>
      <c r="K30" s="4">
        <v>302209.33</v>
      </c>
      <c r="L30" s="4">
        <v>6985860.9700000202</v>
      </c>
      <c r="M30" s="4">
        <f t="shared" si="2"/>
        <v>6683651.6400000202</v>
      </c>
      <c r="N30" s="4">
        <v>247148.52</v>
      </c>
      <c r="O30" s="4">
        <v>99999.01</v>
      </c>
      <c r="P30" s="4">
        <v>12357.43</v>
      </c>
      <c r="Q30" s="4">
        <v>15267.18</v>
      </c>
      <c r="R30" s="4">
        <f t="shared" si="3"/>
        <v>15267.18</v>
      </c>
      <c r="S30" s="2"/>
    </row>
    <row r="31" spans="1:19" x14ac:dyDescent="0.25">
      <c r="A31" s="2" t="s">
        <v>91</v>
      </c>
      <c r="B31" s="5" t="s">
        <v>92</v>
      </c>
      <c r="C31" s="4">
        <v>1</v>
      </c>
      <c r="D31" s="4">
        <v>0.78873239436619702</v>
      </c>
      <c r="E31" s="4">
        <f t="shared" si="0"/>
        <v>0.89436619718309851</v>
      </c>
      <c r="F31" s="4">
        <v>0</v>
      </c>
      <c r="G31" s="4">
        <v>2.8169014084507E-3</v>
      </c>
      <c r="H31" s="4">
        <f t="shared" si="1"/>
        <v>1.40845070422535E-3</v>
      </c>
      <c r="I31" s="4">
        <v>87916.359999999899</v>
      </c>
      <c r="J31" s="4">
        <v>241023767.75999999</v>
      </c>
      <c r="K31" s="4">
        <v>5160.6400000000003</v>
      </c>
      <c r="L31" s="4">
        <v>13643334.52</v>
      </c>
      <c r="M31" s="4">
        <f t="shared" si="2"/>
        <v>13638173.879999999</v>
      </c>
      <c r="N31" s="4">
        <v>9708.74</v>
      </c>
      <c r="O31" s="4">
        <v>995145.63</v>
      </c>
      <c r="P31" s="4">
        <v>565.38</v>
      </c>
      <c r="Q31" s="4">
        <v>99099.1</v>
      </c>
      <c r="R31" s="4">
        <f t="shared" si="3"/>
        <v>99099.1</v>
      </c>
      <c r="S31" s="2"/>
    </row>
    <row r="32" spans="1:19" x14ac:dyDescent="0.25">
      <c r="A32" s="3" t="s">
        <v>93</v>
      </c>
      <c r="B32" t="s">
        <v>94</v>
      </c>
      <c r="C32" s="4">
        <v>0.98553412462907997</v>
      </c>
      <c r="D32" s="4">
        <v>0.94435777431097301</v>
      </c>
      <c r="E32" s="4">
        <f t="shared" si="0"/>
        <v>0.96494594947002654</v>
      </c>
      <c r="F32" s="4">
        <v>1.9658753709198801E-2</v>
      </c>
      <c r="G32" s="4">
        <v>1.19604784191368E-2</v>
      </c>
      <c r="H32" s="4">
        <f t="shared" si="1"/>
        <v>1.5809616064167802E-2</v>
      </c>
      <c r="I32" s="4">
        <v>123056747.00999901</v>
      </c>
      <c r="J32" s="4">
        <v>74457899.329999894</v>
      </c>
      <c r="K32" s="4">
        <v>18601093.539999999</v>
      </c>
      <c r="L32" s="4">
        <v>11318417.15</v>
      </c>
      <c r="M32" s="4">
        <f t="shared" si="2"/>
        <v>-7282676.3899999987</v>
      </c>
      <c r="N32" s="4">
        <v>816056.03</v>
      </c>
      <c r="O32" s="4">
        <v>99993.1</v>
      </c>
      <c r="P32" s="4">
        <v>130568.97</v>
      </c>
      <c r="Q32" s="4">
        <v>16973.05</v>
      </c>
      <c r="R32" s="4">
        <f t="shared" si="3"/>
        <v>130568.97</v>
      </c>
      <c r="S32" s="2"/>
    </row>
    <row r="33" spans="1:19" x14ac:dyDescent="0.25">
      <c r="A33" s="2" t="s">
        <v>95</v>
      </c>
      <c r="B33" s="5" t="s">
        <v>96</v>
      </c>
      <c r="C33" s="4">
        <v>0.95443645083932904</v>
      </c>
      <c r="D33" s="4">
        <v>0.96491228070175405</v>
      </c>
      <c r="E33" s="4">
        <f t="shared" si="0"/>
        <v>0.95967436577054155</v>
      </c>
      <c r="F33" s="4">
        <v>1.67865707434053E-2</v>
      </c>
      <c r="G33" s="4">
        <v>8.31024930747923E-3</v>
      </c>
      <c r="H33" s="4">
        <f t="shared" si="1"/>
        <v>1.2548410025442266E-2</v>
      </c>
      <c r="I33" s="4">
        <v>74244539.659999996</v>
      </c>
      <c r="J33" s="4">
        <v>78595786.980000094</v>
      </c>
      <c r="K33" s="4">
        <v>11420228.02</v>
      </c>
      <c r="L33" s="4">
        <v>11887635.869999999</v>
      </c>
      <c r="M33" s="4">
        <f t="shared" si="2"/>
        <v>467407.84999999963</v>
      </c>
      <c r="N33" s="4">
        <v>2865843.33</v>
      </c>
      <c r="O33" s="4">
        <v>99568.97</v>
      </c>
      <c r="P33" s="4">
        <v>458534.92</v>
      </c>
      <c r="Q33" s="4">
        <v>16564.099999999999</v>
      </c>
      <c r="R33" s="4">
        <f t="shared" si="3"/>
        <v>458534.92</v>
      </c>
      <c r="S33" s="2"/>
    </row>
    <row r="34" spans="1:19" x14ac:dyDescent="0.25">
      <c r="A34" s="2" t="s">
        <v>97</v>
      </c>
      <c r="B34" s="5" t="s">
        <v>98</v>
      </c>
      <c r="C34" s="4">
        <v>0.96890343698854298</v>
      </c>
      <c r="D34" s="4">
        <v>0.86486486486486502</v>
      </c>
      <c r="E34" s="4">
        <f t="shared" si="0"/>
        <v>0.91688415092670406</v>
      </c>
      <c r="F34" s="4">
        <v>1.8003273322422301E-2</v>
      </c>
      <c r="G34" s="4">
        <v>6.3063063063063099E-2</v>
      </c>
      <c r="H34" s="4">
        <f t="shared" si="1"/>
        <v>4.0533168192742698E-2</v>
      </c>
      <c r="I34" s="4">
        <v>2141865.02</v>
      </c>
      <c r="J34" s="4">
        <v>153867406.21000001</v>
      </c>
      <c r="K34" s="4">
        <v>95920.579999999798</v>
      </c>
      <c r="L34" s="4">
        <v>4784901.7699999996</v>
      </c>
      <c r="M34" s="4">
        <f t="shared" si="2"/>
        <v>4688981.1899999995</v>
      </c>
      <c r="N34" s="4">
        <v>99902.91</v>
      </c>
      <c r="O34" s="4">
        <v>970873.79</v>
      </c>
      <c r="P34" s="4">
        <v>7286.25</v>
      </c>
      <c r="Q34" s="4">
        <v>90909.09</v>
      </c>
      <c r="R34" s="4">
        <f t="shared" si="3"/>
        <v>90909.09</v>
      </c>
      <c r="S34" s="2"/>
    </row>
    <row r="35" spans="1:19" x14ac:dyDescent="0.25">
      <c r="A35" s="3" t="s">
        <v>99</v>
      </c>
      <c r="B35" t="s">
        <v>100</v>
      </c>
      <c r="C35" s="4">
        <v>0.94784288473921396</v>
      </c>
      <c r="D35" s="4">
        <v>0.91891891891891897</v>
      </c>
      <c r="E35" s="4">
        <f t="shared" si="0"/>
        <v>0.93338090182906641</v>
      </c>
      <c r="F35" s="4">
        <v>7.7269800386348996E-3</v>
      </c>
      <c r="G35" s="4">
        <v>7.5075075075075104E-2</v>
      </c>
      <c r="H35" s="4">
        <f t="shared" si="1"/>
        <v>4.1401027556855E-2</v>
      </c>
      <c r="I35" s="4">
        <v>47908999.590000197</v>
      </c>
      <c r="J35" s="4">
        <v>67116525.759999394</v>
      </c>
      <c r="K35" s="4">
        <v>5164477.6999999899</v>
      </c>
      <c r="L35" s="4">
        <v>5244617.1799999503</v>
      </c>
      <c r="M35" s="4">
        <f t="shared" si="2"/>
        <v>80139.4799999604</v>
      </c>
      <c r="N35" s="4">
        <v>970873.79</v>
      </c>
      <c r="O35" s="4">
        <v>97087.38</v>
      </c>
      <c r="P35" s="4">
        <v>95326.65</v>
      </c>
      <c r="Q35" s="4">
        <v>12614.29</v>
      </c>
      <c r="R35" s="4">
        <f t="shared" si="3"/>
        <v>95326.65</v>
      </c>
      <c r="S35" s="2"/>
    </row>
    <row r="36" spans="1:19" x14ac:dyDescent="0.25">
      <c r="A36" s="3" t="s">
        <v>101</v>
      </c>
      <c r="B36" s="5" t="s">
        <v>21</v>
      </c>
      <c r="C36" s="4">
        <v>0.93611584327086905</v>
      </c>
      <c r="D36" s="4">
        <v>0.871196754563895</v>
      </c>
      <c r="E36" s="4">
        <f t="shared" si="0"/>
        <v>0.90365629891738197</v>
      </c>
      <c r="F36" s="4">
        <v>1.10732538330494E-2</v>
      </c>
      <c r="G36" s="4">
        <v>0</v>
      </c>
      <c r="H36" s="4">
        <f t="shared" si="1"/>
        <v>5.5366269165247001E-3</v>
      </c>
      <c r="I36" s="4">
        <v>62683706.159999996</v>
      </c>
      <c r="J36" s="4">
        <v>79121019.390000895</v>
      </c>
      <c r="K36" s="4">
        <v>2282348.1</v>
      </c>
      <c r="L36" s="4">
        <v>5746692.4900000198</v>
      </c>
      <c r="M36" s="4">
        <f t="shared" si="2"/>
        <v>3464344.3900000197</v>
      </c>
      <c r="N36" s="4">
        <v>970873.79</v>
      </c>
      <c r="O36" s="4">
        <v>99999.09</v>
      </c>
      <c r="P36" s="4">
        <v>29126.21</v>
      </c>
      <c r="Q36" s="4">
        <v>10999.89</v>
      </c>
      <c r="R36" s="4">
        <f t="shared" si="3"/>
        <v>29126.21</v>
      </c>
      <c r="S36" s="2"/>
    </row>
    <row r="37" spans="1:19" x14ac:dyDescent="0.25">
      <c r="A37" s="2" t="s">
        <v>102</v>
      </c>
      <c r="B37" s="5" t="s">
        <v>103</v>
      </c>
      <c r="C37" s="4">
        <v>0.95473953885567897</v>
      </c>
      <c r="D37" s="4">
        <v>0.92094861660079097</v>
      </c>
      <c r="E37" s="4">
        <f t="shared" si="0"/>
        <v>0.93784407772823497</v>
      </c>
      <c r="F37" s="4">
        <v>2.7754056362083702E-3</v>
      </c>
      <c r="G37" s="4">
        <v>7.9051383399209498E-3</v>
      </c>
      <c r="H37" s="4">
        <f t="shared" si="1"/>
        <v>5.3402719880646602E-3</v>
      </c>
      <c r="I37" s="4">
        <v>66228852.230000198</v>
      </c>
      <c r="J37" s="4">
        <v>103171771.59</v>
      </c>
      <c r="K37" s="4">
        <v>3752638.0799999801</v>
      </c>
      <c r="L37" s="4">
        <v>8911354.1300000008</v>
      </c>
      <c r="M37" s="4">
        <f t="shared" si="2"/>
        <v>5158716.0500000212</v>
      </c>
      <c r="N37" s="4">
        <v>999285.71</v>
      </c>
      <c r="O37" s="4">
        <v>999346.68</v>
      </c>
      <c r="P37" s="4">
        <v>16869.23</v>
      </c>
      <c r="Q37" s="4">
        <v>125503.58</v>
      </c>
      <c r="R37" s="4">
        <f t="shared" si="3"/>
        <v>125503.58</v>
      </c>
      <c r="S37" s="2"/>
    </row>
    <row r="38" spans="1:19" x14ac:dyDescent="0.25">
      <c r="A38" s="3" t="s">
        <v>104</v>
      </c>
      <c r="B38" s="5" t="s">
        <v>105</v>
      </c>
      <c r="C38" s="4">
        <v>0.96829379562043805</v>
      </c>
      <c r="D38" s="4">
        <v>0.833283979863784</v>
      </c>
      <c r="E38" s="4">
        <f t="shared" si="0"/>
        <v>0.90078888774211108</v>
      </c>
      <c r="F38" s="4">
        <v>2.9653284671532802E-3</v>
      </c>
      <c r="G38" s="4">
        <v>3.3757773171454002E-2</v>
      </c>
      <c r="H38" s="4">
        <f t="shared" si="1"/>
        <v>1.836155081930364E-2</v>
      </c>
      <c r="I38" s="4">
        <v>150164582.90999901</v>
      </c>
      <c r="J38" s="4">
        <v>222833468.57999799</v>
      </c>
      <c r="K38" s="4">
        <v>19731054.079999998</v>
      </c>
      <c r="L38" s="4">
        <v>26243201.199999899</v>
      </c>
      <c r="M38" s="4">
        <f t="shared" si="2"/>
        <v>6512147.1199999005</v>
      </c>
      <c r="N38" s="4">
        <v>999285.71</v>
      </c>
      <c r="O38" s="4">
        <v>99981.95</v>
      </c>
      <c r="P38" s="4">
        <v>139487.18</v>
      </c>
      <c r="Q38" s="4">
        <v>16996.509999999998</v>
      </c>
      <c r="R38" s="4">
        <f t="shared" si="3"/>
        <v>139487.18</v>
      </c>
      <c r="S38" s="2"/>
    </row>
    <row r="39" spans="1:19" x14ac:dyDescent="0.25">
      <c r="A39" s="3" t="s">
        <v>106</v>
      </c>
      <c r="B39" t="s">
        <v>107</v>
      </c>
      <c r="C39" s="4">
        <v>0.99193548387096797</v>
      </c>
      <c r="D39" s="4">
        <v>0.82352941176470595</v>
      </c>
      <c r="E39" s="4">
        <f t="shared" si="0"/>
        <v>0.90773244781783702</v>
      </c>
      <c r="F39" s="4">
        <v>0</v>
      </c>
      <c r="G39" s="4">
        <v>1.03806228373702E-2</v>
      </c>
      <c r="H39" s="4">
        <f t="shared" si="1"/>
        <v>5.1903114186851E-3</v>
      </c>
      <c r="I39" s="4">
        <v>879826.76</v>
      </c>
      <c r="J39" s="4">
        <v>153900098.87</v>
      </c>
      <c r="K39" s="4">
        <v>83363.8</v>
      </c>
      <c r="L39" s="4">
        <v>6231793.0099999998</v>
      </c>
      <c r="M39" s="4">
        <f t="shared" si="2"/>
        <v>6148429.21</v>
      </c>
      <c r="N39" s="4">
        <v>281965.81</v>
      </c>
      <c r="O39" s="4">
        <v>976912.62</v>
      </c>
      <c r="P39" s="4">
        <v>47934.19</v>
      </c>
      <c r="Q39" s="4">
        <v>99099.1</v>
      </c>
      <c r="R39" s="4">
        <f t="shared" si="3"/>
        <v>99099.1</v>
      </c>
      <c r="S39" s="2"/>
    </row>
    <row r="40" spans="1:19" x14ac:dyDescent="0.25">
      <c r="A40" s="3" t="s">
        <v>108</v>
      </c>
      <c r="B40" t="s">
        <v>109</v>
      </c>
      <c r="C40" s="4">
        <v>0.94760204573965101</v>
      </c>
      <c r="D40" s="4">
        <v>0.92172211350293498</v>
      </c>
      <c r="E40" s="4">
        <f t="shared" si="0"/>
        <v>0.934662079621293</v>
      </c>
      <c r="F40" s="4">
        <v>2.3062819646820401E-2</v>
      </c>
      <c r="G40" s="4">
        <v>5.8708414872798403E-2</v>
      </c>
      <c r="H40" s="4">
        <f t="shared" si="1"/>
        <v>4.0885617259809402E-2</v>
      </c>
      <c r="I40" s="4">
        <v>133517857.64</v>
      </c>
      <c r="J40" s="4">
        <v>136961159.18000001</v>
      </c>
      <c r="K40" s="4">
        <v>9805021.0099999607</v>
      </c>
      <c r="L40" s="4">
        <v>14290920.109999999</v>
      </c>
      <c r="M40" s="4">
        <f t="shared" si="2"/>
        <v>4485899.1000000387</v>
      </c>
      <c r="N40" s="4">
        <v>999056.6</v>
      </c>
      <c r="O40" s="4">
        <v>998235.79</v>
      </c>
      <c r="P40" s="4">
        <v>120796.46</v>
      </c>
      <c r="Q40" s="4">
        <v>157655.17000000001</v>
      </c>
      <c r="R40" s="4">
        <f t="shared" si="3"/>
        <v>157655.17000000001</v>
      </c>
      <c r="S40" s="2"/>
    </row>
    <row r="41" spans="1:19" x14ac:dyDescent="0.25">
      <c r="A41" s="3" t="s">
        <v>110</v>
      </c>
      <c r="B41" s="5" t="s">
        <v>11</v>
      </c>
      <c r="C41" s="4">
        <v>0.97835169008735301</v>
      </c>
      <c r="D41" s="4">
        <v>0.84981684981685002</v>
      </c>
      <c r="E41" s="4">
        <f t="shared" si="0"/>
        <v>0.91408426995210146</v>
      </c>
      <c r="F41" s="4">
        <v>3.7979491074819601E-3</v>
      </c>
      <c r="G41" s="4">
        <v>8.2417582417582402E-3</v>
      </c>
      <c r="H41" s="4">
        <f t="shared" si="1"/>
        <v>6.0198536746200997E-3</v>
      </c>
      <c r="I41" s="4">
        <v>75117230.5399995</v>
      </c>
      <c r="J41" s="4">
        <v>130693646.52</v>
      </c>
      <c r="K41" s="4">
        <v>8249428.0299999099</v>
      </c>
      <c r="L41" s="4">
        <v>12839868.689999999</v>
      </c>
      <c r="M41" s="4">
        <f t="shared" si="2"/>
        <v>4590440.6600000896</v>
      </c>
      <c r="N41" s="4">
        <v>1280341.8799999999</v>
      </c>
      <c r="O41" s="4">
        <v>999999.97</v>
      </c>
      <c r="P41" s="4">
        <v>217658.12</v>
      </c>
      <c r="Q41" s="4">
        <v>100000</v>
      </c>
      <c r="R41" s="4">
        <f t="shared" si="3"/>
        <v>217658.12</v>
      </c>
      <c r="S41" s="2"/>
    </row>
    <row r="42" spans="1:19" x14ac:dyDescent="0.25">
      <c r="A42" s="2" t="s">
        <v>111</v>
      </c>
      <c r="B42" s="5" t="s">
        <v>112</v>
      </c>
      <c r="C42" s="4">
        <v>0.97734859322842205</v>
      </c>
      <c r="D42" s="4">
        <v>0.87477423239012597</v>
      </c>
      <c r="E42" s="4">
        <f t="shared" si="0"/>
        <v>0.92606141280927401</v>
      </c>
      <c r="F42" s="4">
        <v>8.8221268478779202E-3</v>
      </c>
      <c r="G42" s="4">
        <v>1.2642986152919901E-2</v>
      </c>
      <c r="H42" s="4">
        <f t="shared" si="1"/>
        <v>1.0732556500398911E-2</v>
      </c>
      <c r="I42" s="4">
        <v>70610100.740000293</v>
      </c>
      <c r="J42" s="4">
        <v>119829636.73</v>
      </c>
      <c r="K42" s="4">
        <v>5159107.1999999098</v>
      </c>
      <c r="L42" s="4">
        <v>10909595.43</v>
      </c>
      <c r="M42" s="4">
        <f t="shared" si="2"/>
        <v>5750488.2300000899</v>
      </c>
      <c r="N42" s="4">
        <v>986460.18</v>
      </c>
      <c r="O42" s="4">
        <v>99999.99</v>
      </c>
      <c r="P42" s="4">
        <v>128239.82</v>
      </c>
      <c r="Q42" s="4">
        <v>16999.86</v>
      </c>
      <c r="R42" s="4">
        <f t="shared" si="3"/>
        <v>128239.82</v>
      </c>
      <c r="S42" s="2"/>
    </row>
    <row r="43" spans="1:19" x14ac:dyDescent="0.25">
      <c r="A43" s="3" t="s">
        <v>113</v>
      </c>
      <c r="B43" t="s">
        <v>114</v>
      </c>
      <c r="C43" s="4">
        <v>0.95884393063583795</v>
      </c>
      <c r="D43" s="4">
        <v>0.90023023791251</v>
      </c>
      <c r="E43" s="4">
        <f t="shared" si="0"/>
        <v>0.92953708427417392</v>
      </c>
      <c r="F43" s="4">
        <v>1.10982658959538E-2</v>
      </c>
      <c r="G43" s="4">
        <v>4.3745203376822701E-2</v>
      </c>
      <c r="H43" s="4">
        <f t="shared" si="1"/>
        <v>2.7421734636388251E-2</v>
      </c>
      <c r="I43" s="4">
        <v>86924609.020000294</v>
      </c>
      <c r="J43" s="4">
        <v>114219774.230001</v>
      </c>
      <c r="K43" s="4">
        <v>6057477.5399999302</v>
      </c>
      <c r="L43" s="4">
        <v>8299683.1599999201</v>
      </c>
      <c r="M43" s="4">
        <f t="shared" si="2"/>
        <v>2242205.6199999899</v>
      </c>
      <c r="N43" s="4">
        <v>943396.23</v>
      </c>
      <c r="O43" s="4">
        <v>99933.96</v>
      </c>
      <c r="P43" s="4">
        <v>137412.31</v>
      </c>
      <c r="Q43" s="4">
        <v>14758.62</v>
      </c>
      <c r="R43" s="4">
        <f t="shared" si="3"/>
        <v>137412.31</v>
      </c>
      <c r="S43" s="2"/>
    </row>
    <row r="44" spans="1:19" x14ac:dyDescent="0.25">
      <c r="A44" s="3" t="s">
        <v>115</v>
      </c>
      <c r="B44" s="5" t="s">
        <v>70</v>
      </c>
      <c r="C44" s="4">
        <v>0.98245614035087703</v>
      </c>
      <c r="D44" s="4">
        <v>0.888676844783715</v>
      </c>
      <c r="E44" s="4">
        <f t="shared" si="0"/>
        <v>0.93556649256729596</v>
      </c>
      <c r="F44" s="4">
        <v>0</v>
      </c>
      <c r="G44" s="4">
        <v>0.16412213740458001</v>
      </c>
      <c r="H44" s="4">
        <f t="shared" si="1"/>
        <v>8.2061068702290005E-2</v>
      </c>
      <c r="I44" s="4">
        <v>2927643.39</v>
      </c>
      <c r="J44" s="4">
        <v>77618674.300001398</v>
      </c>
      <c r="K44" s="4">
        <v>262797.21999999997</v>
      </c>
      <c r="L44" s="4">
        <v>3825407.0900000799</v>
      </c>
      <c r="M44" s="4">
        <f t="shared" si="2"/>
        <v>3562609.8700000802</v>
      </c>
      <c r="N44" s="4">
        <v>97087.38</v>
      </c>
      <c r="O44" s="4">
        <v>97087.38</v>
      </c>
      <c r="P44" s="4">
        <v>11504.42</v>
      </c>
      <c r="Q44" s="4">
        <v>9090.91</v>
      </c>
      <c r="R44" s="4">
        <f t="shared" si="3"/>
        <v>11504.42</v>
      </c>
      <c r="S44" s="2"/>
    </row>
    <row r="45" spans="1:19" x14ac:dyDescent="0.25">
      <c r="A45" s="3" t="s">
        <v>116</v>
      </c>
      <c r="B45" t="s">
        <v>117</v>
      </c>
      <c r="C45" s="4">
        <v>0.96889558783228302</v>
      </c>
      <c r="D45" s="4">
        <v>0.93231572604940804</v>
      </c>
      <c r="E45" s="4">
        <f t="shared" si="0"/>
        <v>0.95060565694084553</v>
      </c>
      <c r="F45" s="4">
        <v>1.3291312688407801E-2</v>
      </c>
      <c r="G45" s="4">
        <v>1.8276762402088802E-2</v>
      </c>
      <c r="H45" s="4">
        <f t="shared" si="1"/>
        <v>1.5784037545248302E-2</v>
      </c>
      <c r="I45" s="4">
        <v>138709711.30999899</v>
      </c>
      <c r="J45" s="4">
        <v>119627824.72</v>
      </c>
      <c r="K45" s="4">
        <v>19590998.27</v>
      </c>
      <c r="L45" s="4">
        <v>18211388.559999999</v>
      </c>
      <c r="M45" s="4">
        <f t="shared" si="2"/>
        <v>-1379609.7100000009</v>
      </c>
      <c r="N45" s="4">
        <v>999984.08</v>
      </c>
      <c r="O45" s="4">
        <v>99999.48</v>
      </c>
      <c r="P45" s="4">
        <v>153748.59</v>
      </c>
      <c r="Q45" s="4">
        <v>16999.86</v>
      </c>
      <c r="R45" s="4">
        <f t="shared" si="3"/>
        <v>153748.59</v>
      </c>
      <c r="S45" s="2"/>
    </row>
    <row r="46" spans="1:19" x14ac:dyDescent="0.25">
      <c r="A46" s="3" t="s">
        <v>118</v>
      </c>
      <c r="B46" s="5" t="s">
        <v>19</v>
      </c>
      <c r="C46" s="4">
        <v>1</v>
      </c>
      <c r="D46" s="4">
        <v>0.96144578313253004</v>
      </c>
      <c r="E46" s="4">
        <f t="shared" si="0"/>
        <v>0.98072289156626502</v>
      </c>
      <c r="F46" s="4">
        <v>0</v>
      </c>
      <c r="G46" s="4">
        <v>0</v>
      </c>
      <c r="H46" s="4">
        <f t="shared" si="1"/>
        <v>0</v>
      </c>
      <c r="I46" s="4">
        <v>1361564.02999999</v>
      </c>
      <c r="J46" s="4">
        <v>90209902.909999907</v>
      </c>
      <c r="K46" s="4">
        <v>119545.23</v>
      </c>
      <c r="L46" s="4">
        <v>2740094.05</v>
      </c>
      <c r="M46" s="4">
        <f t="shared" si="2"/>
        <v>2620548.8199999998</v>
      </c>
      <c r="N46" s="4">
        <v>97087.38</v>
      </c>
      <c r="O46" s="4">
        <v>970872.82</v>
      </c>
      <c r="P46" s="4">
        <v>2912.62</v>
      </c>
      <c r="Q46" s="4">
        <v>29126.18</v>
      </c>
      <c r="R46" s="4">
        <f t="shared" si="3"/>
        <v>29126.18</v>
      </c>
      <c r="S46" s="2"/>
    </row>
    <row r="47" spans="1:19" x14ac:dyDescent="0.25">
      <c r="A47" s="3" t="s">
        <v>119</v>
      </c>
      <c r="B47" t="s">
        <v>120</v>
      </c>
      <c r="C47" s="4">
        <v>0.96272365805169002</v>
      </c>
      <c r="D47" s="4">
        <v>0.94630872483221495</v>
      </c>
      <c r="E47" s="4">
        <f t="shared" si="0"/>
        <v>0.95451619144195243</v>
      </c>
      <c r="F47" s="4">
        <v>4.6388336646785997E-3</v>
      </c>
      <c r="G47" s="4">
        <v>2.01342281879195E-2</v>
      </c>
      <c r="H47" s="4">
        <f t="shared" si="1"/>
        <v>1.2386530926299049E-2</v>
      </c>
      <c r="I47" s="4">
        <v>75301296.530000493</v>
      </c>
      <c r="J47" s="4">
        <v>114831443.150001</v>
      </c>
      <c r="K47" s="4">
        <v>4024343.81999997</v>
      </c>
      <c r="L47" s="4">
        <v>7225117.6299999403</v>
      </c>
      <c r="M47" s="4">
        <f t="shared" si="2"/>
        <v>3200773.8099999703</v>
      </c>
      <c r="N47" s="4">
        <v>979160</v>
      </c>
      <c r="O47" s="4">
        <v>99999.06</v>
      </c>
      <c r="P47" s="4">
        <v>54283.76</v>
      </c>
      <c r="Q47" s="4">
        <v>8917.43</v>
      </c>
      <c r="R47" s="4">
        <f t="shared" si="3"/>
        <v>54283.76</v>
      </c>
      <c r="S47" s="2"/>
    </row>
    <row r="48" spans="1:19" x14ac:dyDescent="0.25">
      <c r="A48" s="3" t="s">
        <v>121</v>
      </c>
      <c r="B48" s="5" t="s">
        <v>4</v>
      </c>
      <c r="C48" s="4">
        <v>0.93759398496240598</v>
      </c>
      <c r="D48" s="4">
        <v>0.98743718592964802</v>
      </c>
      <c r="E48" s="4">
        <f t="shared" si="0"/>
        <v>0.962515585446027</v>
      </c>
      <c r="F48" s="4">
        <v>4.13533834586466E-2</v>
      </c>
      <c r="G48" s="4">
        <v>1.8844221105527598E-2</v>
      </c>
      <c r="H48" s="4">
        <f t="shared" si="1"/>
        <v>3.0098802282087098E-2</v>
      </c>
      <c r="I48" s="4">
        <v>32194310.399999999</v>
      </c>
      <c r="J48" s="4">
        <v>71763015.6300001</v>
      </c>
      <c r="K48" s="4">
        <v>1694009.72</v>
      </c>
      <c r="L48" s="4">
        <v>6102579.7699999996</v>
      </c>
      <c r="M48" s="4">
        <f t="shared" si="2"/>
        <v>4408570.05</v>
      </c>
      <c r="N48" s="4">
        <v>1254700.8500000001</v>
      </c>
      <c r="O48" s="4">
        <v>99999.1</v>
      </c>
      <c r="P48" s="4">
        <v>213299.15</v>
      </c>
      <c r="Q48" s="4">
        <v>10999.9</v>
      </c>
      <c r="R48" s="4">
        <f t="shared" si="3"/>
        <v>213299.15</v>
      </c>
      <c r="S48" s="2"/>
    </row>
    <row r="49" spans="1:19" x14ac:dyDescent="0.25">
      <c r="A49" s="3" t="s">
        <v>122</v>
      </c>
      <c r="B49" s="5" t="s">
        <v>123</v>
      </c>
      <c r="C49" s="4">
        <v>0.94799791991679705</v>
      </c>
      <c r="D49" s="4">
        <v>0.93407032498668097</v>
      </c>
      <c r="E49" s="4">
        <f t="shared" si="0"/>
        <v>0.94103412245173901</v>
      </c>
      <c r="F49" s="4">
        <v>4.1601664066562702E-3</v>
      </c>
      <c r="G49" s="4">
        <v>1.5050612679808201E-2</v>
      </c>
      <c r="H49" s="4">
        <f t="shared" si="1"/>
        <v>9.6053895432322359E-3</v>
      </c>
      <c r="I49" s="4">
        <v>45206539.149999902</v>
      </c>
      <c r="J49" s="4">
        <v>104409268.07000101</v>
      </c>
      <c r="K49" s="4">
        <v>1532873.97</v>
      </c>
      <c r="L49" s="4">
        <v>6264559.06999995</v>
      </c>
      <c r="M49" s="4">
        <f t="shared" si="2"/>
        <v>4731685.0999999503</v>
      </c>
      <c r="N49" s="4">
        <v>759805.05</v>
      </c>
      <c r="O49" s="4">
        <v>99528.3</v>
      </c>
      <c r="P49" s="4">
        <v>83578.559999999998</v>
      </c>
      <c r="Q49" s="4">
        <v>5971.7</v>
      </c>
      <c r="R49" s="4">
        <f t="shared" si="3"/>
        <v>83578.559999999998</v>
      </c>
      <c r="S49" s="2"/>
    </row>
    <row r="50" spans="1:19" x14ac:dyDescent="0.25">
      <c r="A50" s="3" t="s">
        <v>124</v>
      </c>
      <c r="B50" s="5" t="s">
        <v>11</v>
      </c>
      <c r="C50" s="4">
        <v>0.98513800424628495</v>
      </c>
      <c r="D50" s="4">
        <v>0.91987431264729003</v>
      </c>
      <c r="E50" s="4">
        <f t="shared" si="0"/>
        <v>0.95250615844678754</v>
      </c>
      <c r="F50" s="4">
        <v>1.0615711252653899E-2</v>
      </c>
      <c r="G50" s="4">
        <v>0</v>
      </c>
      <c r="H50" s="4">
        <f t="shared" si="1"/>
        <v>5.3078556263269497E-3</v>
      </c>
      <c r="I50" s="4">
        <v>41265979.18</v>
      </c>
      <c r="J50" s="4">
        <v>74903266.590000406</v>
      </c>
      <c r="K50" s="4">
        <v>5239750.5900000101</v>
      </c>
      <c r="L50" s="4">
        <v>6874446.0700000003</v>
      </c>
      <c r="M50" s="4">
        <f t="shared" si="2"/>
        <v>1634695.4799999902</v>
      </c>
      <c r="N50" s="4">
        <v>673018.94</v>
      </c>
      <c r="O50" s="4">
        <v>99924.32</v>
      </c>
      <c r="P50" s="4">
        <v>106316.39</v>
      </c>
      <c r="Q50" s="4">
        <v>10991.68</v>
      </c>
      <c r="R50" s="4">
        <f t="shared" si="3"/>
        <v>106316.39</v>
      </c>
      <c r="S50" s="2"/>
    </row>
    <row r="51" spans="1:19" x14ac:dyDescent="0.25">
      <c r="A51" s="3" t="s">
        <v>125</v>
      </c>
      <c r="B51" s="5" t="s">
        <v>126</v>
      </c>
      <c r="C51" s="4">
        <v>0.97333333333333305</v>
      </c>
      <c r="D51" s="4">
        <v>0.947620951619352</v>
      </c>
      <c r="E51" s="4">
        <f t="shared" si="0"/>
        <v>0.96047714247634253</v>
      </c>
      <c r="F51" s="4">
        <v>4.4444444444444401E-3</v>
      </c>
      <c r="G51" s="4">
        <v>1.2395041983206701E-2</v>
      </c>
      <c r="H51" s="4">
        <f t="shared" si="1"/>
        <v>8.4197432138255705E-3</v>
      </c>
      <c r="I51" s="4">
        <v>105941230.41</v>
      </c>
      <c r="J51" s="4">
        <v>106836324.760001</v>
      </c>
      <c r="K51" s="4">
        <v>16598615.529999999</v>
      </c>
      <c r="L51" s="4">
        <v>16890808.740000099</v>
      </c>
      <c r="M51" s="4">
        <f t="shared" si="2"/>
        <v>292193.21000009961</v>
      </c>
      <c r="N51" s="4">
        <v>1344494.28</v>
      </c>
      <c r="O51" s="4">
        <v>99999.15</v>
      </c>
      <c r="P51" s="4">
        <v>228564.03</v>
      </c>
      <c r="Q51" s="4">
        <v>16999.86</v>
      </c>
      <c r="R51" s="4">
        <f t="shared" si="3"/>
        <v>228564.03</v>
      </c>
      <c r="S51" s="2"/>
    </row>
    <row r="52" spans="1:19" x14ac:dyDescent="0.25">
      <c r="A52" s="3" t="s">
        <v>127</v>
      </c>
      <c r="B52" t="s">
        <v>128</v>
      </c>
      <c r="C52" s="4">
        <v>0.966652771988328</v>
      </c>
      <c r="D52" s="4">
        <v>0.91913530824659695</v>
      </c>
      <c r="E52" s="4">
        <f t="shared" si="0"/>
        <v>0.94289404011746247</v>
      </c>
      <c r="F52" s="4">
        <v>2.5010421008753599E-3</v>
      </c>
      <c r="G52" s="4">
        <v>4.0032025620496403E-3</v>
      </c>
      <c r="H52" s="4">
        <f t="shared" si="1"/>
        <v>3.2521223314625003E-3</v>
      </c>
      <c r="I52" s="4">
        <v>75632024.769999802</v>
      </c>
      <c r="J52" s="4">
        <v>91150036.850000098</v>
      </c>
      <c r="K52" s="4">
        <v>11242915.640000001</v>
      </c>
      <c r="L52" s="4">
        <v>14085670.1</v>
      </c>
      <c r="M52" s="4">
        <f t="shared" si="2"/>
        <v>2842754.459999999</v>
      </c>
      <c r="N52" s="4">
        <v>685882.93</v>
      </c>
      <c r="O52" s="4">
        <v>99999.52</v>
      </c>
      <c r="P52" s="4">
        <v>109741.27</v>
      </c>
      <c r="Q52" s="4">
        <v>16999.3</v>
      </c>
      <c r="R52" s="4">
        <f t="shared" si="3"/>
        <v>109741.27</v>
      </c>
      <c r="S52" s="2"/>
    </row>
    <row r="53" spans="1:19" x14ac:dyDescent="0.25">
      <c r="A53" s="3" t="s">
        <v>129</v>
      </c>
      <c r="B53" t="s">
        <v>130</v>
      </c>
      <c r="C53" s="4">
        <v>0.96041055718475099</v>
      </c>
      <c r="D53" s="4">
        <v>0.92313341493268097</v>
      </c>
      <c r="E53" s="4">
        <f t="shared" si="0"/>
        <v>0.94177198605871593</v>
      </c>
      <c r="F53" s="4">
        <v>1.6373411534701902E-2</v>
      </c>
      <c r="G53" s="4">
        <v>1.6156670746633999E-2</v>
      </c>
      <c r="H53" s="4">
        <f t="shared" si="1"/>
        <v>1.626504114066795E-2</v>
      </c>
      <c r="I53" s="4">
        <v>78364272.389999807</v>
      </c>
      <c r="J53" s="4">
        <v>74001823.989999905</v>
      </c>
      <c r="K53" s="4">
        <v>10754814.689999901</v>
      </c>
      <c r="L53" s="4">
        <v>11138818.460000001</v>
      </c>
      <c r="M53" s="4">
        <f t="shared" si="2"/>
        <v>384003.77000010014</v>
      </c>
      <c r="N53" s="4">
        <v>388349.51</v>
      </c>
      <c r="O53" s="4">
        <v>99970.79</v>
      </c>
      <c r="P53" s="4">
        <v>55365.52</v>
      </c>
      <c r="Q53" s="4">
        <v>16968.98</v>
      </c>
      <c r="R53" s="4">
        <f t="shared" si="3"/>
        <v>55365.52</v>
      </c>
      <c r="S53" s="2"/>
    </row>
    <row r="54" spans="1:19" x14ac:dyDescent="0.25">
      <c r="A54" s="3" t="s">
        <v>131</v>
      </c>
      <c r="B54" s="5" t="s">
        <v>8</v>
      </c>
      <c r="C54" s="4">
        <v>0.979560235366987</v>
      </c>
      <c r="D54" s="4">
        <v>0.892939547761883</v>
      </c>
      <c r="E54" s="4">
        <f t="shared" si="0"/>
        <v>0.93624989156443506</v>
      </c>
      <c r="F54" s="4">
        <v>5.2647878600185797E-3</v>
      </c>
      <c r="G54" s="4">
        <v>3.09183202584218E-2</v>
      </c>
      <c r="H54" s="4">
        <f t="shared" si="1"/>
        <v>1.8091554059220191E-2</v>
      </c>
      <c r="I54" s="4">
        <v>4288780.6900000405</v>
      </c>
      <c r="J54" s="4">
        <v>83492525.799999997</v>
      </c>
      <c r="K54" s="4">
        <v>493693.95000000403</v>
      </c>
      <c r="L54" s="4">
        <v>12740274.99</v>
      </c>
      <c r="M54" s="4">
        <f t="shared" si="2"/>
        <v>12246581.039999995</v>
      </c>
      <c r="N54" s="4">
        <v>313046.55</v>
      </c>
      <c r="O54" s="4">
        <v>99999.99</v>
      </c>
      <c r="P54" s="4">
        <v>50087.45</v>
      </c>
      <c r="Q54" s="4">
        <v>16978.2</v>
      </c>
      <c r="R54" s="4">
        <f t="shared" si="3"/>
        <v>50087.45</v>
      </c>
      <c r="S54" s="2"/>
    </row>
    <row r="55" spans="1:19" x14ac:dyDescent="0.25">
      <c r="A55" s="3" t="s">
        <v>132</v>
      </c>
      <c r="B55" t="s">
        <v>133</v>
      </c>
      <c r="C55" s="4">
        <v>0.97112944162436499</v>
      </c>
      <c r="D55" s="4">
        <v>0.86082474226804095</v>
      </c>
      <c r="E55" s="4">
        <f t="shared" si="0"/>
        <v>0.91597709194620291</v>
      </c>
      <c r="F55" s="4">
        <v>1.58629441624365E-3</v>
      </c>
      <c r="G55" s="4">
        <v>1.85567010309278E-2</v>
      </c>
      <c r="H55" s="4">
        <f t="shared" si="1"/>
        <v>1.0071497723585725E-2</v>
      </c>
      <c r="I55" s="4">
        <v>70911921.569999799</v>
      </c>
      <c r="J55" s="4">
        <v>97717360.950002402</v>
      </c>
      <c r="K55" s="4">
        <v>8497784.4099999499</v>
      </c>
      <c r="L55" s="4">
        <v>7272440.2800000198</v>
      </c>
      <c r="M55" s="4">
        <f t="shared" si="2"/>
        <v>-1225344.12999993</v>
      </c>
      <c r="N55" s="4">
        <v>1927116.5</v>
      </c>
      <c r="O55" s="4">
        <v>970873.79</v>
      </c>
      <c r="P55" s="4">
        <v>160456.04</v>
      </c>
      <c r="Q55" s="4">
        <v>99099.1</v>
      </c>
      <c r="R55" s="4">
        <f t="shared" si="3"/>
        <v>160456.04</v>
      </c>
      <c r="S55" s="2"/>
    </row>
    <row r="56" spans="1:19" x14ac:dyDescent="0.25">
      <c r="A56" s="3" t="s">
        <v>134</v>
      </c>
      <c r="B56" s="5" t="s">
        <v>9</v>
      </c>
      <c r="C56" s="4">
        <v>0.97941176470588198</v>
      </c>
      <c r="D56" s="4">
        <v>0.91308243727598604</v>
      </c>
      <c r="E56" s="4">
        <f t="shared" si="0"/>
        <v>0.94624710099093401</v>
      </c>
      <c r="F56" s="4">
        <v>1.4705882352941201E-2</v>
      </c>
      <c r="G56" s="4">
        <v>1.9713261648745501E-2</v>
      </c>
      <c r="H56" s="4">
        <f t="shared" si="1"/>
        <v>1.7209572000843353E-2</v>
      </c>
      <c r="I56" s="4">
        <v>80109910.189999998</v>
      </c>
      <c r="J56" s="4">
        <v>78541364.379999906</v>
      </c>
      <c r="K56" s="4">
        <v>11774830.25</v>
      </c>
      <c r="L56" s="4">
        <v>11709203.4400001</v>
      </c>
      <c r="M56" s="4">
        <f t="shared" si="2"/>
        <v>-65626.809999899939</v>
      </c>
      <c r="N56" s="4">
        <v>3369832.43</v>
      </c>
      <c r="O56" s="4">
        <v>99999.15</v>
      </c>
      <c r="P56" s="4">
        <v>438078.22</v>
      </c>
      <c r="Q56" s="4">
        <v>16999.87</v>
      </c>
      <c r="R56" s="4">
        <f t="shared" si="3"/>
        <v>438078.22</v>
      </c>
      <c r="S56" s="2"/>
    </row>
    <row r="57" spans="1:19" x14ac:dyDescent="0.25">
      <c r="A57" s="3" t="s">
        <v>135</v>
      </c>
      <c r="B57" s="5" t="s">
        <v>136</v>
      </c>
      <c r="C57" s="4">
        <v>0.94117647058823495</v>
      </c>
      <c r="D57" s="4">
        <v>0.89192546583850896</v>
      </c>
      <c r="E57" s="4">
        <f t="shared" si="0"/>
        <v>0.9165509682133719</v>
      </c>
      <c r="F57" s="4">
        <v>5.1764705882352902E-3</v>
      </c>
      <c r="G57" s="4">
        <v>2.2360248447205001E-2</v>
      </c>
      <c r="H57" s="4">
        <f t="shared" si="1"/>
        <v>1.3768359517720145E-2</v>
      </c>
      <c r="I57" s="4">
        <v>36358548.249999799</v>
      </c>
      <c r="J57" s="4">
        <v>60347261.569999397</v>
      </c>
      <c r="K57" s="4">
        <v>1419716.6400000099</v>
      </c>
      <c r="L57" s="4">
        <v>4746491.0599999698</v>
      </c>
      <c r="M57" s="4">
        <f t="shared" si="2"/>
        <v>3326774.4199999599</v>
      </c>
      <c r="N57" s="4">
        <v>1223335.92</v>
      </c>
      <c r="O57" s="4">
        <v>99999</v>
      </c>
      <c r="P57" s="4">
        <v>41213.79</v>
      </c>
      <c r="Q57" s="4">
        <v>11482.57</v>
      </c>
      <c r="R57" s="4">
        <f t="shared" si="3"/>
        <v>41213.79</v>
      </c>
      <c r="S57" s="2"/>
    </row>
    <row r="58" spans="1:19" x14ac:dyDescent="0.25">
      <c r="A58" s="3" t="s">
        <v>137</v>
      </c>
      <c r="B58" s="5" t="s">
        <v>138</v>
      </c>
      <c r="C58" s="4">
        <v>0.96488840500816597</v>
      </c>
      <c r="D58" s="4">
        <v>0.95876777251184797</v>
      </c>
      <c r="E58" s="4">
        <f t="shared" si="0"/>
        <v>0.96182808876000703</v>
      </c>
      <c r="F58" s="4">
        <v>8.16548720740338E-3</v>
      </c>
      <c r="G58" s="4">
        <v>3.3175355450237001E-3</v>
      </c>
      <c r="H58" s="4">
        <f t="shared" si="1"/>
        <v>5.7415113762135398E-3</v>
      </c>
      <c r="I58" s="4">
        <v>63091063.260000303</v>
      </c>
      <c r="J58" s="4">
        <v>74087731.469999894</v>
      </c>
      <c r="K58" s="4">
        <v>8771750.4599999804</v>
      </c>
      <c r="L58" s="4">
        <v>11375308.449999999</v>
      </c>
      <c r="M58" s="4">
        <f t="shared" si="2"/>
        <v>2603557.9900000188</v>
      </c>
      <c r="N58" s="4">
        <v>998460.17</v>
      </c>
      <c r="O58" s="4">
        <v>99893.81</v>
      </c>
      <c r="P58" s="4">
        <v>168730.81</v>
      </c>
      <c r="Q58" s="4">
        <v>16956.990000000002</v>
      </c>
      <c r="R58" s="4">
        <f t="shared" si="3"/>
        <v>168730.81</v>
      </c>
      <c r="S58" s="2"/>
    </row>
    <row r="59" spans="1:19" x14ac:dyDescent="0.25">
      <c r="A59" s="3" t="s">
        <v>139</v>
      </c>
      <c r="B59" s="5" t="s">
        <v>13</v>
      </c>
      <c r="C59" s="4">
        <v>0.97572178477690297</v>
      </c>
      <c r="D59" s="4">
        <v>0.93889242520687499</v>
      </c>
      <c r="E59" s="4">
        <f t="shared" si="0"/>
        <v>0.95730710499188898</v>
      </c>
      <c r="F59" s="4">
        <v>1.0498687664042E-2</v>
      </c>
      <c r="G59" s="4">
        <v>6.3653723742839001E-3</v>
      </c>
      <c r="H59" s="4">
        <f t="shared" si="1"/>
        <v>8.4320300191629491E-3</v>
      </c>
      <c r="I59" s="4">
        <v>86445982.109999999</v>
      </c>
      <c r="J59" s="4">
        <v>76977567.969999894</v>
      </c>
      <c r="K59" s="4">
        <v>11392602.82</v>
      </c>
      <c r="L59" s="4">
        <v>10694869.029999999</v>
      </c>
      <c r="M59" s="4">
        <f t="shared" si="2"/>
        <v>-697733.79000000097</v>
      </c>
      <c r="N59" s="4">
        <v>465811.97</v>
      </c>
      <c r="O59" s="4">
        <v>99955</v>
      </c>
      <c r="P59" s="4">
        <v>79188.03</v>
      </c>
      <c r="Q59" s="4">
        <v>16992.349999999999</v>
      </c>
      <c r="R59" s="4">
        <f t="shared" si="3"/>
        <v>79188.03</v>
      </c>
      <c r="S59" s="2"/>
    </row>
    <row r="60" spans="1:19" x14ac:dyDescent="0.25">
      <c r="A60" s="3" t="s">
        <v>140</v>
      </c>
      <c r="B60" t="s">
        <v>141</v>
      </c>
      <c r="C60" s="4">
        <v>0.97394789579158303</v>
      </c>
      <c r="D60" s="4">
        <v>0.97309833024118697</v>
      </c>
      <c r="E60" s="4">
        <f t="shared" si="0"/>
        <v>0.97352311301638506</v>
      </c>
      <c r="F60" s="4">
        <v>0</v>
      </c>
      <c r="G60" s="4">
        <v>0</v>
      </c>
      <c r="H60" s="4">
        <f t="shared" si="1"/>
        <v>0</v>
      </c>
      <c r="I60" s="4">
        <v>73259105.419999897</v>
      </c>
      <c r="J60" s="4">
        <v>77437981.470000103</v>
      </c>
      <c r="K60" s="4">
        <v>11246121.630000001</v>
      </c>
      <c r="L60" s="4">
        <v>12129874.119999999</v>
      </c>
      <c r="M60" s="4">
        <f t="shared" si="2"/>
        <v>883752.48999999836</v>
      </c>
      <c r="N60" s="4">
        <v>993955.05</v>
      </c>
      <c r="O60" s="4">
        <v>99972.31</v>
      </c>
      <c r="P60" s="4">
        <v>163548.72</v>
      </c>
      <c r="Q60" s="4">
        <v>16995.29</v>
      </c>
      <c r="R60" s="4">
        <f t="shared" si="3"/>
        <v>163548.72</v>
      </c>
      <c r="S60" s="2"/>
    </row>
    <row r="61" spans="1:19" x14ac:dyDescent="0.25">
      <c r="A61" s="3" t="s">
        <v>142</v>
      </c>
      <c r="B61" t="s">
        <v>10</v>
      </c>
      <c r="C61" s="4">
        <v>0.96372347707049999</v>
      </c>
      <c r="D61" s="4">
        <v>0.90175097276264604</v>
      </c>
      <c r="E61" s="4">
        <f t="shared" si="0"/>
        <v>0.93273722491657307</v>
      </c>
      <c r="F61" s="4">
        <v>8.8980150581793298E-3</v>
      </c>
      <c r="G61" s="4">
        <v>1.9455252918287899E-3</v>
      </c>
      <c r="H61" s="4">
        <f t="shared" si="1"/>
        <v>5.4217701750040601E-3</v>
      </c>
      <c r="I61" s="4">
        <v>25830954.620000001</v>
      </c>
      <c r="J61" s="4">
        <v>65085708.139999397</v>
      </c>
      <c r="K61" s="4">
        <v>1624076.54</v>
      </c>
      <c r="L61" s="4">
        <v>4643359.97999998</v>
      </c>
      <c r="M61" s="4">
        <f t="shared" si="2"/>
        <v>3019283.4399999799</v>
      </c>
      <c r="N61" s="4">
        <v>970873.79</v>
      </c>
      <c r="O61" s="4">
        <v>97087.38</v>
      </c>
      <c r="P61" s="4">
        <v>72649.570000000007</v>
      </c>
      <c r="Q61" s="4">
        <v>9909.91</v>
      </c>
      <c r="R61" s="4">
        <f t="shared" si="3"/>
        <v>72649.570000000007</v>
      </c>
      <c r="S61" s="2"/>
    </row>
    <row r="62" spans="1:19" x14ac:dyDescent="0.25">
      <c r="A62" s="3" t="s">
        <v>143</v>
      </c>
      <c r="B62" s="5" t="s">
        <v>144</v>
      </c>
      <c r="C62" s="4">
        <v>0.97183794466403195</v>
      </c>
      <c r="D62" s="4">
        <v>0.97260273972602695</v>
      </c>
      <c r="E62" s="4">
        <f t="shared" si="0"/>
        <v>0.97222034219502951</v>
      </c>
      <c r="F62" s="4">
        <v>3.9525691699604697E-3</v>
      </c>
      <c r="G62" s="4">
        <v>3.1963470319634701E-2</v>
      </c>
      <c r="H62" s="4">
        <f t="shared" si="1"/>
        <v>1.7958019744797587E-2</v>
      </c>
      <c r="I62" s="4">
        <v>37934598.810000002</v>
      </c>
      <c r="J62" s="4">
        <v>53005659.129999898</v>
      </c>
      <c r="K62" s="4">
        <v>3608097.3899999899</v>
      </c>
      <c r="L62" s="4">
        <v>4446443.93</v>
      </c>
      <c r="M62" s="4">
        <f t="shared" si="2"/>
        <v>838346.54000000982</v>
      </c>
      <c r="N62" s="4">
        <v>998571.43</v>
      </c>
      <c r="O62" s="4">
        <v>99999.86</v>
      </c>
      <c r="P62" s="4">
        <v>111356.83</v>
      </c>
      <c r="Q62" s="4">
        <v>15999.98</v>
      </c>
      <c r="R62" s="4">
        <f t="shared" si="3"/>
        <v>111356.83</v>
      </c>
      <c r="S62" s="2"/>
    </row>
    <row r="63" spans="1:19" x14ac:dyDescent="0.25">
      <c r="A63" s="3" t="s">
        <v>145</v>
      </c>
      <c r="B63" s="5" t="s">
        <v>146</v>
      </c>
      <c r="C63" s="4">
        <v>0.98529411764705899</v>
      </c>
      <c r="D63" s="4">
        <v>0.99324694287278703</v>
      </c>
      <c r="E63" s="4">
        <f t="shared" si="0"/>
        <v>0.98927053025992295</v>
      </c>
      <c r="F63" s="4">
        <v>2.9411764705882401E-2</v>
      </c>
      <c r="G63" s="4">
        <v>1.46012045993794E-3</v>
      </c>
      <c r="H63" s="4">
        <f t="shared" si="1"/>
        <v>1.5435942582910171E-2</v>
      </c>
      <c r="I63" s="4">
        <v>704949.16</v>
      </c>
      <c r="J63" s="4">
        <v>96329021.710000202</v>
      </c>
      <c r="K63" s="4">
        <v>83734.98</v>
      </c>
      <c r="L63" s="4">
        <v>4920246.0499999598</v>
      </c>
      <c r="M63" s="4">
        <f t="shared" si="2"/>
        <v>4836511.0699999593</v>
      </c>
      <c r="N63" s="4">
        <v>228203.85</v>
      </c>
      <c r="O63" s="4">
        <v>99909.09</v>
      </c>
      <c r="P63" s="4">
        <v>14036.7</v>
      </c>
      <c r="Q63" s="4">
        <v>12488.05</v>
      </c>
      <c r="R63" s="4">
        <f t="shared" si="3"/>
        <v>14036.7</v>
      </c>
      <c r="S63" s="2"/>
    </row>
    <row r="64" spans="1:19" x14ac:dyDescent="0.25">
      <c r="A64" s="3" t="s">
        <v>147</v>
      </c>
      <c r="B64" t="s">
        <v>6</v>
      </c>
      <c r="C64" s="4">
        <v>0.95146612740141601</v>
      </c>
      <c r="D64" s="4">
        <v>0.97723132969034598</v>
      </c>
      <c r="E64" s="4">
        <f t="shared" si="0"/>
        <v>0.96434872854588094</v>
      </c>
      <c r="F64" s="4">
        <v>1.1122345803842301E-2</v>
      </c>
      <c r="G64" s="4">
        <v>0</v>
      </c>
      <c r="H64" s="4">
        <f t="shared" si="1"/>
        <v>5.5611729019211503E-3</v>
      </c>
      <c r="I64" s="4">
        <v>2932725.39</v>
      </c>
      <c r="J64" s="4">
        <v>83555221.120000005</v>
      </c>
      <c r="K64" s="4">
        <v>209153.86</v>
      </c>
      <c r="L64" s="4">
        <v>2452098.8800000502</v>
      </c>
      <c r="M64" s="4">
        <f t="shared" si="2"/>
        <v>2242945.0200000503</v>
      </c>
      <c r="N64" s="4">
        <v>307758.62</v>
      </c>
      <c r="O64" s="4">
        <v>99999.99</v>
      </c>
      <c r="P64" s="4">
        <v>49241.38</v>
      </c>
      <c r="Q64" s="4">
        <v>3000</v>
      </c>
      <c r="R64" s="4">
        <f t="shared" si="3"/>
        <v>49241.38</v>
      </c>
      <c r="S64" s="2"/>
    </row>
    <row r="65" spans="1:19" x14ac:dyDescent="0.25">
      <c r="A65" s="2" t="s">
        <v>148</v>
      </c>
      <c r="B65" s="5" t="s">
        <v>149</v>
      </c>
      <c r="C65" s="4">
        <v>0.95206185567010304</v>
      </c>
      <c r="D65" s="4">
        <v>9.0909090909090898E-2</v>
      </c>
      <c r="E65" s="4">
        <f t="shared" si="0"/>
        <v>0.52148547328959693</v>
      </c>
      <c r="F65" s="4">
        <v>1.0051546391752601E-2</v>
      </c>
      <c r="G65" s="4">
        <v>0</v>
      </c>
      <c r="H65" s="4">
        <f t="shared" si="1"/>
        <v>5.0257731958763003E-3</v>
      </c>
      <c r="I65" s="4">
        <v>73590154.529999703</v>
      </c>
      <c r="J65" s="4">
        <v>3403409.07</v>
      </c>
      <c r="K65" s="4">
        <v>5207991.8099999595</v>
      </c>
      <c r="L65" s="4">
        <v>283836.67</v>
      </c>
      <c r="M65" s="4">
        <f t="shared" si="2"/>
        <v>-4924155.1399999596</v>
      </c>
      <c r="N65" s="4">
        <v>999285.71</v>
      </c>
      <c r="O65" s="4">
        <v>909090.91</v>
      </c>
      <c r="P65" s="4">
        <v>72494.75</v>
      </c>
      <c r="Q65" s="4">
        <v>90909.09</v>
      </c>
      <c r="R65" s="4">
        <f t="shared" si="3"/>
        <v>90909.09</v>
      </c>
      <c r="S65" s="2"/>
    </row>
    <row r="66" spans="1:19" x14ac:dyDescent="0.25">
      <c r="A66" s="3" t="s">
        <v>150</v>
      </c>
      <c r="B66" t="s">
        <v>151</v>
      </c>
      <c r="C66" s="4">
        <v>0.96993361967981295</v>
      </c>
      <c r="D66" s="4">
        <v>0.960611677479147</v>
      </c>
      <c r="E66" s="4">
        <f t="shared" si="0"/>
        <v>0.96527264857948003</v>
      </c>
      <c r="F66" s="4">
        <v>1.1714174150722399E-3</v>
      </c>
      <c r="G66" s="4">
        <v>3.24374420759963E-3</v>
      </c>
      <c r="H66" s="4">
        <f t="shared" si="1"/>
        <v>2.2075808113359349E-3</v>
      </c>
      <c r="I66" s="4">
        <v>78297103.649999797</v>
      </c>
      <c r="J66" s="4">
        <v>80713142.809999898</v>
      </c>
      <c r="K66" s="4">
        <v>11974467.15</v>
      </c>
      <c r="L66" s="4">
        <v>11135374.33</v>
      </c>
      <c r="M66" s="4">
        <f t="shared" si="2"/>
        <v>-839092.8200000003</v>
      </c>
      <c r="N66" s="4">
        <v>936752.14</v>
      </c>
      <c r="O66" s="4">
        <v>99846</v>
      </c>
      <c r="P66" s="4">
        <v>159247.85999999999</v>
      </c>
      <c r="Q66" s="4">
        <v>16960.02</v>
      </c>
      <c r="R66" s="4">
        <f t="shared" si="3"/>
        <v>159247.85999999999</v>
      </c>
      <c r="S66" s="2"/>
    </row>
    <row r="67" spans="1:19" x14ac:dyDescent="0.25">
      <c r="A67" s="3" t="s">
        <v>152</v>
      </c>
      <c r="B67" s="5" t="s">
        <v>153</v>
      </c>
      <c r="C67" s="4">
        <v>0.98089359200470305</v>
      </c>
      <c r="D67" s="4">
        <v>0.94539781591263705</v>
      </c>
      <c r="E67" s="4">
        <f t="shared" ref="E67:E130" si="4">(C67+D67)/2</f>
        <v>0.96314570395867005</v>
      </c>
      <c r="F67" s="4">
        <v>3.2333921222810098E-3</v>
      </c>
      <c r="G67" s="4">
        <v>2.0280811232449299E-2</v>
      </c>
      <c r="H67" s="4">
        <f t="shared" ref="H67:H130" si="5">(F67+G67)/2</f>
        <v>1.1757101677365154E-2</v>
      </c>
      <c r="I67" s="4">
        <v>29298497.030000001</v>
      </c>
      <c r="J67" s="4">
        <v>50709690.269999802</v>
      </c>
      <c r="K67" s="4">
        <v>3336937.66</v>
      </c>
      <c r="L67" s="4">
        <v>3943515.9699999802</v>
      </c>
      <c r="M67" s="4">
        <f t="shared" ref="M67:M130" si="6">L67-K67</f>
        <v>606578.30999998003</v>
      </c>
      <c r="N67" s="4">
        <v>962546.65</v>
      </c>
      <c r="O67" s="4">
        <v>94339.62</v>
      </c>
      <c r="P67" s="4">
        <v>163632.95000000001</v>
      </c>
      <c r="Q67" s="4">
        <v>14521.2</v>
      </c>
      <c r="R67" s="4">
        <f t="shared" ref="R67:R130" si="7">MAX(P67,Q67)</f>
        <v>163632.95000000001</v>
      </c>
      <c r="S67" s="2"/>
    </row>
    <row r="68" spans="1:19" x14ac:dyDescent="0.25">
      <c r="A68" s="3" t="s">
        <v>154</v>
      </c>
      <c r="B68" t="s">
        <v>77</v>
      </c>
      <c r="C68" s="4">
        <v>0.953125</v>
      </c>
      <c r="D68" s="4">
        <v>0.85785536159600995</v>
      </c>
      <c r="E68" s="4">
        <f t="shared" si="4"/>
        <v>0.90549018079800492</v>
      </c>
      <c r="F68" s="4">
        <v>7.8125E-3</v>
      </c>
      <c r="G68" s="4">
        <v>3.4912718204488803E-2</v>
      </c>
      <c r="H68" s="4">
        <f t="shared" si="5"/>
        <v>2.1362609102244402E-2</v>
      </c>
      <c r="I68" s="4">
        <v>1530211.56</v>
      </c>
      <c r="J68" s="4">
        <v>119934393.79000001</v>
      </c>
      <c r="K68" s="4">
        <v>150712.51</v>
      </c>
      <c r="L68" s="4">
        <v>3332842.91</v>
      </c>
      <c r="M68" s="4">
        <f t="shared" si="6"/>
        <v>3182130.4000000004</v>
      </c>
      <c r="N68" s="4">
        <v>429249.96</v>
      </c>
      <c r="O68" s="4">
        <v>998428.57</v>
      </c>
      <c r="P68" s="4">
        <v>14529.91</v>
      </c>
      <c r="Q68" s="4">
        <v>99099.1</v>
      </c>
      <c r="R68" s="4">
        <f t="shared" si="7"/>
        <v>99099.1</v>
      </c>
      <c r="S68" s="2"/>
    </row>
    <row r="69" spans="1:19" x14ac:dyDescent="0.25">
      <c r="A69" s="3" t="s">
        <v>155</v>
      </c>
      <c r="B69" s="5" t="s">
        <v>16</v>
      </c>
      <c r="C69" s="4">
        <v>0.972727272727273</v>
      </c>
      <c r="D69" s="4">
        <v>0.95123650296064099</v>
      </c>
      <c r="E69" s="4">
        <f t="shared" si="4"/>
        <v>0.961981887843957</v>
      </c>
      <c r="F69" s="4">
        <v>3.3057851239669399E-3</v>
      </c>
      <c r="G69" s="4">
        <v>3.4831069313827898E-4</v>
      </c>
      <c r="H69" s="4">
        <f t="shared" si="5"/>
        <v>1.8270479085526095E-3</v>
      </c>
      <c r="I69" s="4">
        <v>260874688.74999899</v>
      </c>
      <c r="J69" s="4">
        <v>256138436.25</v>
      </c>
      <c r="K69" s="4">
        <v>43228963.440000199</v>
      </c>
      <c r="L69" s="4">
        <v>42394545.1699984</v>
      </c>
      <c r="M69" s="4">
        <f t="shared" si="6"/>
        <v>-834418.27000179887</v>
      </c>
      <c r="N69" s="4">
        <v>7579487.1799999997</v>
      </c>
      <c r="O69" s="4">
        <v>99995.69</v>
      </c>
      <c r="P69" s="4">
        <v>1288512.82</v>
      </c>
      <c r="Q69" s="4">
        <v>16996.22</v>
      </c>
      <c r="R69" s="4">
        <f t="shared" si="7"/>
        <v>1288512.82</v>
      </c>
      <c r="S69" s="2"/>
    </row>
    <row r="70" spans="1:19" x14ac:dyDescent="0.25">
      <c r="A70" s="3" t="s">
        <v>156</v>
      </c>
      <c r="B70" t="s">
        <v>10</v>
      </c>
      <c r="C70" s="4">
        <v>0.88288288288288297</v>
      </c>
      <c r="D70" s="4">
        <v>0.79069767441860495</v>
      </c>
      <c r="E70" s="4">
        <f t="shared" si="4"/>
        <v>0.83679027865074396</v>
      </c>
      <c r="F70" s="4">
        <v>2.7027027027027001E-2</v>
      </c>
      <c r="G70" s="4">
        <v>2.32558139534884E-2</v>
      </c>
      <c r="H70" s="4">
        <f t="shared" si="5"/>
        <v>2.51414204902577E-2</v>
      </c>
      <c r="I70" s="4">
        <v>17311335.93</v>
      </c>
      <c r="J70" s="4">
        <v>42118600.170000002</v>
      </c>
      <c r="K70" s="4">
        <v>1584591.47</v>
      </c>
      <c r="L70" s="4">
        <v>2783251.69</v>
      </c>
      <c r="M70" s="4">
        <f t="shared" si="6"/>
        <v>1198660.22</v>
      </c>
      <c r="N70" s="4">
        <v>999285.71</v>
      </c>
      <c r="O70" s="4">
        <v>970873.79</v>
      </c>
      <c r="P70" s="4">
        <v>97787.61</v>
      </c>
      <c r="Q70" s="4">
        <v>90909.09</v>
      </c>
      <c r="R70" s="4">
        <f t="shared" si="7"/>
        <v>97787.61</v>
      </c>
      <c r="S70" s="2"/>
    </row>
    <row r="71" spans="1:19" x14ac:dyDescent="0.25">
      <c r="A71" s="2" t="s">
        <v>157</v>
      </c>
      <c r="B71" s="5" t="s">
        <v>158</v>
      </c>
      <c r="C71" s="4">
        <v>0.95235148514851498</v>
      </c>
      <c r="D71" s="4">
        <v>0.93085945962675298</v>
      </c>
      <c r="E71" s="4">
        <f t="shared" si="4"/>
        <v>0.94160547238763392</v>
      </c>
      <c r="F71" s="4">
        <v>3.7128712871287101E-3</v>
      </c>
      <c r="G71" s="4">
        <v>1.13583609297143E-2</v>
      </c>
      <c r="H71" s="4">
        <f t="shared" si="5"/>
        <v>7.5356161084215046E-3</v>
      </c>
      <c r="I71" s="4">
        <v>17081342.109999999</v>
      </c>
      <c r="J71" s="4">
        <v>122316829.730005</v>
      </c>
      <c r="K71" s="4">
        <v>2464452.6</v>
      </c>
      <c r="L71" s="4">
        <v>19475957.010000002</v>
      </c>
      <c r="M71" s="4">
        <f t="shared" si="6"/>
        <v>17011504.41</v>
      </c>
      <c r="N71" s="4">
        <v>99957.27</v>
      </c>
      <c r="O71" s="4">
        <v>897435.9</v>
      </c>
      <c r="P71" s="4">
        <v>16992.740000000002</v>
      </c>
      <c r="Q71" s="4">
        <v>152564.1</v>
      </c>
      <c r="R71" s="4">
        <f t="shared" si="7"/>
        <v>152564.1</v>
      </c>
      <c r="S71" s="2"/>
    </row>
    <row r="72" spans="1:19" x14ac:dyDescent="0.25">
      <c r="A72" s="3" t="s">
        <v>159</v>
      </c>
      <c r="B72" s="5" t="s">
        <v>160</v>
      </c>
      <c r="C72" s="4">
        <v>0.98102701587956298</v>
      </c>
      <c r="D72" s="4">
        <v>0.94140192487862995</v>
      </c>
      <c r="E72" s="4">
        <f t="shared" si="4"/>
        <v>0.96121447037909646</v>
      </c>
      <c r="F72" s="4">
        <v>2.2685089709218401E-3</v>
      </c>
      <c r="G72" s="4">
        <v>3.3302103739034201E-2</v>
      </c>
      <c r="H72" s="4">
        <f t="shared" si="5"/>
        <v>1.778530635497802E-2</v>
      </c>
      <c r="I72" s="4">
        <v>10830459.660000101</v>
      </c>
      <c r="J72" s="4">
        <v>88972764.609999895</v>
      </c>
      <c r="K72" s="4">
        <v>1051733.3600000001</v>
      </c>
      <c r="L72" s="4">
        <v>25554.48</v>
      </c>
      <c r="M72" s="4">
        <f t="shared" si="6"/>
        <v>-1026178.8800000001</v>
      </c>
      <c r="N72" s="4">
        <v>99000</v>
      </c>
      <c r="O72" s="4">
        <v>99999</v>
      </c>
      <c r="P72" s="4">
        <v>15337.78</v>
      </c>
      <c r="Q72" s="4">
        <v>8181.82</v>
      </c>
      <c r="R72" s="4">
        <f t="shared" si="7"/>
        <v>15337.78</v>
      </c>
      <c r="S72" s="2"/>
    </row>
    <row r="73" spans="1:19" x14ac:dyDescent="0.25">
      <c r="A73" s="3" t="s">
        <v>161</v>
      </c>
      <c r="B73" s="5" t="s">
        <v>162</v>
      </c>
      <c r="C73" s="4">
        <v>0.97046232876712302</v>
      </c>
      <c r="D73" s="4">
        <v>0.95243977764051901</v>
      </c>
      <c r="E73" s="4">
        <f t="shared" si="4"/>
        <v>0.96145105320382096</v>
      </c>
      <c r="F73" s="4">
        <v>1.96917808219178E-2</v>
      </c>
      <c r="G73" s="4">
        <v>1.66769610870908E-2</v>
      </c>
      <c r="H73" s="4">
        <f t="shared" si="5"/>
        <v>1.81843709545043E-2</v>
      </c>
      <c r="I73" s="4">
        <v>75544254.350000098</v>
      </c>
      <c r="J73" s="4">
        <v>109903508.15000001</v>
      </c>
      <c r="K73" s="4">
        <v>11409144.5</v>
      </c>
      <c r="L73" s="4">
        <v>17492551.98</v>
      </c>
      <c r="M73" s="4">
        <f t="shared" si="6"/>
        <v>6083407.4800000004</v>
      </c>
      <c r="N73" s="4">
        <v>989723.02</v>
      </c>
      <c r="O73" s="4">
        <v>99623.93</v>
      </c>
      <c r="P73" s="4">
        <v>168252.88</v>
      </c>
      <c r="Q73" s="4">
        <v>16936.07</v>
      </c>
      <c r="R73" s="4">
        <f t="shared" si="7"/>
        <v>168252.88</v>
      </c>
      <c r="S73" s="2"/>
    </row>
    <row r="74" spans="1:19" x14ac:dyDescent="0.25">
      <c r="A74" s="3" t="s">
        <v>163</v>
      </c>
      <c r="B74" t="s">
        <v>164</v>
      </c>
      <c r="C74" s="4">
        <v>0.96392496392496396</v>
      </c>
      <c r="D74" s="4">
        <v>0.93011478730587405</v>
      </c>
      <c r="E74" s="4">
        <f t="shared" si="4"/>
        <v>0.947019875615419</v>
      </c>
      <c r="F74" s="4">
        <v>6.4935064935064896E-3</v>
      </c>
      <c r="G74" s="4">
        <v>2.9034436191762301E-2</v>
      </c>
      <c r="H74" s="4">
        <f t="shared" si="5"/>
        <v>1.7763971342634396E-2</v>
      </c>
      <c r="I74" s="4">
        <v>42300386.200000003</v>
      </c>
      <c r="J74" s="4">
        <v>72526203.120000094</v>
      </c>
      <c r="K74" s="4">
        <v>6527192.3200000003</v>
      </c>
      <c r="L74" s="4">
        <v>10816642.630000001</v>
      </c>
      <c r="M74" s="4">
        <f t="shared" si="6"/>
        <v>4289450.3100000005</v>
      </c>
      <c r="N74" s="4">
        <v>99999.15</v>
      </c>
      <c r="O74" s="4">
        <v>99997.93</v>
      </c>
      <c r="P74" s="4">
        <v>16999.849999999999</v>
      </c>
      <c r="Q74" s="4">
        <v>16945.75</v>
      </c>
      <c r="R74" s="4">
        <f t="shared" si="7"/>
        <v>16999.849999999999</v>
      </c>
      <c r="S74" s="2"/>
    </row>
    <row r="75" spans="1:19" x14ac:dyDescent="0.25">
      <c r="A75" s="3" t="s">
        <v>165</v>
      </c>
      <c r="B75" s="5" t="s">
        <v>166</v>
      </c>
      <c r="C75" s="4">
        <v>0.97541865109847903</v>
      </c>
      <c r="D75" s="4">
        <v>0.93771706413521705</v>
      </c>
      <c r="E75" s="4">
        <f t="shared" si="4"/>
        <v>0.95656785761684804</v>
      </c>
      <c r="F75" s="4">
        <v>6.1453372253802399E-4</v>
      </c>
      <c r="G75" s="4">
        <v>1.20398240333411E-2</v>
      </c>
      <c r="H75" s="4">
        <f t="shared" si="5"/>
        <v>6.3271788779395623E-3</v>
      </c>
      <c r="I75" s="4">
        <v>101054533.13</v>
      </c>
      <c r="J75" s="4">
        <v>181712080.29000399</v>
      </c>
      <c r="K75" s="4">
        <v>14797429.5999998</v>
      </c>
      <c r="L75" s="4">
        <v>27315020.390000299</v>
      </c>
      <c r="M75" s="4">
        <f t="shared" si="6"/>
        <v>12517590.790000498</v>
      </c>
      <c r="N75" s="4">
        <v>1513274.33</v>
      </c>
      <c r="O75" s="4">
        <v>99999.14</v>
      </c>
      <c r="P75" s="4">
        <v>196725.67</v>
      </c>
      <c r="Q75" s="4">
        <v>16810.23</v>
      </c>
      <c r="R75" s="4">
        <f t="shared" si="7"/>
        <v>196725.67</v>
      </c>
      <c r="S75" s="2"/>
    </row>
    <row r="76" spans="1:19" x14ac:dyDescent="0.25">
      <c r="A76" s="3" t="s">
        <v>167</v>
      </c>
      <c r="B76" s="5" t="s">
        <v>14</v>
      </c>
      <c r="C76" s="4">
        <v>0.96687009590235395</v>
      </c>
      <c r="D76" s="4">
        <v>0.89987639060568603</v>
      </c>
      <c r="E76" s="4">
        <f t="shared" si="4"/>
        <v>0.93337324325402005</v>
      </c>
      <c r="F76" s="4">
        <v>0</v>
      </c>
      <c r="G76" s="4">
        <v>6.7985166872682301E-2</v>
      </c>
      <c r="H76" s="4">
        <f t="shared" si="5"/>
        <v>3.3992583436341151E-2</v>
      </c>
      <c r="I76" s="4">
        <v>57938852.899999902</v>
      </c>
      <c r="J76" s="4">
        <v>57406622.719999999</v>
      </c>
      <c r="K76" s="4">
        <v>8484249.9199999496</v>
      </c>
      <c r="L76" s="4">
        <v>8529256.7700000107</v>
      </c>
      <c r="M76" s="4">
        <f t="shared" si="6"/>
        <v>45006.850000061095</v>
      </c>
      <c r="N76" s="4">
        <v>782608.68</v>
      </c>
      <c r="O76" s="4">
        <v>99998.23</v>
      </c>
      <c r="P76" s="4">
        <v>133043.48000000001</v>
      </c>
      <c r="Q76" s="4">
        <v>16985.47</v>
      </c>
      <c r="R76" s="4">
        <f t="shared" si="7"/>
        <v>133043.48000000001</v>
      </c>
      <c r="S76" s="2"/>
    </row>
    <row r="77" spans="1:19" x14ac:dyDescent="0.25">
      <c r="A77" s="3" t="s">
        <v>168</v>
      </c>
      <c r="B77" t="s">
        <v>6</v>
      </c>
      <c r="C77" s="4">
        <v>0.97916666666666696</v>
      </c>
      <c r="D77" s="4">
        <v>0.98536585365853702</v>
      </c>
      <c r="E77" s="4">
        <f t="shared" si="4"/>
        <v>0.98226626016260199</v>
      </c>
      <c r="F77" s="4">
        <v>0</v>
      </c>
      <c r="G77" s="4">
        <v>0.109756097560976</v>
      </c>
      <c r="H77" s="4">
        <f t="shared" si="5"/>
        <v>5.4878048780487999E-2</v>
      </c>
      <c r="I77" s="4">
        <v>160238.79999999999</v>
      </c>
      <c r="J77" s="4">
        <v>59575542.0900006</v>
      </c>
      <c r="K77" s="4">
        <v>9573.43</v>
      </c>
      <c r="L77" s="4">
        <v>2592265.6200000499</v>
      </c>
      <c r="M77" s="4">
        <f t="shared" si="6"/>
        <v>2582692.1900000498</v>
      </c>
      <c r="N77" s="4">
        <v>47169.81</v>
      </c>
      <c r="O77" s="4">
        <v>99029.13</v>
      </c>
      <c r="P77" s="4">
        <v>2830.19</v>
      </c>
      <c r="Q77" s="4">
        <v>9272.73</v>
      </c>
      <c r="R77" s="4">
        <f t="shared" si="7"/>
        <v>9272.73</v>
      </c>
      <c r="S77" s="2"/>
    </row>
    <row r="78" spans="1:19" x14ac:dyDescent="0.25">
      <c r="A78" s="2" t="s">
        <v>169</v>
      </c>
      <c r="B78" s="5" t="s">
        <v>170</v>
      </c>
      <c r="C78" s="4">
        <v>0.97011308562197096</v>
      </c>
      <c r="D78" s="4">
        <v>0.920065252854812</v>
      </c>
      <c r="E78" s="4">
        <f t="shared" si="4"/>
        <v>0.94508916923839148</v>
      </c>
      <c r="F78" s="4">
        <v>4.8465266558966099E-3</v>
      </c>
      <c r="G78" s="4">
        <v>1.9575856443719401E-2</v>
      </c>
      <c r="H78" s="4">
        <f t="shared" si="5"/>
        <v>1.2211191549808004E-2</v>
      </c>
      <c r="I78" s="4">
        <v>47469657.039999999</v>
      </c>
      <c r="J78" s="4">
        <v>47163293.449999899</v>
      </c>
      <c r="K78" s="4">
        <v>7178023.9500000002</v>
      </c>
      <c r="L78" s="4">
        <v>7266966</v>
      </c>
      <c r="M78" s="4">
        <f t="shared" si="6"/>
        <v>88942.049999999814</v>
      </c>
      <c r="N78" s="4">
        <v>990046.75</v>
      </c>
      <c r="O78" s="4">
        <v>99655.17</v>
      </c>
      <c r="P78" s="4">
        <v>168307.92</v>
      </c>
      <c r="Q78" s="4">
        <v>16500.169999999998</v>
      </c>
      <c r="R78" s="4">
        <f t="shared" si="7"/>
        <v>168307.92</v>
      </c>
      <c r="S78" s="2"/>
    </row>
    <row r="79" spans="1:19" x14ac:dyDescent="0.25">
      <c r="A79" s="3" t="s">
        <v>171</v>
      </c>
      <c r="B79" t="s">
        <v>172</v>
      </c>
      <c r="C79" s="4">
        <v>0.96458333333333302</v>
      </c>
      <c r="D79" s="4">
        <v>0.89809444904722502</v>
      </c>
      <c r="E79" s="4">
        <f t="shared" si="4"/>
        <v>0.93133889119027902</v>
      </c>
      <c r="F79" s="4">
        <v>2.0833333333333298E-3</v>
      </c>
      <c r="G79" s="4">
        <v>1.3256006628003299E-2</v>
      </c>
      <c r="H79" s="4">
        <f t="shared" si="5"/>
        <v>7.6696699806683144E-3</v>
      </c>
      <c r="I79" s="4">
        <v>39212850.350000098</v>
      </c>
      <c r="J79" s="4">
        <v>48047952.479999997</v>
      </c>
      <c r="K79" s="4">
        <v>4557219.62</v>
      </c>
      <c r="L79" s="4">
        <v>4565706.92</v>
      </c>
      <c r="M79" s="4">
        <f t="shared" si="6"/>
        <v>8487.2999999998137</v>
      </c>
      <c r="N79" s="4">
        <v>996330.28</v>
      </c>
      <c r="O79" s="4">
        <v>99981.65</v>
      </c>
      <c r="P79" s="4">
        <v>137311.18</v>
      </c>
      <c r="Q79" s="4">
        <v>10900.9</v>
      </c>
      <c r="R79" s="4">
        <f t="shared" si="7"/>
        <v>137311.18</v>
      </c>
      <c r="S79" s="2"/>
    </row>
    <row r="80" spans="1:19" x14ac:dyDescent="0.25">
      <c r="A80" s="2" t="s">
        <v>173</v>
      </c>
      <c r="B80" s="5" t="s">
        <v>174</v>
      </c>
      <c r="C80" s="4">
        <v>0.90099009900990101</v>
      </c>
      <c r="D80" s="4">
        <v>0.99095840867992802</v>
      </c>
      <c r="E80" s="4">
        <f t="shared" si="4"/>
        <v>0.94597425384491451</v>
      </c>
      <c r="F80" s="4">
        <v>4.9504950495049497E-3</v>
      </c>
      <c r="G80" s="4">
        <v>0</v>
      </c>
      <c r="H80" s="4">
        <f t="shared" si="5"/>
        <v>2.4752475247524748E-3</v>
      </c>
      <c r="I80" s="4">
        <v>10387155.82</v>
      </c>
      <c r="J80" s="4">
        <v>99269637.600001305</v>
      </c>
      <c r="K80" s="4">
        <v>983374.05000000203</v>
      </c>
      <c r="L80" s="4">
        <v>7545585.2000000896</v>
      </c>
      <c r="M80" s="4">
        <f t="shared" si="6"/>
        <v>6562211.1500000879</v>
      </c>
      <c r="N80" s="4">
        <v>533980.57999999996</v>
      </c>
      <c r="O80" s="4">
        <v>99857.14</v>
      </c>
      <c r="P80" s="4">
        <v>16998.330000000002</v>
      </c>
      <c r="Q80" s="4">
        <v>9909.91</v>
      </c>
      <c r="R80" s="4">
        <f t="shared" si="7"/>
        <v>16998.330000000002</v>
      </c>
      <c r="S80" s="2"/>
    </row>
    <row r="81" spans="1:19" x14ac:dyDescent="0.25">
      <c r="A81" s="3" t="s">
        <v>175</v>
      </c>
      <c r="B81" t="s">
        <v>10</v>
      </c>
      <c r="C81" s="4">
        <v>0.94614747307373703</v>
      </c>
      <c r="D81" s="4">
        <v>0.90737833594976502</v>
      </c>
      <c r="E81" s="4">
        <f t="shared" si="4"/>
        <v>0.92676290451175103</v>
      </c>
      <c r="F81" s="4">
        <v>2.4855012427506202E-3</v>
      </c>
      <c r="G81" s="4">
        <v>3.13971742543171E-3</v>
      </c>
      <c r="H81" s="4">
        <f t="shared" si="5"/>
        <v>2.8126093340911651E-3</v>
      </c>
      <c r="I81" s="4">
        <v>23399488.060000099</v>
      </c>
      <c r="J81" s="4">
        <v>47646507.179999702</v>
      </c>
      <c r="K81" s="4">
        <v>1686706.88</v>
      </c>
      <c r="L81" s="4">
        <v>4163358.3099999898</v>
      </c>
      <c r="M81" s="4">
        <f t="shared" si="6"/>
        <v>2476651.4299999899</v>
      </c>
      <c r="N81" s="4">
        <v>572413.79</v>
      </c>
      <c r="O81" s="4">
        <v>99942.86</v>
      </c>
      <c r="P81" s="4">
        <v>91586.21</v>
      </c>
      <c r="Q81" s="4">
        <v>10976.22</v>
      </c>
      <c r="R81" s="4">
        <f t="shared" si="7"/>
        <v>91586.21</v>
      </c>
      <c r="S81" s="2"/>
    </row>
    <row r="82" spans="1:19" x14ac:dyDescent="0.25">
      <c r="A82" s="3" t="s">
        <v>176</v>
      </c>
      <c r="B82" t="s">
        <v>177</v>
      </c>
      <c r="C82" s="4">
        <v>0.963963963963964</v>
      </c>
      <c r="D82" s="4">
        <v>0.79702380952381002</v>
      </c>
      <c r="E82" s="4">
        <f t="shared" si="4"/>
        <v>0.88049388674388696</v>
      </c>
      <c r="F82" s="4">
        <v>8.8173279662641397E-3</v>
      </c>
      <c r="G82" s="4">
        <v>1.9642857142857101E-2</v>
      </c>
      <c r="H82" s="4">
        <f t="shared" si="5"/>
        <v>1.4230092554560619E-2</v>
      </c>
      <c r="I82" s="4">
        <v>57409981.429999597</v>
      </c>
      <c r="J82" s="4">
        <v>92091768.280000299</v>
      </c>
      <c r="K82" s="4">
        <v>8348100.2299999101</v>
      </c>
      <c r="L82" s="4">
        <v>11558861.17</v>
      </c>
      <c r="M82" s="4">
        <f t="shared" si="6"/>
        <v>3210760.9400000898</v>
      </c>
      <c r="N82" s="4">
        <v>837606.84</v>
      </c>
      <c r="O82" s="4">
        <v>99999.12</v>
      </c>
      <c r="P82" s="4">
        <v>142393.16</v>
      </c>
      <c r="Q82" s="4">
        <v>16980.240000000002</v>
      </c>
      <c r="R82" s="4">
        <f t="shared" si="7"/>
        <v>142393.16</v>
      </c>
      <c r="S82" s="2"/>
    </row>
    <row r="83" spans="1:19" x14ac:dyDescent="0.25">
      <c r="A83" s="2" t="s">
        <v>178</v>
      </c>
      <c r="B83" s="5" t="s">
        <v>179</v>
      </c>
      <c r="C83" s="4">
        <v>0.90728476821192094</v>
      </c>
      <c r="D83" s="4">
        <v>0.95932539682539697</v>
      </c>
      <c r="E83" s="4">
        <f t="shared" si="4"/>
        <v>0.93330508251865896</v>
      </c>
      <c r="F83" s="4">
        <v>6.6225165562913899E-3</v>
      </c>
      <c r="G83" s="4">
        <v>8.9285714285714298E-3</v>
      </c>
      <c r="H83" s="4">
        <f t="shared" si="5"/>
        <v>7.7755439924314098E-3</v>
      </c>
      <c r="I83" s="4">
        <v>23934662.510000002</v>
      </c>
      <c r="J83" s="4">
        <v>74253216.709999993</v>
      </c>
      <c r="K83" s="4">
        <v>3545447.99</v>
      </c>
      <c r="L83" s="4">
        <v>11741790.49</v>
      </c>
      <c r="M83" s="4">
        <f t="shared" si="6"/>
        <v>8196342.5</v>
      </c>
      <c r="N83" s="4">
        <v>990125.01</v>
      </c>
      <c r="O83" s="4">
        <v>99957.26</v>
      </c>
      <c r="P83" s="4">
        <v>158419.99</v>
      </c>
      <c r="Q83" s="4">
        <v>16992.740000000002</v>
      </c>
      <c r="R83" s="4">
        <f t="shared" si="7"/>
        <v>158419.99</v>
      </c>
      <c r="S83" s="2"/>
    </row>
    <row r="84" spans="1:19" x14ac:dyDescent="0.25">
      <c r="A84" s="3" t="s">
        <v>180</v>
      </c>
      <c r="B84" s="5" t="s">
        <v>5</v>
      </c>
      <c r="C84" s="4">
        <v>0.96683881489535195</v>
      </c>
      <c r="D84" s="4">
        <v>0.94807892004153704</v>
      </c>
      <c r="E84" s="4">
        <f t="shared" si="4"/>
        <v>0.95745886746844455</v>
      </c>
      <c r="F84" s="4">
        <v>1.6308779559663E-3</v>
      </c>
      <c r="G84" s="4">
        <v>1.0384215991692601E-3</v>
      </c>
      <c r="H84" s="4">
        <f t="shared" si="5"/>
        <v>1.3346497775677799E-3</v>
      </c>
      <c r="I84" s="4">
        <v>72946880.399999902</v>
      </c>
      <c r="J84" s="4">
        <v>96008119.430001095</v>
      </c>
      <c r="K84" s="4">
        <v>4367613.9300000099</v>
      </c>
      <c r="L84" s="4">
        <v>6950988.96000004</v>
      </c>
      <c r="M84" s="4">
        <f t="shared" si="6"/>
        <v>2583375.0300000301</v>
      </c>
      <c r="N84" s="4">
        <v>1553398.05</v>
      </c>
      <c r="O84" s="4">
        <v>970873.79</v>
      </c>
      <c r="P84" s="4">
        <v>71196.58</v>
      </c>
      <c r="Q84" s="4">
        <v>82568.81</v>
      </c>
      <c r="R84" s="4">
        <f t="shared" si="7"/>
        <v>82568.81</v>
      </c>
      <c r="S84" s="2"/>
    </row>
    <row r="85" spans="1:19" x14ac:dyDescent="0.25">
      <c r="A85" s="3" t="s">
        <v>181</v>
      </c>
      <c r="B85" s="5" t="s">
        <v>182</v>
      </c>
      <c r="C85" s="4">
        <v>0.97401063201417604</v>
      </c>
      <c r="D85" s="4">
        <v>0.95541838134430701</v>
      </c>
      <c r="E85" s="4">
        <f t="shared" si="4"/>
        <v>0.96471450667924152</v>
      </c>
      <c r="F85" s="4">
        <v>3.8393384524512699E-3</v>
      </c>
      <c r="G85" s="4">
        <v>6.8587105624142702E-3</v>
      </c>
      <c r="H85" s="4">
        <f t="shared" si="5"/>
        <v>5.3490245074327702E-3</v>
      </c>
      <c r="I85" s="4">
        <v>72195567.269999593</v>
      </c>
      <c r="J85" s="4">
        <v>120936342.80000199</v>
      </c>
      <c r="K85" s="4">
        <v>4613369.4899999704</v>
      </c>
      <c r="L85" s="4">
        <v>8329154.3700000402</v>
      </c>
      <c r="M85" s="4">
        <f t="shared" si="6"/>
        <v>3715784.8800000697</v>
      </c>
      <c r="N85" s="4">
        <v>999285.71</v>
      </c>
      <c r="O85" s="4">
        <v>99514.559999999998</v>
      </c>
      <c r="P85" s="4">
        <v>72557.41</v>
      </c>
      <c r="Q85" s="4">
        <v>10900.9</v>
      </c>
      <c r="R85" s="4">
        <f t="shared" si="7"/>
        <v>72557.41</v>
      </c>
      <c r="S85" s="2"/>
    </row>
    <row r="86" spans="1:19" x14ac:dyDescent="0.25">
      <c r="A86" s="3" t="s">
        <v>183</v>
      </c>
      <c r="B86" s="5" t="s">
        <v>184</v>
      </c>
      <c r="C86" s="4">
        <v>0.98668032786885296</v>
      </c>
      <c r="D86" s="4">
        <v>0.87256809338521402</v>
      </c>
      <c r="E86" s="4">
        <f t="shared" si="4"/>
        <v>0.92962421062703349</v>
      </c>
      <c r="F86" s="4">
        <v>1.02459016393443E-3</v>
      </c>
      <c r="G86" s="4">
        <v>1.94552529182879E-2</v>
      </c>
      <c r="H86" s="4">
        <f t="shared" si="5"/>
        <v>1.0239921541111165E-2</v>
      </c>
      <c r="I86" s="4">
        <v>75862564.990000293</v>
      </c>
      <c r="J86" s="4">
        <v>75553782.029999897</v>
      </c>
      <c r="K86" s="4">
        <v>11960041.130000001</v>
      </c>
      <c r="L86" s="4">
        <v>11963427.58</v>
      </c>
      <c r="M86" s="4">
        <f t="shared" si="6"/>
        <v>3386.4499999992549</v>
      </c>
      <c r="N86" s="4">
        <v>881817.55</v>
      </c>
      <c r="O86" s="4">
        <v>99999.83</v>
      </c>
      <c r="P86" s="4">
        <v>149908.98000000001</v>
      </c>
      <c r="Q86" s="4">
        <v>16999.650000000001</v>
      </c>
      <c r="R86" s="4">
        <f t="shared" si="7"/>
        <v>149908.98000000001</v>
      </c>
      <c r="S86" s="2"/>
    </row>
    <row r="87" spans="1:19" x14ac:dyDescent="0.25">
      <c r="A87" s="3" t="s">
        <v>185</v>
      </c>
      <c r="B87" s="5" t="s">
        <v>186</v>
      </c>
      <c r="C87" s="4">
        <v>0.97224880382775103</v>
      </c>
      <c r="D87" s="4">
        <v>0.82915254237288105</v>
      </c>
      <c r="E87" s="4">
        <f t="shared" si="4"/>
        <v>0.90070067310031598</v>
      </c>
      <c r="F87" s="4">
        <v>2.1531100478468898E-3</v>
      </c>
      <c r="G87" s="4">
        <v>4.1355932203389803E-2</v>
      </c>
      <c r="H87" s="4">
        <f t="shared" si="5"/>
        <v>2.1754521125618348E-2</v>
      </c>
      <c r="I87" s="4">
        <v>43991012.249999702</v>
      </c>
      <c r="J87" s="4">
        <v>65700985.169999599</v>
      </c>
      <c r="K87" s="4">
        <v>2298889.39</v>
      </c>
      <c r="L87" s="4">
        <v>3966818.4099999601</v>
      </c>
      <c r="M87" s="4">
        <f t="shared" si="6"/>
        <v>1667929.01999996</v>
      </c>
      <c r="N87" s="4">
        <v>999047.62</v>
      </c>
      <c r="O87" s="4">
        <v>99183.96</v>
      </c>
      <c r="P87" s="4">
        <v>62446.46</v>
      </c>
      <c r="Q87" s="4">
        <v>9090.91</v>
      </c>
      <c r="R87" s="4">
        <f t="shared" si="7"/>
        <v>62446.46</v>
      </c>
      <c r="S87" s="2"/>
    </row>
    <row r="88" spans="1:19" x14ac:dyDescent="0.25">
      <c r="A88" s="3" t="s">
        <v>187</v>
      </c>
      <c r="B88" s="5" t="s">
        <v>70</v>
      </c>
      <c r="C88" s="4">
        <v>0.97454545454545505</v>
      </c>
      <c r="D88" s="4">
        <v>0.93299832495812396</v>
      </c>
      <c r="E88" s="4">
        <f t="shared" si="4"/>
        <v>0.9537718897517895</v>
      </c>
      <c r="F88" s="4">
        <v>5.4545454545454602E-3</v>
      </c>
      <c r="G88" s="4">
        <v>0</v>
      </c>
      <c r="H88" s="4">
        <f t="shared" si="5"/>
        <v>2.7272727272727301E-3</v>
      </c>
      <c r="I88" s="4">
        <v>5855280.4900000095</v>
      </c>
      <c r="J88" s="4">
        <v>53682992.720000297</v>
      </c>
      <c r="K88" s="4">
        <v>325900.90000000002</v>
      </c>
      <c r="L88" s="4">
        <v>1610489.3500000199</v>
      </c>
      <c r="M88" s="4">
        <f t="shared" si="6"/>
        <v>1284588.4500000197</v>
      </c>
      <c r="N88" s="4">
        <v>209316.24</v>
      </c>
      <c r="O88" s="4">
        <v>99708.74</v>
      </c>
      <c r="P88" s="4">
        <v>35583.760000000002</v>
      </c>
      <c r="Q88" s="4">
        <v>2991.26</v>
      </c>
      <c r="R88" s="4">
        <f t="shared" si="7"/>
        <v>35583.760000000002</v>
      </c>
      <c r="S88" s="2"/>
    </row>
    <row r="89" spans="1:19" x14ac:dyDescent="0.25">
      <c r="A89" s="3" t="s">
        <v>188</v>
      </c>
      <c r="B89" s="5" t="s">
        <v>189</v>
      </c>
      <c r="C89" s="4">
        <v>0.96411483253588504</v>
      </c>
      <c r="D89" s="4">
        <v>0.898533007334963</v>
      </c>
      <c r="E89" s="4">
        <f t="shared" si="4"/>
        <v>0.93132391993542396</v>
      </c>
      <c r="F89" s="4">
        <v>7.1770334928229701E-3</v>
      </c>
      <c r="G89" s="4">
        <v>9.1687041564792199E-3</v>
      </c>
      <c r="H89" s="4">
        <f t="shared" si="5"/>
        <v>8.1728688246510955E-3</v>
      </c>
      <c r="I89" s="4">
        <v>21886710.579999998</v>
      </c>
      <c r="J89" s="4">
        <v>49070943.989999898</v>
      </c>
      <c r="K89" s="4">
        <v>691435.21</v>
      </c>
      <c r="L89" s="4">
        <v>2944256.9199999901</v>
      </c>
      <c r="M89" s="4">
        <f t="shared" si="6"/>
        <v>2252821.7099999902</v>
      </c>
      <c r="N89" s="4">
        <v>999523.81</v>
      </c>
      <c r="O89" s="4">
        <v>97924.53</v>
      </c>
      <c r="P89" s="4">
        <v>47619.05</v>
      </c>
      <c r="Q89" s="4">
        <v>5875.47</v>
      </c>
      <c r="R89" s="4">
        <f t="shared" si="7"/>
        <v>47619.05</v>
      </c>
      <c r="S89" s="2"/>
    </row>
    <row r="90" spans="1:19" x14ac:dyDescent="0.25">
      <c r="A90" s="3" t="s">
        <v>190</v>
      </c>
      <c r="B90" t="s">
        <v>191</v>
      </c>
      <c r="C90" s="4">
        <v>0.96376811594202905</v>
      </c>
      <c r="D90" s="4">
        <v>0.89054134443783495</v>
      </c>
      <c r="E90" s="4">
        <f t="shared" si="4"/>
        <v>0.927154730189932</v>
      </c>
      <c r="F90" s="4">
        <v>0</v>
      </c>
      <c r="G90" s="4">
        <v>1.18976799524093E-2</v>
      </c>
      <c r="H90" s="4">
        <f t="shared" si="5"/>
        <v>5.9488399762046501E-3</v>
      </c>
      <c r="I90" s="4">
        <v>148331.10999999999</v>
      </c>
      <c r="J90" s="4">
        <v>76890077.769999996</v>
      </c>
      <c r="K90" s="4">
        <v>9112.43</v>
      </c>
      <c r="L90" s="4">
        <v>4613406.0399999497</v>
      </c>
      <c r="M90" s="4">
        <f t="shared" si="6"/>
        <v>4604293.60999995</v>
      </c>
      <c r="N90" s="4">
        <v>39805.83</v>
      </c>
      <c r="O90" s="4">
        <v>94339.63</v>
      </c>
      <c r="P90" s="4">
        <v>1194.17</v>
      </c>
      <c r="Q90" s="4">
        <v>5660.38</v>
      </c>
      <c r="R90" s="4">
        <f t="shared" si="7"/>
        <v>5660.38</v>
      </c>
      <c r="S90" s="2"/>
    </row>
    <row r="91" spans="1:19" x14ac:dyDescent="0.25">
      <c r="A91" s="3" t="s">
        <v>192</v>
      </c>
      <c r="B91" s="5" t="s">
        <v>8</v>
      </c>
      <c r="C91" s="4">
        <v>0.95939781021897796</v>
      </c>
      <c r="D91" s="4">
        <v>0.90393700787401599</v>
      </c>
      <c r="E91" s="4">
        <f t="shared" si="4"/>
        <v>0.93166740904649692</v>
      </c>
      <c r="F91" s="4">
        <v>8.2116788321167904E-3</v>
      </c>
      <c r="G91" s="4">
        <v>1.8110236220472399E-2</v>
      </c>
      <c r="H91" s="4">
        <f t="shared" si="5"/>
        <v>1.3160957526294596E-2</v>
      </c>
      <c r="I91" s="4">
        <v>45404788.960000001</v>
      </c>
      <c r="J91" s="4">
        <v>57697215.5999998</v>
      </c>
      <c r="K91" s="4">
        <v>5795914.8099999996</v>
      </c>
      <c r="L91" s="4">
        <v>7619443.7599999905</v>
      </c>
      <c r="M91" s="4">
        <f t="shared" si="6"/>
        <v>1823528.9499999909</v>
      </c>
      <c r="N91" s="4">
        <v>4138230.09</v>
      </c>
      <c r="O91" s="4">
        <v>99829.06</v>
      </c>
      <c r="P91" s="4">
        <v>537969.91</v>
      </c>
      <c r="Q91" s="4">
        <v>16970.939999999999</v>
      </c>
      <c r="R91" s="4">
        <f t="shared" si="7"/>
        <v>537969.91</v>
      </c>
      <c r="S91" s="2"/>
    </row>
    <row r="92" spans="1:19" x14ac:dyDescent="0.25">
      <c r="A92" s="3" t="s">
        <v>193</v>
      </c>
      <c r="B92" t="s">
        <v>12</v>
      </c>
      <c r="C92" s="4">
        <v>0.93640054127198902</v>
      </c>
      <c r="D92" s="4">
        <v>0.82142857142857095</v>
      </c>
      <c r="E92" s="4">
        <f t="shared" si="4"/>
        <v>0.87891455635028004</v>
      </c>
      <c r="F92" s="4">
        <v>2.7063599458728E-3</v>
      </c>
      <c r="G92" s="4">
        <v>1.6129032258064498E-2</v>
      </c>
      <c r="H92" s="4">
        <f t="shared" si="5"/>
        <v>9.4176961019686485E-3</v>
      </c>
      <c r="I92" s="4">
        <v>36190187</v>
      </c>
      <c r="J92" s="4">
        <v>64252383.440000102</v>
      </c>
      <c r="K92" s="4">
        <v>1819131.08</v>
      </c>
      <c r="L92" s="4">
        <v>5279856.77000002</v>
      </c>
      <c r="M92" s="4">
        <f t="shared" si="6"/>
        <v>3460725.69000002</v>
      </c>
      <c r="N92" s="4">
        <v>947332.86</v>
      </c>
      <c r="O92" s="4">
        <v>970873.79</v>
      </c>
      <c r="P92" s="4">
        <v>16869.23</v>
      </c>
      <c r="Q92" s="4">
        <v>99099.1</v>
      </c>
      <c r="R92" s="4">
        <f t="shared" si="7"/>
        <v>99099.1</v>
      </c>
      <c r="S92" s="2"/>
    </row>
    <row r="93" spans="1:19" x14ac:dyDescent="0.25">
      <c r="A93" s="3" t="s">
        <v>194</v>
      </c>
      <c r="B93" s="5" t="s">
        <v>70</v>
      </c>
      <c r="C93" s="4">
        <v>0.97727272727272696</v>
      </c>
      <c r="D93" s="4">
        <v>0.90756302521008403</v>
      </c>
      <c r="E93" s="4">
        <f t="shared" si="4"/>
        <v>0.94241787624140549</v>
      </c>
      <c r="F93" s="4">
        <v>0</v>
      </c>
      <c r="G93" s="4">
        <v>0</v>
      </c>
      <c r="H93" s="4">
        <f t="shared" si="5"/>
        <v>0</v>
      </c>
      <c r="I93" s="4">
        <v>216474.13</v>
      </c>
      <c r="J93" s="4">
        <v>67502754.200000897</v>
      </c>
      <c r="K93" s="4">
        <v>22480.080000000002</v>
      </c>
      <c r="L93" s="4">
        <v>2249484.3900000299</v>
      </c>
      <c r="M93" s="4">
        <f t="shared" si="6"/>
        <v>2227004.3100000299</v>
      </c>
      <c r="N93" s="4">
        <v>49009.43</v>
      </c>
      <c r="O93" s="4">
        <v>99952.38</v>
      </c>
      <c r="P93" s="4">
        <v>3567.09</v>
      </c>
      <c r="Q93" s="4">
        <v>10900.9</v>
      </c>
      <c r="R93" s="4">
        <f t="shared" si="7"/>
        <v>10900.9</v>
      </c>
      <c r="S93" s="2"/>
    </row>
    <row r="94" spans="1:19" x14ac:dyDescent="0.25">
      <c r="A94" s="3" t="s">
        <v>195</v>
      </c>
      <c r="B94" t="s">
        <v>10</v>
      </c>
      <c r="C94" s="4">
        <v>0.96952104499274305</v>
      </c>
      <c r="D94" s="4">
        <v>0.88501291989664099</v>
      </c>
      <c r="E94" s="4">
        <f t="shared" si="4"/>
        <v>0.92726698244469197</v>
      </c>
      <c r="F94" s="4">
        <v>4.6444121915819999E-3</v>
      </c>
      <c r="G94" s="4">
        <v>6.4599483204134398E-3</v>
      </c>
      <c r="H94" s="4">
        <f t="shared" si="5"/>
        <v>5.5521802559977199E-3</v>
      </c>
      <c r="I94" s="4">
        <v>33287980.309999902</v>
      </c>
      <c r="J94" s="4">
        <v>58325941.249999598</v>
      </c>
      <c r="K94" s="4">
        <v>2781360.79</v>
      </c>
      <c r="L94" s="4">
        <v>5690467.71</v>
      </c>
      <c r="M94" s="4">
        <f t="shared" si="6"/>
        <v>2909106.92</v>
      </c>
      <c r="N94" s="4">
        <v>1844660.19</v>
      </c>
      <c r="O94" s="4">
        <v>99999.99</v>
      </c>
      <c r="P94" s="4">
        <v>55339.81</v>
      </c>
      <c r="Q94" s="4">
        <v>11000</v>
      </c>
      <c r="R94" s="4">
        <f t="shared" si="7"/>
        <v>55339.81</v>
      </c>
      <c r="S94" s="2"/>
    </row>
    <row r="95" spans="1:19" x14ac:dyDescent="0.25">
      <c r="A95" s="2" t="s">
        <v>196</v>
      </c>
      <c r="B95" s="5" t="s">
        <v>197</v>
      </c>
      <c r="C95" s="4">
        <v>0.94392523364486003</v>
      </c>
      <c r="D95" s="4">
        <v>4.5393858477970603E-2</v>
      </c>
      <c r="E95" s="4">
        <f t="shared" si="4"/>
        <v>0.49465954606141532</v>
      </c>
      <c r="F95" s="4">
        <v>0</v>
      </c>
      <c r="G95" s="4">
        <v>0</v>
      </c>
      <c r="H95" s="4">
        <f t="shared" si="5"/>
        <v>0</v>
      </c>
      <c r="I95" s="4">
        <v>52913767.229999997</v>
      </c>
      <c r="J95" s="4">
        <v>2434236.61</v>
      </c>
      <c r="K95" s="4">
        <v>8255463.7199999997</v>
      </c>
      <c r="L95" s="4">
        <v>406820.89</v>
      </c>
      <c r="M95" s="4">
        <f t="shared" si="6"/>
        <v>-7848642.8300000001</v>
      </c>
      <c r="N95" s="4">
        <v>994188.04</v>
      </c>
      <c r="O95" s="4">
        <v>98625</v>
      </c>
      <c r="P95" s="4">
        <v>169011.96</v>
      </c>
      <c r="Q95" s="4">
        <v>16716.669999999998</v>
      </c>
      <c r="R95" s="4">
        <f t="shared" si="7"/>
        <v>169011.96</v>
      </c>
      <c r="S95" s="2"/>
    </row>
    <row r="96" spans="1:19" x14ac:dyDescent="0.25">
      <c r="A96" s="3" t="s">
        <v>198</v>
      </c>
      <c r="B96" s="5" t="s">
        <v>5</v>
      </c>
      <c r="C96" s="4">
        <v>0.92934782608695699</v>
      </c>
      <c r="D96" s="4">
        <v>0.59051724137931005</v>
      </c>
      <c r="E96" s="4">
        <f t="shared" si="4"/>
        <v>0.75993253373313352</v>
      </c>
      <c r="F96" s="4">
        <v>3.6231884057971002E-3</v>
      </c>
      <c r="G96" s="4">
        <v>0</v>
      </c>
      <c r="H96" s="4">
        <f t="shared" si="5"/>
        <v>1.8115942028985501E-3</v>
      </c>
      <c r="I96" s="4">
        <v>40801973.159999996</v>
      </c>
      <c r="J96" s="4">
        <v>39328554.229999997</v>
      </c>
      <c r="K96" s="4">
        <v>2744823.72</v>
      </c>
      <c r="L96" s="4">
        <v>3325168.1</v>
      </c>
      <c r="M96" s="4">
        <f t="shared" si="6"/>
        <v>580344.37999999989</v>
      </c>
      <c r="N96" s="4">
        <v>873786.41</v>
      </c>
      <c r="O96" s="4">
        <v>917431.19</v>
      </c>
      <c r="P96" s="4">
        <v>112309.86</v>
      </c>
      <c r="Q96" s="4">
        <v>82568.81</v>
      </c>
      <c r="R96" s="4">
        <f t="shared" si="7"/>
        <v>112309.86</v>
      </c>
      <c r="S96" s="2"/>
    </row>
    <row r="97" spans="1:19" x14ac:dyDescent="0.25">
      <c r="A97" s="3" t="s">
        <v>199</v>
      </c>
      <c r="B97" t="s">
        <v>200</v>
      </c>
      <c r="C97" s="4">
        <v>0.96498316498316505</v>
      </c>
      <c r="D97" s="4">
        <v>0.78812199036918096</v>
      </c>
      <c r="E97" s="4">
        <f t="shared" si="4"/>
        <v>0.87655257767617301</v>
      </c>
      <c r="F97" s="4">
        <v>9.2031425364758699E-3</v>
      </c>
      <c r="G97" s="4">
        <v>5.2969502407704698E-2</v>
      </c>
      <c r="H97" s="4">
        <f t="shared" si="5"/>
        <v>3.1086322472090283E-2</v>
      </c>
      <c r="I97" s="4">
        <v>35677550.270000003</v>
      </c>
      <c r="J97" s="4">
        <v>35642623.950000003</v>
      </c>
      <c r="K97" s="4">
        <v>4505420.6600000104</v>
      </c>
      <c r="L97" s="4">
        <v>4489317.8899999997</v>
      </c>
      <c r="M97" s="4">
        <f t="shared" si="6"/>
        <v>-16102.770000010729</v>
      </c>
      <c r="N97" s="4">
        <v>254858.97</v>
      </c>
      <c r="O97" s="4">
        <v>99999.99</v>
      </c>
      <c r="P97" s="4">
        <v>43326.03</v>
      </c>
      <c r="Q97" s="4">
        <v>16979.66</v>
      </c>
      <c r="R97" s="4">
        <f t="shared" si="7"/>
        <v>43326.03</v>
      </c>
      <c r="S97" s="2"/>
    </row>
    <row r="98" spans="1:19" x14ac:dyDescent="0.25">
      <c r="A98" s="3" t="s">
        <v>201</v>
      </c>
      <c r="B98" s="5" t="s">
        <v>160</v>
      </c>
      <c r="C98" s="4">
        <v>0.96126641966992299</v>
      </c>
      <c r="D98" s="4">
        <v>0.95065535851966099</v>
      </c>
      <c r="E98" s="4">
        <f t="shared" si="4"/>
        <v>0.95596088909479193</v>
      </c>
      <c r="F98" s="4">
        <v>8.4203435500168396E-3</v>
      </c>
      <c r="G98" s="4">
        <v>8.4811102544333095E-3</v>
      </c>
      <c r="H98" s="4">
        <f t="shared" si="5"/>
        <v>8.4507269022250746E-3</v>
      </c>
      <c r="I98" s="4">
        <v>55190901.440000303</v>
      </c>
      <c r="J98" s="4">
        <v>80286331.099999905</v>
      </c>
      <c r="K98" s="4">
        <v>3219697.4799999502</v>
      </c>
      <c r="L98" s="4">
        <v>4817181.9299999503</v>
      </c>
      <c r="M98" s="4">
        <f t="shared" si="6"/>
        <v>1597484.4500000002</v>
      </c>
      <c r="N98" s="4">
        <v>970873.79</v>
      </c>
      <c r="O98" s="4">
        <v>99967.18</v>
      </c>
      <c r="P98" s="4">
        <v>29126.21</v>
      </c>
      <c r="Q98" s="4">
        <v>5998.03</v>
      </c>
      <c r="R98" s="4">
        <f t="shared" si="7"/>
        <v>29126.21</v>
      </c>
      <c r="S98" s="2"/>
    </row>
    <row r="99" spans="1:19" x14ac:dyDescent="0.25">
      <c r="A99" s="3" t="s">
        <v>202</v>
      </c>
      <c r="B99" t="s">
        <v>203</v>
      </c>
      <c r="C99" s="4">
        <v>0.98553627058299997</v>
      </c>
      <c r="D99" s="4">
        <v>0.93948126801152698</v>
      </c>
      <c r="E99" s="4">
        <f t="shared" si="4"/>
        <v>0.96250876929726348</v>
      </c>
      <c r="F99" s="4">
        <v>2.44770805518469E-3</v>
      </c>
      <c r="G99" s="4">
        <v>2.0172910662824201E-2</v>
      </c>
      <c r="H99" s="4">
        <f t="shared" si="5"/>
        <v>1.1310309359004445E-2</v>
      </c>
      <c r="I99" s="4">
        <v>33465961.899999902</v>
      </c>
      <c r="J99" s="4">
        <v>45971718.409999803</v>
      </c>
      <c r="K99" s="4">
        <v>587776.05000000296</v>
      </c>
      <c r="L99" s="4">
        <v>2758304.2699999702</v>
      </c>
      <c r="M99" s="4">
        <f t="shared" si="6"/>
        <v>2170528.2199999671</v>
      </c>
      <c r="N99" s="4">
        <v>1079766.99</v>
      </c>
      <c r="O99" s="4">
        <v>94339.62</v>
      </c>
      <c r="P99" s="4">
        <v>32393.01</v>
      </c>
      <c r="Q99" s="4">
        <v>5660.38</v>
      </c>
      <c r="R99" s="4">
        <f t="shared" si="7"/>
        <v>32393.01</v>
      </c>
      <c r="S99" s="2"/>
    </row>
    <row r="100" spans="1:19" x14ac:dyDescent="0.25">
      <c r="A100" s="3" t="s">
        <v>204</v>
      </c>
      <c r="B100" s="5" t="s">
        <v>205</v>
      </c>
      <c r="C100" s="4">
        <v>0.93452895419187598</v>
      </c>
      <c r="D100" s="4">
        <v>0.743459302325581</v>
      </c>
      <c r="E100" s="4">
        <f t="shared" si="4"/>
        <v>0.83899412825872854</v>
      </c>
      <c r="F100" s="4">
        <v>2.0743301642178E-2</v>
      </c>
      <c r="G100" s="4">
        <v>1.8895348837209301E-2</v>
      </c>
      <c r="H100" s="4">
        <f t="shared" si="5"/>
        <v>1.9819325239693653E-2</v>
      </c>
      <c r="I100" s="4">
        <v>52232782.640000097</v>
      </c>
      <c r="J100" s="4">
        <v>62615800.410000101</v>
      </c>
      <c r="K100" s="4">
        <v>5150173.5699999603</v>
      </c>
      <c r="L100" s="4">
        <v>6567069.3099999903</v>
      </c>
      <c r="M100" s="4">
        <f t="shared" si="6"/>
        <v>1416895.74000003</v>
      </c>
      <c r="N100" s="4">
        <v>999047.62</v>
      </c>
      <c r="O100" s="4">
        <v>99999.99</v>
      </c>
      <c r="P100" s="4">
        <v>91538.47</v>
      </c>
      <c r="Q100" s="4">
        <v>17000</v>
      </c>
      <c r="R100" s="4">
        <f t="shared" si="7"/>
        <v>91538.47</v>
      </c>
      <c r="S100" s="2"/>
    </row>
    <row r="101" spans="1:19" x14ac:dyDescent="0.25">
      <c r="A101" s="3" t="s">
        <v>206</v>
      </c>
      <c r="B101" s="5" t="s">
        <v>8</v>
      </c>
      <c r="C101" s="4">
        <v>0.95464939024390205</v>
      </c>
      <c r="D101" s="4">
        <v>0.90170132325141805</v>
      </c>
      <c r="E101" s="4">
        <f t="shared" si="4"/>
        <v>0.92817535674766005</v>
      </c>
      <c r="F101" s="4">
        <v>7.6219512195122002E-3</v>
      </c>
      <c r="G101" s="4">
        <v>3.9697542533081297E-2</v>
      </c>
      <c r="H101" s="4">
        <f t="shared" si="5"/>
        <v>2.3659746876296749E-2</v>
      </c>
      <c r="I101" s="4">
        <v>38566681.769999899</v>
      </c>
      <c r="J101" s="4">
        <v>31385466.780000001</v>
      </c>
      <c r="K101" s="4">
        <v>5011658.2299999902</v>
      </c>
      <c r="L101" s="4">
        <v>4166713.99</v>
      </c>
      <c r="M101" s="4">
        <f t="shared" si="6"/>
        <v>-844944.23999998998</v>
      </c>
      <c r="N101" s="4">
        <v>788793.1</v>
      </c>
      <c r="O101" s="4">
        <v>99931.04</v>
      </c>
      <c r="P101" s="4">
        <v>126206.9</v>
      </c>
      <c r="Q101" s="4">
        <v>15988.97</v>
      </c>
      <c r="R101" s="4">
        <f t="shared" si="7"/>
        <v>126206.9</v>
      </c>
      <c r="S101" s="2"/>
    </row>
    <row r="102" spans="1:19" x14ac:dyDescent="0.25">
      <c r="A102" s="3" t="s">
        <v>207</v>
      </c>
      <c r="B102" s="5" t="s">
        <v>208</v>
      </c>
      <c r="C102" s="4">
        <v>0.95256916996047403</v>
      </c>
      <c r="D102" s="4">
        <v>0.98491570541259998</v>
      </c>
      <c r="E102" s="4">
        <f t="shared" si="4"/>
        <v>0.96874243768653701</v>
      </c>
      <c r="F102" s="4">
        <v>6.5876152832674596E-3</v>
      </c>
      <c r="G102" s="4">
        <v>1.2422360248447201E-2</v>
      </c>
      <c r="H102" s="4">
        <f t="shared" si="5"/>
        <v>9.5049877658573301E-3</v>
      </c>
      <c r="I102" s="4">
        <v>98473831.159999996</v>
      </c>
      <c r="J102" s="4">
        <v>95946734.499999896</v>
      </c>
      <c r="K102" s="4">
        <v>15809669.68</v>
      </c>
      <c r="L102" s="4">
        <v>15531274.529999999</v>
      </c>
      <c r="M102" s="4">
        <f t="shared" si="6"/>
        <v>-278395.15000000037</v>
      </c>
      <c r="N102" s="4">
        <v>1941353.99</v>
      </c>
      <c r="O102" s="4">
        <v>99984.62</v>
      </c>
      <c r="P102" s="4">
        <v>252376.01</v>
      </c>
      <c r="Q102" s="4">
        <v>16997.38</v>
      </c>
      <c r="R102" s="4">
        <f t="shared" si="7"/>
        <v>252376.01</v>
      </c>
      <c r="S102" s="2"/>
    </row>
    <row r="103" spans="1:19" x14ac:dyDescent="0.25">
      <c r="A103" s="3" t="s">
        <v>209</v>
      </c>
      <c r="B103" t="s">
        <v>210</v>
      </c>
      <c r="C103" s="4">
        <v>0.96329639889196705</v>
      </c>
      <c r="D103" s="4">
        <v>0.93721821460775501</v>
      </c>
      <c r="E103" s="4">
        <f t="shared" si="4"/>
        <v>0.95025730674986097</v>
      </c>
      <c r="F103" s="4">
        <v>1.1080332409972299E-2</v>
      </c>
      <c r="G103" s="4">
        <v>1.1271415689810599E-2</v>
      </c>
      <c r="H103" s="4">
        <f t="shared" si="5"/>
        <v>1.1175874049891449E-2</v>
      </c>
      <c r="I103" s="4">
        <v>43661253.969999902</v>
      </c>
      <c r="J103" s="4">
        <v>68686418.239999905</v>
      </c>
      <c r="K103" s="4">
        <v>4413649.0799999898</v>
      </c>
      <c r="L103" s="4">
        <v>6165492.6999999704</v>
      </c>
      <c r="M103" s="4">
        <f t="shared" si="6"/>
        <v>1751843.6199999806</v>
      </c>
      <c r="N103" s="4">
        <v>108116.5</v>
      </c>
      <c r="O103" s="4">
        <v>94339.62</v>
      </c>
      <c r="P103" s="4">
        <v>16854.7</v>
      </c>
      <c r="Q103" s="4">
        <v>14529.91</v>
      </c>
      <c r="R103" s="4">
        <f t="shared" si="7"/>
        <v>16854.7</v>
      </c>
      <c r="S103" s="2"/>
    </row>
    <row r="104" spans="1:19" x14ac:dyDescent="0.25">
      <c r="A104" s="3" t="s">
        <v>211</v>
      </c>
      <c r="B104" t="s">
        <v>10</v>
      </c>
      <c r="C104" s="4">
        <v>0.97612225405921704</v>
      </c>
      <c r="D104" s="4">
        <v>0.93140794223826695</v>
      </c>
      <c r="E104" s="4">
        <f t="shared" si="4"/>
        <v>0.953765098148742</v>
      </c>
      <c r="F104" s="4">
        <v>2.7698185291308498E-2</v>
      </c>
      <c r="G104" s="4">
        <v>1.0830324909747301E-2</v>
      </c>
      <c r="H104" s="4">
        <f t="shared" si="5"/>
        <v>1.9264255100527899E-2</v>
      </c>
      <c r="I104" s="4">
        <v>46066940.460000001</v>
      </c>
      <c r="J104" s="4">
        <v>44714111.359999999</v>
      </c>
      <c r="K104" s="4">
        <v>5666423.3999999696</v>
      </c>
      <c r="L104" s="4">
        <v>4603371.9700000202</v>
      </c>
      <c r="M104" s="4">
        <f t="shared" si="6"/>
        <v>-1063051.4299999494</v>
      </c>
      <c r="N104" s="4">
        <v>877105.33</v>
      </c>
      <c r="O104" s="4">
        <v>99999.09</v>
      </c>
      <c r="P104" s="4">
        <v>137931.03</v>
      </c>
      <c r="Q104" s="4">
        <v>15721.37</v>
      </c>
      <c r="R104" s="4">
        <f t="shared" si="7"/>
        <v>137931.03</v>
      </c>
      <c r="S104" s="2"/>
    </row>
    <row r="105" spans="1:19" x14ac:dyDescent="0.25">
      <c r="A105" s="3" t="s">
        <v>212</v>
      </c>
      <c r="B105" s="5" t="s">
        <v>213</v>
      </c>
      <c r="C105" s="4">
        <v>0.94425560842963996</v>
      </c>
      <c r="D105" s="4">
        <v>0.92587601078167103</v>
      </c>
      <c r="E105" s="4">
        <f t="shared" si="4"/>
        <v>0.93506580960565544</v>
      </c>
      <c r="F105" s="4">
        <v>6.1182868796736904E-3</v>
      </c>
      <c r="G105" s="4">
        <v>8.0862533692722394E-3</v>
      </c>
      <c r="H105" s="4">
        <f t="shared" si="5"/>
        <v>7.1022701244729649E-3</v>
      </c>
      <c r="I105" s="4">
        <v>50732713.7000001</v>
      </c>
      <c r="J105" s="4">
        <v>55848119.3499998</v>
      </c>
      <c r="K105" s="4">
        <v>4563925.4000000004</v>
      </c>
      <c r="L105" s="4">
        <v>4504702.6500000004</v>
      </c>
      <c r="M105" s="4">
        <f t="shared" si="6"/>
        <v>-59222.75</v>
      </c>
      <c r="N105" s="4">
        <v>899571.43</v>
      </c>
      <c r="O105" s="4">
        <v>99099.1</v>
      </c>
      <c r="P105" s="4">
        <v>26195.58</v>
      </c>
      <c r="Q105" s="4">
        <v>13103.42</v>
      </c>
      <c r="R105" s="4">
        <f t="shared" si="7"/>
        <v>26195.58</v>
      </c>
      <c r="S105" s="2"/>
    </row>
    <row r="106" spans="1:19" x14ac:dyDescent="0.25">
      <c r="A106" s="3" t="s">
        <v>214</v>
      </c>
      <c r="B106" s="5" t="s">
        <v>215</v>
      </c>
      <c r="C106" s="4">
        <v>0.97156398104265396</v>
      </c>
      <c r="D106" s="4">
        <v>0.844387755102041</v>
      </c>
      <c r="E106" s="4">
        <f t="shared" si="4"/>
        <v>0.90797586807234754</v>
      </c>
      <c r="F106" s="4">
        <v>3.64564345607E-3</v>
      </c>
      <c r="G106" s="4">
        <v>8.8435374149659907E-2</v>
      </c>
      <c r="H106" s="4">
        <f t="shared" si="5"/>
        <v>4.6040508802864956E-2</v>
      </c>
      <c r="I106" s="4">
        <v>29703662.779999599</v>
      </c>
      <c r="J106" s="4">
        <v>59965638.3099996</v>
      </c>
      <c r="K106" s="4">
        <v>3070327.1499999701</v>
      </c>
      <c r="L106" s="4">
        <v>3882154.1899999599</v>
      </c>
      <c r="M106" s="4">
        <f t="shared" si="6"/>
        <v>811827.03999998979</v>
      </c>
      <c r="N106" s="4">
        <v>916410.26</v>
      </c>
      <c r="O106" s="4">
        <v>99132.75</v>
      </c>
      <c r="P106" s="4">
        <v>155789.74</v>
      </c>
      <c r="Q106" s="4">
        <v>16709.400000000001</v>
      </c>
      <c r="R106" s="4">
        <f t="shared" si="7"/>
        <v>155789.74</v>
      </c>
      <c r="S106" s="2"/>
    </row>
    <row r="107" spans="1:19" x14ac:dyDescent="0.25">
      <c r="A107" s="3" t="s">
        <v>216</v>
      </c>
      <c r="B107" t="s">
        <v>217</v>
      </c>
      <c r="C107" s="4">
        <v>0.96853793954349199</v>
      </c>
      <c r="D107" s="4">
        <v>0.896751740139211</v>
      </c>
      <c r="E107" s="4">
        <f t="shared" si="4"/>
        <v>0.93264483984135149</v>
      </c>
      <c r="F107" s="4">
        <v>4.9352251696483697E-3</v>
      </c>
      <c r="G107" s="4">
        <v>1.16009280742459E-3</v>
      </c>
      <c r="H107" s="4">
        <f t="shared" si="5"/>
        <v>3.0476589885364801E-3</v>
      </c>
      <c r="I107" s="4">
        <v>56541639.200000003</v>
      </c>
      <c r="J107" s="4">
        <v>54774178.319999903</v>
      </c>
      <c r="K107" s="4">
        <v>8177616.0299999798</v>
      </c>
      <c r="L107" s="4">
        <v>8742442.75</v>
      </c>
      <c r="M107" s="4">
        <f t="shared" si="6"/>
        <v>564826.72000002023</v>
      </c>
      <c r="N107" s="4">
        <v>924528.3</v>
      </c>
      <c r="O107" s="4">
        <v>99999.96</v>
      </c>
      <c r="P107" s="4">
        <v>82758.62</v>
      </c>
      <c r="Q107" s="4">
        <v>16999.580000000002</v>
      </c>
      <c r="R107" s="4">
        <f t="shared" si="7"/>
        <v>82758.62</v>
      </c>
      <c r="S107" s="2"/>
    </row>
    <row r="108" spans="1:19" x14ac:dyDescent="0.25">
      <c r="A108" s="3" t="s">
        <v>218</v>
      </c>
      <c r="B108" s="5" t="s">
        <v>4</v>
      </c>
      <c r="C108" s="4">
        <v>0.98809523809523803</v>
      </c>
      <c r="D108" s="4">
        <v>0.87573964497041401</v>
      </c>
      <c r="E108" s="4">
        <f t="shared" si="4"/>
        <v>0.93191744153282596</v>
      </c>
      <c r="F108" s="4">
        <v>0</v>
      </c>
      <c r="G108" s="4">
        <v>2.9585798816568001E-2</v>
      </c>
      <c r="H108" s="4">
        <f t="shared" si="5"/>
        <v>1.4792899408284E-2</v>
      </c>
      <c r="I108" s="4">
        <v>120507.45</v>
      </c>
      <c r="J108" s="4">
        <v>49308980.030000202</v>
      </c>
      <c r="K108" s="4">
        <v>5019.28</v>
      </c>
      <c r="L108" s="4">
        <v>1026757.01</v>
      </c>
      <c r="M108" s="4">
        <f t="shared" si="6"/>
        <v>1021737.73</v>
      </c>
      <c r="N108" s="4">
        <v>9708.74</v>
      </c>
      <c r="O108" s="4">
        <v>99857.14</v>
      </c>
      <c r="P108" s="4">
        <v>291.26</v>
      </c>
      <c r="Q108" s="4">
        <v>2912.62</v>
      </c>
      <c r="R108" s="4">
        <f t="shared" si="7"/>
        <v>2912.62</v>
      </c>
      <c r="S108" s="2"/>
    </row>
    <row r="109" spans="1:19" x14ac:dyDescent="0.25">
      <c r="A109" s="3" t="s">
        <v>219</v>
      </c>
      <c r="B109" s="5" t="s">
        <v>220</v>
      </c>
      <c r="C109" s="4">
        <v>0.97985611510791404</v>
      </c>
      <c r="D109" s="4">
        <v>0.90686274509803899</v>
      </c>
      <c r="E109" s="4">
        <f t="shared" si="4"/>
        <v>0.94335943010297652</v>
      </c>
      <c r="F109" s="4">
        <v>0</v>
      </c>
      <c r="G109" s="4">
        <v>0</v>
      </c>
      <c r="H109" s="4">
        <f t="shared" si="5"/>
        <v>0</v>
      </c>
      <c r="I109" s="4">
        <v>35730036.880000003</v>
      </c>
      <c r="J109" s="4">
        <v>33376164.7000001</v>
      </c>
      <c r="K109" s="4">
        <v>1777860.21000001</v>
      </c>
      <c r="L109" s="4">
        <v>2719686.5899999901</v>
      </c>
      <c r="M109" s="4">
        <f t="shared" si="6"/>
        <v>941826.3799999801</v>
      </c>
      <c r="N109" s="4">
        <v>999285.71</v>
      </c>
      <c r="O109" s="4">
        <v>99999.99</v>
      </c>
      <c r="P109" s="4">
        <v>47142.86</v>
      </c>
      <c r="Q109" s="4">
        <v>16375.21</v>
      </c>
      <c r="R109" s="4">
        <f t="shared" si="7"/>
        <v>47142.86</v>
      </c>
      <c r="S109" s="2"/>
    </row>
    <row r="110" spans="1:19" x14ac:dyDescent="0.25">
      <c r="A110" s="3" t="s">
        <v>221</v>
      </c>
      <c r="B110" s="5" t="s">
        <v>222</v>
      </c>
      <c r="C110" s="4">
        <v>0.94444444444444398</v>
      </c>
      <c r="D110" s="4">
        <v>0.95762711864406802</v>
      </c>
      <c r="E110" s="4">
        <f t="shared" si="4"/>
        <v>0.95103578154425605</v>
      </c>
      <c r="F110" s="4">
        <v>4.7101449275362299E-2</v>
      </c>
      <c r="G110" s="4">
        <v>7.6271186440677999E-2</v>
      </c>
      <c r="H110" s="4">
        <f t="shared" si="5"/>
        <v>6.1686317858020145E-2</v>
      </c>
      <c r="I110" s="4">
        <v>35129701.389999896</v>
      </c>
      <c r="J110" s="4">
        <v>47970719.640000001</v>
      </c>
      <c r="K110" s="4">
        <v>2355436.1300000101</v>
      </c>
      <c r="L110" s="4">
        <v>2878243.08</v>
      </c>
      <c r="M110" s="4">
        <f t="shared" si="6"/>
        <v>522806.94999998994</v>
      </c>
      <c r="N110" s="4">
        <v>429962.26</v>
      </c>
      <c r="O110" s="4">
        <v>943396.23</v>
      </c>
      <c r="P110" s="4">
        <v>25797.74</v>
      </c>
      <c r="Q110" s="4">
        <v>56603.77</v>
      </c>
      <c r="R110" s="4">
        <f t="shared" si="7"/>
        <v>56603.77</v>
      </c>
      <c r="S110" s="2"/>
    </row>
    <row r="111" spans="1:19" x14ac:dyDescent="0.25">
      <c r="A111" s="3" t="s">
        <v>223</v>
      </c>
      <c r="B111" s="5" t="s">
        <v>7</v>
      </c>
      <c r="C111" s="4">
        <v>0.98762035763411304</v>
      </c>
      <c r="D111" s="4">
        <v>0.93697478991596606</v>
      </c>
      <c r="E111" s="4">
        <f t="shared" si="4"/>
        <v>0.96229757377503955</v>
      </c>
      <c r="F111" s="4">
        <v>0</v>
      </c>
      <c r="G111" s="4">
        <v>0</v>
      </c>
      <c r="H111" s="4">
        <f t="shared" si="5"/>
        <v>0</v>
      </c>
      <c r="I111" s="4">
        <v>401349.69</v>
      </c>
      <c r="J111" s="4">
        <v>19988668.899999999</v>
      </c>
      <c r="K111" s="4">
        <v>32715.38</v>
      </c>
      <c r="L111" s="4">
        <v>1436234.64</v>
      </c>
      <c r="M111" s="4">
        <f t="shared" si="6"/>
        <v>1403519.26</v>
      </c>
      <c r="N111" s="4">
        <v>17475.73</v>
      </c>
      <c r="O111" s="4">
        <v>99999.09</v>
      </c>
      <c r="P111" s="4">
        <v>2151.33</v>
      </c>
      <c r="Q111" s="4">
        <v>9999.91</v>
      </c>
      <c r="R111" s="4">
        <f t="shared" si="7"/>
        <v>9999.91</v>
      </c>
      <c r="S111" s="2"/>
    </row>
    <row r="112" spans="1:19" x14ac:dyDescent="0.25">
      <c r="A112" s="3" t="s">
        <v>224</v>
      </c>
      <c r="B112" t="s">
        <v>225</v>
      </c>
      <c r="C112" s="4">
        <v>0.97145877378435497</v>
      </c>
      <c r="D112" s="4">
        <v>0.96026490066225201</v>
      </c>
      <c r="E112" s="4">
        <f t="shared" si="4"/>
        <v>0.96586183722330343</v>
      </c>
      <c r="F112" s="4">
        <v>1.0570824524312899E-3</v>
      </c>
      <c r="G112" s="4">
        <v>6.6225165562913899E-3</v>
      </c>
      <c r="H112" s="4">
        <f t="shared" si="5"/>
        <v>3.8397995043613397E-3</v>
      </c>
      <c r="I112" s="4">
        <v>4551474.6399999904</v>
      </c>
      <c r="J112" s="4">
        <v>39835337.129999898</v>
      </c>
      <c r="K112" s="4">
        <v>451876.6</v>
      </c>
      <c r="L112" s="4">
        <v>5891521.2400000002</v>
      </c>
      <c r="M112" s="4">
        <f t="shared" si="6"/>
        <v>5439644.6400000006</v>
      </c>
      <c r="N112" s="4">
        <v>485344.83</v>
      </c>
      <c r="O112" s="4">
        <v>99975.42</v>
      </c>
      <c r="P112" s="4">
        <v>77655.17</v>
      </c>
      <c r="Q112" s="4">
        <v>16936.43</v>
      </c>
      <c r="R112" s="4">
        <f t="shared" si="7"/>
        <v>77655.17</v>
      </c>
      <c r="S112" s="2"/>
    </row>
    <row r="113" spans="1:19" x14ac:dyDescent="0.25">
      <c r="A113" s="2" t="s">
        <v>226</v>
      </c>
      <c r="B113" s="5" t="s">
        <v>227</v>
      </c>
      <c r="C113" s="4">
        <v>0.96895424836601296</v>
      </c>
      <c r="D113" s="4">
        <v>0.93096646942800798</v>
      </c>
      <c r="E113" s="4">
        <f t="shared" si="4"/>
        <v>0.94996035889701047</v>
      </c>
      <c r="F113" s="4">
        <v>0</v>
      </c>
      <c r="G113" s="4">
        <v>3.94477317554241E-3</v>
      </c>
      <c r="H113" s="4">
        <f t="shared" si="5"/>
        <v>1.972386587771205E-3</v>
      </c>
      <c r="I113" s="4">
        <v>14054231.02</v>
      </c>
      <c r="J113" s="4">
        <v>40024592.539999999</v>
      </c>
      <c r="K113" s="4">
        <v>2131892.54</v>
      </c>
      <c r="L113" s="4">
        <v>6112717.2999999803</v>
      </c>
      <c r="M113" s="4">
        <f t="shared" si="6"/>
        <v>3980824.7599999802</v>
      </c>
      <c r="N113" s="4">
        <v>769230.77</v>
      </c>
      <c r="O113" s="4">
        <v>99973.45</v>
      </c>
      <c r="P113" s="4">
        <v>130769.23</v>
      </c>
      <c r="Q113" s="4">
        <v>16912.82</v>
      </c>
      <c r="R113" s="4">
        <f t="shared" si="7"/>
        <v>130769.23</v>
      </c>
      <c r="S113" s="2"/>
    </row>
    <row r="114" spans="1:19" x14ac:dyDescent="0.25">
      <c r="A114" s="3" t="s">
        <v>228</v>
      </c>
      <c r="B114" s="5" t="s">
        <v>229</v>
      </c>
      <c r="C114" s="4">
        <v>0.96568627450980404</v>
      </c>
      <c r="D114" s="4">
        <v>0.77661169415292397</v>
      </c>
      <c r="E114" s="4">
        <f t="shared" si="4"/>
        <v>0.87114898433136401</v>
      </c>
      <c r="F114" s="4">
        <v>4.9019607843137298E-3</v>
      </c>
      <c r="G114" s="4">
        <v>1.94902548725637E-2</v>
      </c>
      <c r="H114" s="4">
        <f t="shared" si="5"/>
        <v>1.2196107828438715E-2</v>
      </c>
      <c r="I114" s="4">
        <v>4980574.7700000098</v>
      </c>
      <c r="J114" s="4">
        <v>44647209.890000001</v>
      </c>
      <c r="K114" s="4">
        <v>331396.06</v>
      </c>
      <c r="L114" s="4">
        <v>2696815.21</v>
      </c>
      <c r="M114" s="4">
        <f t="shared" si="6"/>
        <v>2365419.15</v>
      </c>
      <c r="N114" s="4">
        <v>99029.13</v>
      </c>
      <c r="O114" s="4">
        <v>98701.72</v>
      </c>
      <c r="P114" s="4">
        <v>13797.93</v>
      </c>
      <c r="Q114" s="4">
        <v>15792.28</v>
      </c>
      <c r="R114" s="4">
        <f t="shared" si="7"/>
        <v>15792.28</v>
      </c>
      <c r="S114" s="2"/>
    </row>
    <row r="115" spans="1:19" x14ac:dyDescent="0.25">
      <c r="A115" s="3" t="s">
        <v>230</v>
      </c>
      <c r="B115" s="5" t="s">
        <v>231</v>
      </c>
      <c r="C115" s="4">
        <v>0.98089829633453796</v>
      </c>
      <c r="D115" s="4">
        <v>0.74915254237288098</v>
      </c>
      <c r="E115" s="4">
        <f t="shared" si="4"/>
        <v>0.86502541935370947</v>
      </c>
      <c r="F115" s="4">
        <v>5.3691275167785199E-2</v>
      </c>
      <c r="G115" s="4">
        <v>0</v>
      </c>
      <c r="H115" s="4">
        <f t="shared" si="5"/>
        <v>2.68456375838926E-2</v>
      </c>
      <c r="I115" s="4">
        <v>17103901.02</v>
      </c>
      <c r="J115" s="4">
        <v>19792717.949999999</v>
      </c>
      <c r="K115" s="4">
        <v>1578332.0500000101</v>
      </c>
      <c r="L115" s="4">
        <v>1859323.93</v>
      </c>
      <c r="M115" s="4">
        <f t="shared" si="6"/>
        <v>280991.87999998988</v>
      </c>
      <c r="N115" s="4">
        <v>320388.34999999998</v>
      </c>
      <c r="O115" s="4">
        <v>99082.57</v>
      </c>
      <c r="P115" s="4">
        <v>15688.28</v>
      </c>
      <c r="Q115" s="4">
        <v>9090.91</v>
      </c>
      <c r="R115" s="4">
        <f t="shared" si="7"/>
        <v>15688.28</v>
      </c>
      <c r="S115" s="2"/>
    </row>
    <row r="116" spans="1:19" x14ac:dyDescent="0.25">
      <c r="A116" s="3" t="s">
        <v>232</v>
      </c>
      <c r="B116" s="5" t="s">
        <v>233</v>
      </c>
      <c r="C116" s="4">
        <v>0.97666068222621205</v>
      </c>
      <c r="D116" s="4">
        <v>0.93147964250248305</v>
      </c>
      <c r="E116" s="4">
        <f t="shared" si="4"/>
        <v>0.9540701623643475</v>
      </c>
      <c r="F116" s="4">
        <v>5.8989484483200801E-3</v>
      </c>
      <c r="G116" s="4">
        <v>4.6094008606421703E-2</v>
      </c>
      <c r="H116" s="4">
        <f t="shared" si="5"/>
        <v>2.5996478527370893E-2</v>
      </c>
      <c r="I116" s="4">
        <v>15987761.560000001</v>
      </c>
      <c r="J116" s="4">
        <v>56429503.980000697</v>
      </c>
      <c r="K116" s="4">
        <v>1078894.17</v>
      </c>
      <c r="L116" s="4">
        <v>3385775.77000002</v>
      </c>
      <c r="M116" s="4">
        <f t="shared" si="6"/>
        <v>2306881.6000000201</v>
      </c>
      <c r="N116" s="4">
        <v>570603.44999999995</v>
      </c>
      <c r="O116" s="4">
        <v>9995.2800000000007</v>
      </c>
      <c r="P116" s="4">
        <v>91296.55</v>
      </c>
      <c r="Q116" s="4">
        <v>599.72</v>
      </c>
      <c r="R116" s="4">
        <f t="shared" si="7"/>
        <v>91296.55</v>
      </c>
      <c r="S116" s="2"/>
    </row>
    <row r="117" spans="1:19" x14ac:dyDescent="0.25">
      <c r="A117" s="3" t="s">
        <v>234</v>
      </c>
      <c r="B117" s="5" t="s">
        <v>235</v>
      </c>
      <c r="C117" s="4">
        <v>0.96833773087071195</v>
      </c>
      <c r="D117" s="4">
        <v>0.87931034482758597</v>
      </c>
      <c r="E117" s="4">
        <f t="shared" si="4"/>
        <v>0.9238240378491489</v>
      </c>
      <c r="F117" s="4">
        <v>1.31926121372032E-2</v>
      </c>
      <c r="G117" s="4">
        <v>8.6206896551724102E-3</v>
      </c>
      <c r="H117" s="4">
        <f t="shared" si="5"/>
        <v>1.0906650896187805E-2</v>
      </c>
      <c r="I117" s="4">
        <v>25876475.690000001</v>
      </c>
      <c r="J117" s="4">
        <v>26270147.960000001</v>
      </c>
      <c r="K117" s="4">
        <v>3318705.49</v>
      </c>
      <c r="L117" s="4">
        <v>3743755.1700000102</v>
      </c>
      <c r="M117" s="4">
        <f t="shared" si="6"/>
        <v>425049.68000000995</v>
      </c>
      <c r="N117" s="4">
        <v>968617.86</v>
      </c>
      <c r="O117" s="4">
        <v>99999.14</v>
      </c>
      <c r="P117" s="4">
        <v>153413.81</v>
      </c>
      <c r="Q117" s="4">
        <v>16982.57</v>
      </c>
      <c r="R117" s="4">
        <f t="shared" si="7"/>
        <v>153413.81</v>
      </c>
      <c r="S117" s="2"/>
    </row>
    <row r="118" spans="1:19" x14ac:dyDescent="0.25">
      <c r="A118" s="3" t="s">
        <v>236</v>
      </c>
      <c r="B118" s="5" t="s">
        <v>237</v>
      </c>
      <c r="C118" s="4">
        <v>0.96702317290552597</v>
      </c>
      <c r="D118" s="4">
        <v>0.16129032258064499</v>
      </c>
      <c r="E118" s="4">
        <f t="shared" si="4"/>
        <v>0.56415674774308544</v>
      </c>
      <c r="F118" s="4">
        <v>8.9126559714795004E-4</v>
      </c>
      <c r="G118" s="4">
        <v>0</v>
      </c>
      <c r="H118" s="4">
        <f t="shared" si="5"/>
        <v>4.4563279857397502E-4</v>
      </c>
      <c r="I118" s="4">
        <v>30020619.800000001</v>
      </c>
      <c r="J118" s="4">
        <v>17016977.52</v>
      </c>
      <c r="K118" s="4">
        <v>1451344.1000000101</v>
      </c>
      <c r="L118" s="4">
        <v>510509.26</v>
      </c>
      <c r="M118" s="4">
        <f t="shared" si="6"/>
        <v>-940834.8400000101</v>
      </c>
      <c r="N118" s="4">
        <v>970873.79</v>
      </c>
      <c r="O118" s="4">
        <v>970873.79</v>
      </c>
      <c r="P118" s="4">
        <v>50564.1</v>
      </c>
      <c r="Q118" s="4">
        <v>29126.21</v>
      </c>
      <c r="R118" s="4">
        <f t="shared" si="7"/>
        <v>50564.1</v>
      </c>
      <c r="S118" s="2"/>
    </row>
    <row r="119" spans="1:19" x14ac:dyDescent="0.25">
      <c r="A119" s="2" t="s">
        <v>238</v>
      </c>
      <c r="B119" s="5" t="s">
        <v>239</v>
      </c>
      <c r="C119" s="4">
        <v>0.97189695550351296</v>
      </c>
      <c r="D119" s="4">
        <v>0.90806045340050401</v>
      </c>
      <c r="E119" s="4">
        <f t="shared" si="4"/>
        <v>0.93997870445200848</v>
      </c>
      <c r="F119" s="4">
        <v>2.34192037470726E-3</v>
      </c>
      <c r="G119" s="4">
        <v>6.2972292191435797E-3</v>
      </c>
      <c r="H119" s="4">
        <f t="shared" si="5"/>
        <v>4.3195747969254194E-3</v>
      </c>
      <c r="I119" s="4">
        <v>5982268.47000001</v>
      </c>
      <c r="J119" s="4">
        <v>37898804.219999999</v>
      </c>
      <c r="K119" s="4">
        <v>779997.39</v>
      </c>
      <c r="L119" s="4">
        <v>5942543.0199999996</v>
      </c>
      <c r="M119" s="4">
        <f t="shared" si="6"/>
        <v>5162545.63</v>
      </c>
      <c r="N119" s="4">
        <v>120337.79</v>
      </c>
      <c r="O119" s="4">
        <v>99966.7</v>
      </c>
      <c r="P119" s="4">
        <v>16181.23</v>
      </c>
      <c r="Q119" s="4">
        <v>16994.07</v>
      </c>
      <c r="R119" s="4">
        <f t="shared" si="7"/>
        <v>16994.07</v>
      </c>
      <c r="S119" s="2"/>
    </row>
    <row r="120" spans="1:19" x14ac:dyDescent="0.25">
      <c r="A120" s="3" t="s">
        <v>240</v>
      </c>
      <c r="B120" s="5" t="s">
        <v>241</v>
      </c>
      <c r="C120" s="4">
        <v>0.98050682261208599</v>
      </c>
      <c r="D120" s="4">
        <v>6.84410646387833E-2</v>
      </c>
      <c r="E120" s="4">
        <f t="shared" si="4"/>
        <v>0.52447394362543465</v>
      </c>
      <c r="F120" s="4">
        <v>0</v>
      </c>
      <c r="G120" s="4">
        <v>0</v>
      </c>
      <c r="H120" s="4">
        <f t="shared" si="5"/>
        <v>0</v>
      </c>
      <c r="I120" s="4">
        <v>18605594.030000001</v>
      </c>
      <c r="J120" s="4">
        <v>1518719.26</v>
      </c>
      <c r="K120" s="4">
        <v>2408621.2000000002</v>
      </c>
      <c r="L120" s="4">
        <v>218167.54</v>
      </c>
      <c r="M120" s="4">
        <f t="shared" si="6"/>
        <v>-2190453.66</v>
      </c>
      <c r="N120" s="4">
        <v>466019.47</v>
      </c>
      <c r="O120" s="4">
        <v>99973.45</v>
      </c>
      <c r="P120" s="4">
        <v>41119.660000000003</v>
      </c>
      <c r="Q120" s="4">
        <v>16759.38</v>
      </c>
      <c r="R120" s="4">
        <f t="shared" si="7"/>
        <v>41119.660000000003</v>
      </c>
      <c r="S120" s="2"/>
    </row>
    <row r="121" spans="1:19" x14ac:dyDescent="0.25">
      <c r="A121" s="3" t="s">
        <v>242</v>
      </c>
      <c r="B121" s="5" t="s">
        <v>8</v>
      </c>
      <c r="C121" s="4">
        <v>0.977044476327116</v>
      </c>
      <c r="D121" s="4">
        <v>0.95218002812939495</v>
      </c>
      <c r="E121" s="4">
        <f t="shared" si="4"/>
        <v>0.96461225222825542</v>
      </c>
      <c r="F121" s="4">
        <v>2.8694404591104701E-3</v>
      </c>
      <c r="G121" s="4">
        <v>0</v>
      </c>
      <c r="H121" s="4">
        <f t="shared" si="5"/>
        <v>1.4347202295552351E-3</v>
      </c>
      <c r="I121" s="4">
        <v>4588763.7900000298</v>
      </c>
      <c r="J121" s="4">
        <v>32091033.41</v>
      </c>
      <c r="K121" s="4">
        <v>305612.62</v>
      </c>
      <c r="L121" s="4">
        <v>4993262.25</v>
      </c>
      <c r="M121" s="4">
        <f t="shared" si="6"/>
        <v>4687649.63</v>
      </c>
      <c r="N121" s="4">
        <v>99940</v>
      </c>
      <c r="O121" s="4">
        <v>99985.9</v>
      </c>
      <c r="P121" s="4">
        <v>12992.2</v>
      </c>
      <c r="Q121" s="4">
        <v>16997.599999999999</v>
      </c>
      <c r="R121" s="4">
        <f t="shared" si="7"/>
        <v>16997.599999999999</v>
      </c>
      <c r="S121" s="2"/>
    </row>
    <row r="122" spans="1:19" x14ac:dyDescent="0.25">
      <c r="A122" s="3" t="s">
        <v>243</v>
      </c>
      <c r="B122" s="5" t="s">
        <v>244</v>
      </c>
      <c r="C122" s="4">
        <v>0.96003475238922698</v>
      </c>
      <c r="D122" s="4">
        <v>0.82649253731343297</v>
      </c>
      <c r="E122" s="4">
        <f t="shared" si="4"/>
        <v>0.89326364485133003</v>
      </c>
      <c r="F122" s="4">
        <v>6.0816681146828901E-3</v>
      </c>
      <c r="G122" s="4">
        <v>2.42537313432836E-2</v>
      </c>
      <c r="H122" s="4">
        <f t="shared" si="5"/>
        <v>1.5167699728983245E-2</v>
      </c>
      <c r="I122" s="4">
        <v>13820506.18</v>
      </c>
      <c r="J122" s="4">
        <v>34862195.289999999</v>
      </c>
      <c r="K122" s="4">
        <v>2138728.9200000102</v>
      </c>
      <c r="L122" s="4">
        <v>4426303.1800000099</v>
      </c>
      <c r="M122" s="4">
        <f t="shared" si="6"/>
        <v>2287574.2599999998</v>
      </c>
      <c r="N122" s="4">
        <v>517009.49</v>
      </c>
      <c r="O122" s="4">
        <v>99999.99</v>
      </c>
      <c r="P122" s="4">
        <v>82721.509999999995</v>
      </c>
      <c r="Q122" s="4">
        <v>17000</v>
      </c>
      <c r="R122" s="4">
        <f t="shared" si="7"/>
        <v>82721.509999999995</v>
      </c>
      <c r="S122" s="2"/>
    </row>
    <row r="123" spans="1:19" x14ac:dyDescent="0.25">
      <c r="A123" s="3" t="s">
        <v>245</v>
      </c>
      <c r="B123" s="5" t="s">
        <v>4</v>
      </c>
      <c r="C123" s="4">
        <v>0.99622641509433996</v>
      </c>
      <c r="D123" s="4">
        <v>0.87535410764872501</v>
      </c>
      <c r="E123" s="4">
        <f t="shared" si="4"/>
        <v>0.93579026137153254</v>
      </c>
      <c r="F123" s="4">
        <v>0</v>
      </c>
      <c r="G123" s="4">
        <v>5.09915014164306E-2</v>
      </c>
      <c r="H123" s="4">
        <f t="shared" si="5"/>
        <v>2.54957507082153E-2</v>
      </c>
      <c r="I123" s="4">
        <v>132745.04999999999</v>
      </c>
      <c r="J123" s="4">
        <v>25170610.390000001</v>
      </c>
      <c r="K123" s="4">
        <v>15143.74</v>
      </c>
      <c r="L123" s="4">
        <v>755117.95999999903</v>
      </c>
      <c r="M123" s="4">
        <f t="shared" si="6"/>
        <v>739974.21999999904</v>
      </c>
      <c r="N123" s="4">
        <v>9708.74</v>
      </c>
      <c r="O123" s="4">
        <v>97087.38</v>
      </c>
      <c r="P123" s="4">
        <v>1150.44</v>
      </c>
      <c r="Q123" s="4">
        <v>2912.62</v>
      </c>
      <c r="R123" s="4">
        <f t="shared" si="7"/>
        <v>2912.62</v>
      </c>
      <c r="S123" s="2"/>
    </row>
    <row r="124" spans="1:19" x14ac:dyDescent="0.25">
      <c r="A124" s="3" t="s">
        <v>246</v>
      </c>
      <c r="B124" t="s">
        <v>247</v>
      </c>
      <c r="C124" s="4">
        <v>0.94883040935672502</v>
      </c>
      <c r="D124" s="4">
        <v>0.90349819059107395</v>
      </c>
      <c r="E124" s="4">
        <f t="shared" si="4"/>
        <v>0.92616429997389949</v>
      </c>
      <c r="F124" s="4">
        <v>8.0409356725146194E-3</v>
      </c>
      <c r="G124" s="4">
        <v>1.6887816646562099E-2</v>
      </c>
      <c r="H124" s="4">
        <f t="shared" si="5"/>
        <v>1.2464376159538359E-2</v>
      </c>
      <c r="I124" s="4">
        <v>6524608.5999999996</v>
      </c>
      <c r="J124" s="4">
        <v>31377751.460000101</v>
      </c>
      <c r="K124" s="4">
        <v>578859.41</v>
      </c>
      <c r="L124" s="4">
        <v>1869196.4399999899</v>
      </c>
      <c r="M124" s="4">
        <f t="shared" si="6"/>
        <v>1290337.02999999</v>
      </c>
      <c r="N124" s="4">
        <v>1000000</v>
      </c>
      <c r="O124" s="4">
        <v>99056.6</v>
      </c>
      <c r="P124" s="4">
        <v>160000</v>
      </c>
      <c r="Q124" s="4">
        <v>11504.42</v>
      </c>
      <c r="R124" s="4">
        <f t="shared" si="7"/>
        <v>160000</v>
      </c>
      <c r="S124" s="2"/>
    </row>
    <row r="125" spans="1:19" x14ac:dyDescent="0.25">
      <c r="A125" s="3" t="s">
        <v>248</v>
      </c>
      <c r="B125" s="5" t="s">
        <v>249</v>
      </c>
      <c r="C125" s="3">
        <v>0.97030752916224805</v>
      </c>
      <c r="D125" s="3">
        <v>0.92757660167130895</v>
      </c>
      <c r="E125" s="4">
        <f t="shared" si="4"/>
        <v>0.9489420654167785</v>
      </c>
      <c r="F125" s="3">
        <v>7.4231177094379597E-3</v>
      </c>
      <c r="G125" s="3">
        <v>0</v>
      </c>
      <c r="H125" s="4">
        <f t="shared" si="5"/>
        <v>3.7115588547189798E-3</v>
      </c>
      <c r="I125" s="3">
        <v>12283876.140000001</v>
      </c>
      <c r="J125" s="3">
        <v>21712508.800000001</v>
      </c>
      <c r="K125" s="3">
        <v>1497639.08</v>
      </c>
      <c r="L125" s="3">
        <v>3220907.07</v>
      </c>
      <c r="M125" s="4">
        <f t="shared" si="6"/>
        <v>1723267.9899999998</v>
      </c>
      <c r="N125" s="3">
        <v>263203.88</v>
      </c>
      <c r="O125" s="3">
        <v>99310.34</v>
      </c>
      <c r="P125" s="3">
        <v>16976.75</v>
      </c>
      <c r="Q125" s="3">
        <v>16491.46</v>
      </c>
      <c r="R125" s="4">
        <f t="shared" si="7"/>
        <v>16976.75</v>
      </c>
    </row>
    <row r="126" spans="1:19" x14ac:dyDescent="0.25">
      <c r="A126" s="3" t="s">
        <v>250</v>
      </c>
      <c r="B126" t="s">
        <v>251</v>
      </c>
      <c r="C126" s="3">
        <v>0.97021839841164803</v>
      </c>
      <c r="D126" s="3">
        <v>0.87160493827160501</v>
      </c>
      <c r="E126" s="4">
        <f t="shared" si="4"/>
        <v>0.92091166834162652</v>
      </c>
      <c r="F126" s="3">
        <v>5.9563203176704197E-3</v>
      </c>
      <c r="G126" s="3">
        <v>1.48148148148148E-2</v>
      </c>
      <c r="H126" s="4">
        <f t="shared" si="5"/>
        <v>1.038556756624261E-2</v>
      </c>
      <c r="I126" s="3">
        <v>13784612.42</v>
      </c>
      <c r="J126" s="3">
        <v>20868777.100000001</v>
      </c>
      <c r="K126" s="3">
        <v>1244744.25</v>
      </c>
      <c r="L126" s="3">
        <v>1484785.89</v>
      </c>
      <c r="M126" s="4">
        <f t="shared" si="6"/>
        <v>240041.6399999999</v>
      </c>
      <c r="N126" s="3">
        <v>685000</v>
      </c>
      <c r="O126" s="3">
        <v>99999.09</v>
      </c>
      <c r="P126" s="3">
        <v>109600</v>
      </c>
      <c r="Q126" s="3">
        <v>10900.9</v>
      </c>
      <c r="R126" s="4">
        <f t="shared" si="7"/>
        <v>109600</v>
      </c>
    </row>
    <row r="127" spans="1:19" x14ac:dyDescent="0.25">
      <c r="A127" s="3" t="s">
        <v>252</v>
      </c>
      <c r="B127" s="5" t="s">
        <v>70</v>
      </c>
      <c r="C127" s="3">
        <v>0.86230876216968</v>
      </c>
      <c r="D127" s="3">
        <v>0.99576271186440701</v>
      </c>
      <c r="E127" s="4">
        <f t="shared" si="4"/>
        <v>0.92903573701704345</v>
      </c>
      <c r="F127" s="3">
        <v>1.39082058414465E-3</v>
      </c>
      <c r="G127" s="3">
        <v>0</v>
      </c>
      <c r="H127" s="4">
        <f t="shared" si="5"/>
        <v>6.9541029207232502E-4</v>
      </c>
      <c r="I127" s="3">
        <v>27296207.129999999</v>
      </c>
      <c r="J127" s="3">
        <v>51819821.700000398</v>
      </c>
      <c r="K127" s="3">
        <v>1107861.22</v>
      </c>
      <c r="L127" s="3">
        <v>1799309.51000002</v>
      </c>
      <c r="M127" s="4">
        <f t="shared" si="6"/>
        <v>691448.29000002006</v>
      </c>
      <c r="N127" s="3">
        <v>961165.05</v>
      </c>
      <c r="O127" s="3">
        <v>970873.79</v>
      </c>
      <c r="P127" s="3">
        <v>28834.95</v>
      </c>
      <c r="Q127" s="3">
        <v>29126.21</v>
      </c>
      <c r="R127" s="4">
        <f t="shared" si="7"/>
        <v>29126.21</v>
      </c>
    </row>
    <row r="128" spans="1:19" x14ac:dyDescent="0.25">
      <c r="A128" s="3" t="s">
        <v>253</v>
      </c>
      <c r="B128" s="5" t="s">
        <v>254</v>
      </c>
      <c r="C128" s="3">
        <v>0.97266514806378102</v>
      </c>
      <c r="D128" s="3">
        <v>0.84832904884318805</v>
      </c>
      <c r="E128" s="4">
        <f t="shared" si="4"/>
        <v>0.91049709845348459</v>
      </c>
      <c r="F128" s="3">
        <v>2.0501138952163999E-2</v>
      </c>
      <c r="G128" s="3">
        <v>2.8277634961439601E-2</v>
      </c>
      <c r="H128" s="4">
        <f t="shared" si="5"/>
        <v>2.43893869568018E-2</v>
      </c>
      <c r="I128" s="3">
        <v>8633213.0899999905</v>
      </c>
      <c r="J128" s="3">
        <v>32443945.690000001</v>
      </c>
      <c r="K128" s="3">
        <v>961509.65</v>
      </c>
      <c r="L128" s="3">
        <v>4999476.46</v>
      </c>
      <c r="M128" s="4">
        <f t="shared" si="6"/>
        <v>4037966.81</v>
      </c>
      <c r="N128" s="3">
        <v>698865.09</v>
      </c>
      <c r="O128" s="3">
        <v>99382.04</v>
      </c>
      <c r="P128" s="3">
        <v>118807.06</v>
      </c>
      <c r="Q128" s="3">
        <v>16854.7</v>
      </c>
      <c r="R128" s="4">
        <f t="shared" si="7"/>
        <v>118807.06</v>
      </c>
    </row>
    <row r="129" spans="1:18" x14ac:dyDescent="0.25">
      <c r="A129" s="3" t="s">
        <v>255</v>
      </c>
      <c r="B129" t="s">
        <v>256</v>
      </c>
      <c r="C129" s="3">
        <v>0.92999313658201799</v>
      </c>
      <c r="D129" s="3">
        <v>0.86984126984126997</v>
      </c>
      <c r="E129" s="4">
        <f t="shared" si="4"/>
        <v>0.89991720321164403</v>
      </c>
      <c r="F129" s="3">
        <v>1.57858613589568E-2</v>
      </c>
      <c r="G129" s="3">
        <v>4.4444444444444398E-2</v>
      </c>
      <c r="H129" s="4">
        <f t="shared" si="5"/>
        <v>3.0115152901700599E-2</v>
      </c>
      <c r="I129" s="3">
        <v>9138566.25</v>
      </c>
      <c r="J129" s="3">
        <v>12859876.880000001</v>
      </c>
      <c r="K129" s="3">
        <v>1021703.58</v>
      </c>
      <c r="L129" s="3">
        <v>1715098.92</v>
      </c>
      <c r="M129" s="4">
        <f t="shared" si="6"/>
        <v>693395.34</v>
      </c>
      <c r="N129" s="3">
        <v>221238.94</v>
      </c>
      <c r="O129" s="3">
        <v>99391.15</v>
      </c>
      <c r="P129" s="3">
        <v>28761.06</v>
      </c>
      <c r="Q129" s="3">
        <v>15862.07</v>
      </c>
      <c r="R129" s="4">
        <f t="shared" si="7"/>
        <v>28761.06</v>
      </c>
    </row>
    <row r="130" spans="1:18" x14ac:dyDescent="0.25">
      <c r="A130" s="3" t="s">
        <v>257</v>
      </c>
      <c r="B130" s="5" t="s">
        <v>258</v>
      </c>
      <c r="C130" s="3">
        <v>0.94467640918580398</v>
      </c>
      <c r="D130" s="3">
        <v>0.95563770794824399</v>
      </c>
      <c r="E130" s="4">
        <f t="shared" si="4"/>
        <v>0.95015705856702404</v>
      </c>
      <c r="F130" s="3">
        <v>4.1753653444676396E-3</v>
      </c>
      <c r="G130" s="3">
        <v>1.84842883548983E-2</v>
      </c>
      <c r="H130" s="4">
        <f t="shared" si="5"/>
        <v>1.1329826849682969E-2</v>
      </c>
      <c r="I130" s="3">
        <v>26238254.219999999</v>
      </c>
      <c r="J130" s="3">
        <v>39283384</v>
      </c>
      <c r="K130" s="3">
        <v>4067266.5600000001</v>
      </c>
      <c r="L130" s="3">
        <v>5532434.5800000001</v>
      </c>
      <c r="M130" s="4">
        <f t="shared" si="6"/>
        <v>1465168.02</v>
      </c>
      <c r="N130" s="3">
        <v>532885.52</v>
      </c>
      <c r="O130" s="3">
        <v>952380.95</v>
      </c>
      <c r="P130" s="3">
        <v>85261.68</v>
      </c>
      <c r="Q130" s="3">
        <v>47619.05</v>
      </c>
      <c r="R130" s="4">
        <f t="shared" si="7"/>
        <v>85261.68</v>
      </c>
    </row>
    <row r="131" spans="1:18" x14ac:dyDescent="0.25">
      <c r="A131" s="3" t="s">
        <v>259</v>
      </c>
      <c r="B131" t="s">
        <v>260</v>
      </c>
      <c r="C131" s="3">
        <v>0.96685529506871504</v>
      </c>
      <c r="D131" s="3">
        <v>0.83464566929133899</v>
      </c>
      <c r="E131" s="4">
        <f t="shared" ref="E131:E194" si="8">(C131+D131)/2</f>
        <v>0.90075048218002696</v>
      </c>
      <c r="F131" s="3">
        <v>4.0420371867421201E-3</v>
      </c>
      <c r="G131" s="3">
        <v>7.8740157480314994E-3</v>
      </c>
      <c r="H131" s="4">
        <f t="shared" ref="H131:H194" si="9">(F131+G131)/2</f>
        <v>5.9580264673868098E-3</v>
      </c>
      <c r="I131" s="3">
        <v>18383666.460000001</v>
      </c>
      <c r="J131" s="3">
        <v>23725535.579999998</v>
      </c>
      <c r="K131" s="3">
        <v>1529007.93</v>
      </c>
      <c r="L131" s="3">
        <v>1593339.11</v>
      </c>
      <c r="M131" s="4">
        <f t="shared" ref="M131:M194" si="10">L131-K131</f>
        <v>64331.180000000168</v>
      </c>
      <c r="N131" s="3">
        <v>184359.11</v>
      </c>
      <c r="O131" s="3">
        <v>136721.35999999999</v>
      </c>
      <c r="P131" s="3">
        <v>29497.47</v>
      </c>
      <c r="Q131" s="3">
        <v>9090.91</v>
      </c>
      <c r="R131" s="4">
        <f t="shared" ref="R131:R194" si="11">MAX(P131,Q131)</f>
        <v>29497.47</v>
      </c>
    </row>
    <row r="132" spans="1:18" x14ac:dyDescent="0.25">
      <c r="A132" s="3" t="s">
        <v>261</v>
      </c>
      <c r="B132" t="s">
        <v>262</v>
      </c>
      <c r="C132" s="3">
        <v>0.99578059071729996</v>
      </c>
      <c r="D132" s="3">
        <v>0.92494929006085203</v>
      </c>
      <c r="E132" s="4">
        <f t="shared" si="8"/>
        <v>0.96036494038907594</v>
      </c>
      <c r="F132" s="3">
        <v>0</v>
      </c>
      <c r="G132" s="3">
        <v>4.05679513184584E-3</v>
      </c>
      <c r="H132" s="4">
        <f t="shared" si="9"/>
        <v>2.02839756592292E-3</v>
      </c>
      <c r="I132" s="3">
        <v>3221474.18</v>
      </c>
      <c r="J132" s="3">
        <v>37200358.719999999</v>
      </c>
      <c r="K132" s="3">
        <v>392539.4</v>
      </c>
      <c r="L132" s="3">
        <v>1116010.5</v>
      </c>
      <c r="M132" s="4">
        <f t="shared" si="10"/>
        <v>723471.1</v>
      </c>
      <c r="N132" s="3">
        <v>707964.6</v>
      </c>
      <c r="O132" s="3">
        <v>97087.38</v>
      </c>
      <c r="P132" s="3">
        <v>92035.4</v>
      </c>
      <c r="Q132" s="3">
        <v>14457.26</v>
      </c>
      <c r="R132" s="4">
        <f t="shared" si="11"/>
        <v>92035.4</v>
      </c>
    </row>
    <row r="133" spans="1:18" x14ac:dyDescent="0.25">
      <c r="A133" s="3" t="s">
        <v>263</v>
      </c>
      <c r="B133" s="5" t="s">
        <v>264</v>
      </c>
      <c r="C133" s="3">
        <v>0.96659404502541801</v>
      </c>
      <c r="D133" s="3">
        <v>0.937402190923318</v>
      </c>
      <c r="E133" s="4">
        <f t="shared" si="8"/>
        <v>0.95199811797436795</v>
      </c>
      <c r="F133" s="3">
        <v>5.0835148874364602E-3</v>
      </c>
      <c r="G133" s="3">
        <v>4.69483568075117E-2</v>
      </c>
      <c r="H133" s="4">
        <f t="shared" si="9"/>
        <v>2.6015935847474081E-2</v>
      </c>
      <c r="I133" s="3">
        <v>11268140.560000001</v>
      </c>
      <c r="J133" s="3">
        <v>38606481.840000004</v>
      </c>
      <c r="K133" s="3">
        <v>1568521.83</v>
      </c>
      <c r="L133" s="3">
        <v>6143411.4100000001</v>
      </c>
      <c r="M133" s="4">
        <f t="shared" si="10"/>
        <v>4574889.58</v>
      </c>
      <c r="N133" s="3">
        <v>868602.82</v>
      </c>
      <c r="O133" s="3">
        <v>99999.99</v>
      </c>
      <c r="P133" s="3">
        <v>147662.48000000001</v>
      </c>
      <c r="Q133" s="3">
        <v>16999.71</v>
      </c>
      <c r="R133" s="4">
        <f t="shared" si="11"/>
        <v>147662.48000000001</v>
      </c>
    </row>
    <row r="134" spans="1:18" x14ac:dyDescent="0.25">
      <c r="A134" s="3" t="s">
        <v>265</v>
      </c>
      <c r="B134" s="5" t="s">
        <v>20</v>
      </c>
      <c r="C134" s="3">
        <v>0.96428571428571397</v>
      </c>
      <c r="D134" s="3">
        <v>0.97062023939064201</v>
      </c>
      <c r="E134" s="4">
        <f t="shared" si="8"/>
        <v>0.96745297683817799</v>
      </c>
      <c r="F134" s="3">
        <v>1.0714285714285701E-2</v>
      </c>
      <c r="G134" s="3">
        <v>8.7051142546245904E-3</v>
      </c>
      <c r="H134" s="4">
        <f t="shared" si="9"/>
        <v>9.7096999844551446E-3</v>
      </c>
      <c r="I134" s="3">
        <v>10258640.4</v>
      </c>
      <c r="J134" s="3">
        <v>29926361.09</v>
      </c>
      <c r="K134" s="3">
        <v>1655074.81</v>
      </c>
      <c r="L134" s="3">
        <v>4702919</v>
      </c>
      <c r="M134" s="4">
        <f t="shared" si="10"/>
        <v>3047844.19</v>
      </c>
      <c r="N134" s="3">
        <v>99836.28</v>
      </c>
      <c r="O134" s="3">
        <v>99845.74</v>
      </c>
      <c r="P134" s="3">
        <v>16946.599999999999</v>
      </c>
      <c r="Q134" s="3">
        <v>16973.759999999998</v>
      </c>
      <c r="R134" s="4">
        <f t="shared" si="11"/>
        <v>16973.759999999998</v>
      </c>
    </row>
    <row r="135" spans="1:18" x14ac:dyDescent="0.25">
      <c r="A135" s="3" t="s">
        <v>266</v>
      </c>
      <c r="B135" t="s">
        <v>267</v>
      </c>
      <c r="C135" s="3">
        <v>0.95738636363636398</v>
      </c>
      <c r="D135" s="3">
        <v>0.87811634349030498</v>
      </c>
      <c r="E135" s="4">
        <f t="shared" si="8"/>
        <v>0.91775135356333448</v>
      </c>
      <c r="F135" s="3">
        <v>5.6818181818181802E-3</v>
      </c>
      <c r="G135" s="3">
        <v>3.0470914127423799E-2</v>
      </c>
      <c r="H135" s="4">
        <f t="shared" si="9"/>
        <v>1.807636615462099E-2</v>
      </c>
      <c r="I135" s="3">
        <v>15089198.550000001</v>
      </c>
      <c r="J135" s="3">
        <v>23793654.890000001</v>
      </c>
      <c r="K135" s="3">
        <v>2345782.71</v>
      </c>
      <c r="L135" s="3">
        <v>2726153.59</v>
      </c>
      <c r="M135" s="4">
        <f t="shared" si="10"/>
        <v>380370.87999999989</v>
      </c>
      <c r="N135" s="3">
        <v>557052.78</v>
      </c>
      <c r="O135" s="3">
        <v>99655.17</v>
      </c>
      <c r="P135" s="3">
        <v>89128.43</v>
      </c>
      <c r="Q135" s="3">
        <v>16273.5</v>
      </c>
      <c r="R135" s="4">
        <f t="shared" si="11"/>
        <v>89128.43</v>
      </c>
    </row>
    <row r="136" spans="1:18" x14ac:dyDescent="0.25">
      <c r="A136" s="3" t="s">
        <v>268</v>
      </c>
      <c r="B136" t="s">
        <v>269</v>
      </c>
      <c r="C136" s="3">
        <v>0.96333045729076805</v>
      </c>
      <c r="D136" s="3">
        <v>0.95390781563126303</v>
      </c>
      <c r="E136" s="4">
        <f t="shared" si="8"/>
        <v>0.95861913646101549</v>
      </c>
      <c r="F136" s="3">
        <v>9.9223468507333903E-3</v>
      </c>
      <c r="G136" s="3">
        <v>2.0841683366733501E-2</v>
      </c>
      <c r="H136" s="4">
        <f t="shared" si="9"/>
        <v>1.5382015108733445E-2</v>
      </c>
      <c r="I136" s="3">
        <v>15197534.26</v>
      </c>
      <c r="J136" s="3">
        <v>68046478.540000007</v>
      </c>
      <c r="K136" s="3">
        <v>465425.320000001</v>
      </c>
      <c r="L136" s="3">
        <v>3477324.79</v>
      </c>
      <c r="M136" s="4">
        <f t="shared" si="10"/>
        <v>3011899.4699999988</v>
      </c>
      <c r="N136" s="3">
        <v>274695</v>
      </c>
      <c r="O136" s="3">
        <v>99999.99</v>
      </c>
      <c r="P136" s="3">
        <v>9909.91</v>
      </c>
      <c r="Q136" s="3">
        <v>9909.91</v>
      </c>
      <c r="R136" s="4">
        <f t="shared" si="11"/>
        <v>9909.91</v>
      </c>
    </row>
    <row r="137" spans="1:18" x14ac:dyDescent="0.25">
      <c r="A137" s="3" t="s">
        <v>270</v>
      </c>
      <c r="B137" t="s">
        <v>15</v>
      </c>
      <c r="C137" s="3">
        <v>0.94272948822095903</v>
      </c>
      <c r="D137" s="3">
        <v>0.86430317848410798</v>
      </c>
      <c r="E137" s="4">
        <f t="shared" si="8"/>
        <v>0.90351633335253356</v>
      </c>
      <c r="F137" s="3">
        <v>8.9358245329000802E-3</v>
      </c>
      <c r="G137" s="3">
        <v>1.9559902200489001E-2</v>
      </c>
      <c r="H137" s="4">
        <f t="shared" si="9"/>
        <v>1.4247863366694541E-2</v>
      </c>
      <c r="I137" s="3">
        <v>18472779.25</v>
      </c>
      <c r="J137" s="3">
        <v>31725623.109999999</v>
      </c>
      <c r="K137" s="3">
        <v>1288601.73</v>
      </c>
      <c r="L137" s="3">
        <v>1903537.45</v>
      </c>
      <c r="M137" s="4">
        <f t="shared" si="10"/>
        <v>614935.72</v>
      </c>
      <c r="N137" s="3">
        <v>291262.14</v>
      </c>
      <c r="O137" s="3">
        <v>99339.62</v>
      </c>
      <c r="P137" s="3">
        <v>14529.91</v>
      </c>
      <c r="Q137" s="3">
        <v>5960.38</v>
      </c>
      <c r="R137" s="4">
        <f t="shared" si="11"/>
        <v>14529.91</v>
      </c>
    </row>
    <row r="138" spans="1:18" x14ac:dyDescent="0.25">
      <c r="A138" s="3" t="s">
        <v>271</v>
      </c>
      <c r="B138" s="5" t="s">
        <v>272</v>
      </c>
      <c r="C138" s="3">
        <v>0.98388278388278405</v>
      </c>
      <c r="D138" s="3">
        <v>0.88476070528967299</v>
      </c>
      <c r="E138" s="4">
        <f t="shared" si="8"/>
        <v>0.93432174458622852</v>
      </c>
      <c r="F138" s="3">
        <v>6.5934065934065899E-3</v>
      </c>
      <c r="G138" s="3">
        <v>1.51133501259446E-2</v>
      </c>
      <c r="H138" s="4">
        <f t="shared" si="9"/>
        <v>1.0853378359675595E-2</v>
      </c>
      <c r="I138" s="3">
        <v>17836465.140000001</v>
      </c>
      <c r="J138" s="3">
        <v>22168583.16</v>
      </c>
      <c r="K138" s="3">
        <v>2495773.5499999998</v>
      </c>
      <c r="L138" s="3">
        <v>3144158.95</v>
      </c>
      <c r="M138" s="4">
        <f t="shared" si="10"/>
        <v>648385.40000000037</v>
      </c>
      <c r="N138" s="3">
        <v>414741.38</v>
      </c>
      <c r="O138" s="3">
        <v>99618.73</v>
      </c>
      <c r="P138" s="3">
        <v>66358.62</v>
      </c>
      <c r="Q138" s="3">
        <v>16709.400000000001</v>
      </c>
      <c r="R138" s="4">
        <f t="shared" si="11"/>
        <v>66358.62</v>
      </c>
    </row>
    <row r="139" spans="1:18" x14ac:dyDescent="0.25">
      <c r="A139" s="3" t="s">
        <v>273</v>
      </c>
      <c r="B139" s="5" t="s">
        <v>274</v>
      </c>
      <c r="C139" s="3">
        <v>0.96536796536796499</v>
      </c>
      <c r="D139" s="3">
        <v>0.88307493540051696</v>
      </c>
      <c r="E139" s="4">
        <f t="shared" si="8"/>
        <v>0.92422145038424097</v>
      </c>
      <c r="F139" s="3">
        <v>6.4935064935064896E-3</v>
      </c>
      <c r="G139" s="3">
        <v>1.5503875968992199E-2</v>
      </c>
      <c r="H139" s="4">
        <f t="shared" si="9"/>
        <v>1.0998691231249344E-2</v>
      </c>
      <c r="I139" s="3">
        <v>8616353.3800000101</v>
      </c>
      <c r="J139" s="3">
        <v>15967699.380000001</v>
      </c>
      <c r="K139" s="3">
        <v>1227082.56</v>
      </c>
      <c r="L139" s="3">
        <v>2417937.03000001</v>
      </c>
      <c r="M139" s="4">
        <f t="shared" si="10"/>
        <v>1190854.47000001</v>
      </c>
      <c r="N139" s="3">
        <v>99557.52</v>
      </c>
      <c r="O139" s="3">
        <v>97787.61</v>
      </c>
      <c r="P139" s="3">
        <v>16738.47</v>
      </c>
      <c r="Q139" s="3">
        <v>15558.62</v>
      </c>
      <c r="R139" s="4">
        <f t="shared" si="11"/>
        <v>16738.47</v>
      </c>
    </row>
    <row r="140" spans="1:18" x14ac:dyDescent="0.25">
      <c r="A140" s="3" t="s">
        <v>275</v>
      </c>
      <c r="B140" s="5" t="s">
        <v>276</v>
      </c>
      <c r="C140" s="3">
        <v>0.97264437689969596</v>
      </c>
      <c r="D140" s="3">
        <v>0.94797687861271696</v>
      </c>
      <c r="E140" s="4">
        <f t="shared" si="8"/>
        <v>0.96031062775620646</v>
      </c>
      <c r="F140" s="3">
        <v>0</v>
      </c>
      <c r="G140" s="3">
        <v>1.3005780346820799E-2</v>
      </c>
      <c r="H140" s="4">
        <f t="shared" si="9"/>
        <v>6.5028901734103996E-3</v>
      </c>
      <c r="I140" s="3">
        <v>16419328.119999999</v>
      </c>
      <c r="J140" s="3">
        <v>24523963.300000001</v>
      </c>
      <c r="K140" s="3">
        <v>2439547.09</v>
      </c>
      <c r="L140" s="3">
        <v>3743011.33</v>
      </c>
      <c r="M140" s="4">
        <f t="shared" si="10"/>
        <v>1303464.2400000002</v>
      </c>
      <c r="N140" s="3">
        <v>424366.82</v>
      </c>
      <c r="O140" s="3">
        <v>99899.12</v>
      </c>
      <c r="P140" s="3">
        <v>67898.679999999993</v>
      </c>
      <c r="Q140" s="3">
        <v>16972.689999999999</v>
      </c>
      <c r="R140" s="4">
        <f t="shared" si="11"/>
        <v>67898.679999999993</v>
      </c>
    </row>
    <row r="141" spans="1:18" x14ac:dyDescent="0.25">
      <c r="A141" s="3" t="s">
        <v>277</v>
      </c>
      <c r="B141" t="s">
        <v>278</v>
      </c>
      <c r="C141" s="3">
        <v>0.98790322580645196</v>
      </c>
      <c r="D141" s="3">
        <v>0.81451612903225801</v>
      </c>
      <c r="E141" s="4">
        <f t="shared" si="8"/>
        <v>0.90120967741935498</v>
      </c>
      <c r="F141" s="3">
        <v>2.0161290322580601E-3</v>
      </c>
      <c r="G141" s="3">
        <v>3.6290322580645198E-2</v>
      </c>
      <c r="H141" s="4">
        <f t="shared" si="9"/>
        <v>1.9153225806451631E-2</v>
      </c>
      <c r="I141" s="3">
        <v>14352187.42</v>
      </c>
      <c r="J141" s="3">
        <v>26231558.890000001</v>
      </c>
      <c r="K141" s="3">
        <v>696953.49000000104</v>
      </c>
      <c r="L141" s="3">
        <v>2230938.96999999</v>
      </c>
      <c r="M141" s="4">
        <f t="shared" si="10"/>
        <v>1533985.4799999888</v>
      </c>
      <c r="N141" s="3">
        <v>998244.42</v>
      </c>
      <c r="O141" s="3">
        <v>99999</v>
      </c>
      <c r="P141" s="3">
        <v>56603.77</v>
      </c>
      <c r="Q141" s="3">
        <v>10596.17</v>
      </c>
      <c r="R141" s="4">
        <f t="shared" si="11"/>
        <v>56603.77</v>
      </c>
    </row>
    <row r="142" spans="1:18" x14ac:dyDescent="0.25">
      <c r="A142" s="3" t="s">
        <v>279</v>
      </c>
      <c r="B142" s="5" t="s">
        <v>280</v>
      </c>
      <c r="C142" s="3">
        <v>0.93291925465838499</v>
      </c>
      <c r="D142" s="3">
        <v>5.6737588652482303E-2</v>
      </c>
      <c r="E142" s="4">
        <f t="shared" si="8"/>
        <v>0.49482842165543367</v>
      </c>
      <c r="F142" s="3">
        <v>6.8322981366459598E-3</v>
      </c>
      <c r="G142" s="3">
        <v>0</v>
      </c>
      <c r="H142" s="4">
        <f t="shared" si="9"/>
        <v>3.4161490683229799E-3</v>
      </c>
      <c r="I142" s="3">
        <v>23547443.510000002</v>
      </c>
      <c r="J142" s="3">
        <v>1173035.7</v>
      </c>
      <c r="K142" s="3">
        <v>3536156.4000000102</v>
      </c>
      <c r="L142" s="3">
        <v>192354.03</v>
      </c>
      <c r="M142" s="4">
        <f t="shared" si="10"/>
        <v>-3343802.3700000104</v>
      </c>
      <c r="N142" s="3">
        <v>868602.82</v>
      </c>
      <c r="O142" s="3">
        <v>99998.29</v>
      </c>
      <c r="P142" s="3">
        <v>147662.48000000001</v>
      </c>
      <c r="Q142" s="3">
        <v>16999.71</v>
      </c>
      <c r="R142" s="4">
        <f t="shared" si="11"/>
        <v>147662.48000000001</v>
      </c>
    </row>
    <row r="143" spans="1:18" x14ac:dyDescent="0.25">
      <c r="A143" s="3" t="s">
        <v>281</v>
      </c>
      <c r="B143" t="s">
        <v>282</v>
      </c>
      <c r="C143" s="3">
        <v>0.96707616707616695</v>
      </c>
      <c r="D143" s="3">
        <v>0.84421052631578997</v>
      </c>
      <c r="E143" s="4">
        <f t="shared" si="8"/>
        <v>0.90564334669597846</v>
      </c>
      <c r="F143" s="3">
        <v>6.3882063882063902E-3</v>
      </c>
      <c r="G143" s="3">
        <v>3.3684210526315803E-2</v>
      </c>
      <c r="H143" s="4">
        <f t="shared" si="9"/>
        <v>2.0036208457261097E-2</v>
      </c>
      <c r="I143" s="3">
        <v>21512865.9099999</v>
      </c>
      <c r="J143" s="3">
        <v>23812366.629999999</v>
      </c>
      <c r="K143" s="3">
        <v>2206736.2999999998</v>
      </c>
      <c r="L143" s="3">
        <v>2583156.41</v>
      </c>
      <c r="M143" s="4">
        <f t="shared" si="10"/>
        <v>376420.11000000034</v>
      </c>
      <c r="N143" s="3">
        <v>695876.75</v>
      </c>
      <c r="O143" s="3">
        <v>99300</v>
      </c>
      <c r="P143" s="3">
        <v>102255.44</v>
      </c>
      <c r="Q143" s="3">
        <v>14529.91</v>
      </c>
      <c r="R143" s="4">
        <f t="shared" si="11"/>
        <v>102255.44</v>
      </c>
    </row>
    <row r="144" spans="1:18" x14ac:dyDescent="0.25">
      <c r="A144" s="3" t="s">
        <v>283</v>
      </c>
      <c r="B144" s="5" t="s">
        <v>284</v>
      </c>
      <c r="C144" s="3">
        <v>0.97966101694915297</v>
      </c>
      <c r="D144" s="3">
        <v>0.92975206611570305</v>
      </c>
      <c r="E144" s="4">
        <f t="shared" si="8"/>
        <v>0.95470654153242807</v>
      </c>
      <c r="F144" s="3">
        <v>6.7796610169491497E-3</v>
      </c>
      <c r="G144" s="3">
        <v>1.8595041322314099E-2</v>
      </c>
      <c r="H144" s="4">
        <f t="shared" si="9"/>
        <v>1.2687351169631624E-2</v>
      </c>
      <c r="I144" s="3">
        <v>1223479.75</v>
      </c>
      <c r="J144" s="3">
        <v>26289597.489999998</v>
      </c>
      <c r="K144" s="3">
        <v>108087.67</v>
      </c>
      <c r="L144" s="3">
        <v>4166787.95</v>
      </c>
      <c r="M144" s="4">
        <f t="shared" si="10"/>
        <v>4058700.2800000003</v>
      </c>
      <c r="N144" s="3">
        <v>188679.25</v>
      </c>
      <c r="O144" s="3">
        <v>99913.79</v>
      </c>
      <c r="P144" s="3">
        <v>14503.63</v>
      </c>
      <c r="Q144" s="3">
        <v>16963.68</v>
      </c>
      <c r="R144" s="4">
        <f t="shared" si="11"/>
        <v>16963.68</v>
      </c>
    </row>
    <row r="145" spans="1:18" x14ac:dyDescent="0.25">
      <c r="A145" s="3" t="s">
        <v>285</v>
      </c>
      <c r="B145" t="s">
        <v>286</v>
      </c>
      <c r="C145" s="3">
        <v>0.984375</v>
      </c>
      <c r="D145" s="3">
        <v>0.889867841409692</v>
      </c>
      <c r="E145" s="4">
        <f t="shared" si="8"/>
        <v>0.93712142070484594</v>
      </c>
      <c r="F145" s="3">
        <v>0</v>
      </c>
      <c r="G145" s="3">
        <v>2.2026431718061699E-2</v>
      </c>
      <c r="H145" s="4">
        <f t="shared" si="9"/>
        <v>1.101321585903085E-2</v>
      </c>
      <c r="I145" s="3">
        <v>1033331.69</v>
      </c>
      <c r="J145" s="3">
        <v>17493142.050000001</v>
      </c>
      <c r="K145" s="3">
        <v>8272.3100000000104</v>
      </c>
      <c r="L145" s="3">
        <v>243272.62</v>
      </c>
      <c r="M145" s="4">
        <f t="shared" si="10"/>
        <v>235000.31</v>
      </c>
      <c r="N145" s="3">
        <v>99970</v>
      </c>
      <c r="O145" s="3">
        <v>99999.9</v>
      </c>
      <c r="P145" s="3">
        <v>4195.45</v>
      </c>
      <c r="Q145" s="3">
        <v>9090.76</v>
      </c>
      <c r="R145" s="4">
        <f t="shared" si="11"/>
        <v>9090.76</v>
      </c>
    </row>
    <row r="146" spans="1:18" x14ac:dyDescent="0.25">
      <c r="A146" s="3" t="s">
        <v>287</v>
      </c>
      <c r="B146" s="5" t="s">
        <v>4</v>
      </c>
      <c r="C146" s="3">
        <v>0.89361702127659604</v>
      </c>
      <c r="D146" s="3">
        <v>0.95</v>
      </c>
      <c r="E146" s="4">
        <f t="shared" si="8"/>
        <v>0.92180851063829805</v>
      </c>
      <c r="F146" s="3">
        <v>0</v>
      </c>
      <c r="G146" s="3">
        <v>2.5000000000000001E-2</v>
      </c>
      <c r="H146" s="4">
        <f t="shared" si="9"/>
        <v>1.2500000000000001E-2</v>
      </c>
      <c r="I146" s="3">
        <v>5853887.0099999998</v>
      </c>
      <c r="J146" s="3">
        <v>25591515.940000098</v>
      </c>
      <c r="K146" s="3">
        <v>175840.99</v>
      </c>
      <c r="L146" s="3">
        <v>1474316.98</v>
      </c>
      <c r="M146" s="4">
        <f t="shared" si="10"/>
        <v>1298475.99</v>
      </c>
      <c r="N146" s="3">
        <v>776699.03</v>
      </c>
      <c r="O146" s="3">
        <v>99999.99</v>
      </c>
      <c r="P146" s="3">
        <v>23300.97</v>
      </c>
      <c r="Q146" s="3">
        <v>11000</v>
      </c>
      <c r="R146" s="4">
        <f t="shared" si="11"/>
        <v>23300.97</v>
      </c>
    </row>
    <row r="147" spans="1:18" x14ac:dyDescent="0.25">
      <c r="A147" s="3" t="s">
        <v>288</v>
      </c>
      <c r="B147" t="s">
        <v>289</v>
      </c>
      <c r="C147" s="3">
        <v>0.99411764705882399</v>
      </c>
      <c r="D147" s="3">
        <v>0.86995515695067305</v>
      </c>
      <c r="E147" s="4">
        <f t="shared" si="8"/>
        <v>0.93203640200474847</v>
      </c>
      <c r="F147" s="3">
        <v>0</v>
      </c>
      <c r="G147" s="3">
        <v>4.0358744394618798E-2</v>
      </c>
      <c r="H147" s="4">
        <f t="shared" si="9"/>
        <v>2.0179372197309399E-2</v>
      </c>
      <c r="I147" s="3">
        <v>935601.37000000104</v>
      </c>
      <c r="J147" s="3">
        <v>30060690.449999999</v>
      </c>
      <c r="K147" s="3">
        <v>99703.88</v>
      </c>
      <c r="L147" s="3">
        <v>4475754.28</v>
      </c>
      <c r="M147" s="4">
        <f t="shared" si="10"/>
        <v>4376050.4000000004</v>
      </c>
      <c r="N147" s="3">
        <v>273504.27</v>
      </c>
      <c r="O147" s="3">
        <v>997655.56</v>
      </c>
      <c r="P147" s="3">
        <v>46495.73</v>
      </c>
      <c r="Q147" s="3">
        <v>169601.44</v>
      </c>
      <c r="R147" s="4">
        <f t="shared" si="11"/>
        <v>169601.44</v>
      </c>
    </row>
    <row r="148" spans="1:18" x14ac:dyDescent="0.25">
      <c r="A148" s="2" t="s">
        <v>290</v>
      </c>
      <c r="B148" s="5" t="s">
        <v>291</v>
      </c>
      <c r="C148" s="3">
        <v>0.97682709447415295</v>
      </c>
      <c r="D148" s="3">
        <v>0.80722891566265098</v>
      </c>
      <c r="E148" s="4">
        <f t="shared" si="8"/>
        <v>0.89202800506840196</v>
      </c>
      <c r="F148" s="3">
        <v>7.1301247771836003E-3</v>
      </c>
      <c r="G148" s="3">
        <v>2.40963855421687E-2</v>
      </c>
      <c r="H148" s="4">
        <f t="shared" si="9"/>
        <v>1.561325515967615E-2</v>
      </c>
      <c r="I148" s="3">
        <v>5861645.7000000197</v>
      </c>
      <c r="J148" s="3">
        <v>20044158.199999999</v>
      </c>
      <c r="K148" s="3">
        <v>880726.66999999899</v>
      </c>
      <c r="L148" s="3">
        <v>3067766.62</v>
      </c>
      <c r="M148" s="4">
        <f t="shared" si="10"/>
        <v>2187039.9500000011</v>
      </c>
      <c r="N148" s="3">
        <v>99774.16</v>
      </c>
      <c r="O148" s="3">
        <v>99988.37</v>
      </c>
      <c r="P148" s="3">
        <v>16825.64</v>
      </c>
      <c r="Q148" s="3">
        <v>16974.64</v>
      </c>
      <c r="R148" s="4">
        <f t="shared" si="11"/>
        <v>16974.64</v>
      </c>
    </row>
    <row r="149" spans="1:18" x14ac:dyDescent="0.25">
      <c r="A149" s="3" t="s">
        <v>292</v>
      </c>
      <c r="B149" t="s">
        <v>293</v>
      </c>
      <c r="C149" s="3">
        <v>0.96466431095406402</v>
      </c>
      <c r="D149" s="3">
        <v>0.78994614003590702</v>
      </c>
      <c r="E149" s="4">
        <f t="shared" si="8"/>
        <v>0.87730522549498557</v>
      </c>
      <c r="F149" s="3">
        <v>4.7114252061248498E-3</v>
      </c>
      <c r="G149" s="3">
        <v>2.69299820466786E-2</v>
      </c>
      <c r="H149" s="4">
        <f t="shared" si="9"/>
        <v>1.5820703626401724E-2</v>
      </c>
      <c r="I149" s="3">
        <v>26123955.509999901</v>
      </c>
      <c r="J149" s="3">
        <v>30204201.370000001</v>
      </c>
      <c r="K149" s="3">
        <v>3989514.8600000101</v>
      </c>
      <c r="L149" s="3">
        <v>4812933.34</v>
      </c>
      <c r="M149" s="4">
        <f t="shared" si="10"/>
        <v>823418.47999998974</v>
      </c>
      <c r="N149" s="3">
        <v>976923.08</v>
      </c>
      <c r="O149" s="3">
        <v>946902.66</v>
      </c>
      <c r="P149" s="3">
        <v>166076.92000000001</v>
      </c>
      <c r="Q149" s="3">
        <v>153406.85</v>
      </c>
      <c r="R149" s="4">
        <f t="shared" si="11"/>
        <v>166076.92000000001</v>
      </c>
    </row>
    <row r="150" spans="1:18" x14ac:dyDescent="0.25">
      <c r="A150" s="3" t="s">
        <v>294</v>
      </c>
      <c r="B150" s="5" t="s">
        <v>295</v>
      </c>
      <c r="C150" s="3">
        <v>0.96849087893864005</v>
      </c>
      <c r="D150" s="3">
        <v>0.91092436974789903</v>
      </c>
      <c r="E150" s="4">
        <f t="shared" si="8"/>
        <v>0.9397076243432696</v>
      </c>
      <c r="F150" s="3">
        <v>1.1608623548922101E-2</v>
      </c>
      <c r="G150" s="3">
        <v>5.5462184873949598E-2</v>
      </c>
      <c r="H150" s="4">
        <f t="shared" si="9"/>
        <v>3.3535404211435846E-2</v>
      </c>
      <c r="I150" s="3">
        <v>4428282.71</v>
      </c>
      <c r="J150" s="3">
        <v>13847647.5</v>
      </c>
      <c r="K150" s="3">
        <v>402497.17</v>
      </c>
      <c r="L150" s="3">
        <v>2110398.94</v>
      </c>
      <c r="M150" s="4">
        <f t="shared" si="10"/>
        <v>1707901.77</v>
      </c>
      <c r="N150" s="3">
        <v>109944.92</v>
      </c>
      <c r="O150" s="3">
        <v>99137.93</v>
      </c>
      <c r="P150" s="3">
        <v>17591.23</v>
      </c>
      <c r="Q150" s="3">
        <v>16794.11</v>
      </c>
      <c r="R150" s="4">
        <f t="shared" si="11"/>
        <v>17591.23</v>
      </c>
    </row>
    <row r="151" spans="1:18" x14ac:dyDescent="0.25">
      <c r="A151" s="3" t="s">
        <v>296</v>
      </c>
      <c r="B151" s="5" t="s">
        <v>297</v>
      </c>
      <c r="C151" s="3">
        <v>0.94437257438551103</v>
      </c>
      <c r="D151" s="3">
        <v>0.98943574446930205</v>
      </c>
      <c r="E151" s="4">
        <f t="shared" si="8"/>
        <v>0.9669041594274066</v>
      </c>
      <c r="F151" s="3">
        <v>1.16429495472186E-2</v>
      </c>
      <c r="G151" s="3">
        <v>1.61570966940094E-3</v>
      </c>
      <c r="H151" s="4">
        <f t="shared" si="9"/>
        <v>6.6293296083097704E-3</v>
      </c>
      <c r="I151" s="3">
        <v>9969872.5800000206</v>
      </c>
      <c r="J151" s="3">
        <v>23004728.279999699</v>
      </c>
      <c r="K151" s="3">
        <v>526747.22</v>
      </c>
      <c r="L151" s="3">
        <v>819743.86999999697</v>
      </c>
      <c r="M151" s="4">
        <f t="shared" si="10"/>
        <v>292996.649999997</v>
      </c>
      <c r="N151" s="3">
        <v>469664.29</v>
      </c>
      <c r="O151" s="3">
        <v>9825.24</v>
      </c>
      <c r="P151" s="3">
        <v>9654.16</v>
      </c>
      <c r="Q151" s="3">
        <v>1452.13</v>
      </c>
      <c r="R151" s="4">
        <f t="shared" si="11"/>
        <v>9654.16</v>
      </c>
    </row>
    <row r="152" spans="1:18" x14ac:dyDescent="0.25">
      <c r="A152" s="3" t="s">
        <v>298</v>
      </c>
      <c r="B152" t="s">
        <v>6</v>
      </c>
      <c r="C152" s="3">
        <v>1</v>
      </c>
      <c r="D152" s="3">
        <v>0.88311688311688297</v>
      </c>
      <c r="E152" s="4">
        <f t="shared" si="8"/>
        <v>0.94155844155844148</v>
      </c>
      <c r="F152" s="3">
        <v>0</v>
      </c>
      <c r="G152" s="3">
        <v>1.2987012987013E-2</v>
      </c>
      <c r="H152" s="4">
        <f t="shared" si="9"/>
        <v>6.4935064935065E-3</v>
      </c>
      <c r="I152" s="3">
        <v>35569.07</v>
      </c>
      <c r="J152" s="3">
        <v>11733690.960000001</v>
      </c>
      <c r="K152" s="3">
        <v>1218.93</v>
      </c>
      <c r="L152" s="3">
        <v>352010.56</v>
      </c>
      <c r="M152" s="4">
        <f t="shared" si="10"/>
        <v>350791.63</v>
      </c>
      <c r="N152" s="3">
        <v>22718.45</v>
      </c>
      <c r="O152" s="3">
        <v>97087.38</v>
      </c>
      <c r="P152" s="3">
        <v>681.55</v>
      </c>
      <c r="Q152" s="3">
        <v>2912.62</v>
      </c>
      <c r="R152" s="4">
        <f t="shared" si="11"/>
        <v>2912.62</v>
      </c>
    </row>
    <row r="153" spans="1:18" x14ac:dyDescent="0.25">
      <c r="A153" s="3" t="s">
        <v>299</v>
      </c>
      <c r="B153" s="5" t="s">
        <v>300</v>
      </c>
      <c r="C153" s="3">
        <v>0.96042216358839105</v>
      </c>
      <c r="D153" s="3">
        <v>0.80952380952380998</v>
      </c>
      <c r="E153" s="4">
        <f t="shared" si="8"/>
        <v>0.88497298655610046</v>
      </c>
      <c r="F153" s="3">
        <v>1.5831134564643801E-2</v>
      </c>
      <c r="G153" s="3">
        <v>5.4421768707482998E-2</v>
      </c>
      <c r="H153" s="4">
        <f t="shared" si="9"/>
        <v>3.5126451636063399E-2</v>
      </c>
      <c r="I153" s="3">
        <v>1600295.13</v>
      </c>
      <c r="J153" s="3">
        <v>20636866.030000001</v>
      </c>
      <c r="K153" s="3">
        <v>184279.82</v>
      </c>
      <c r="L153" s="3">
        <v>1593978.12</v>
      </c>
      <c r="M153" s="4">
        <f t="shared" si="10"/>
        <v>1409698.3</v>
      </c>
      <c r="N153" s="3">
        <v>305512.82</v>
      </c>
      <c r="O153" s="3">
        <v>97087.38</v>
      </c>
      <c r="P153" s="3">
        <v>51937.18</v>
      </c>
      <c r="Q153" s="3">
        <v>9909.91</v>
      </c>
      <c r="R153" s="4">
        <f t="shared" si="11"/>
        <v>51937.18</v>
      </c>
    </row>
    <row r="154" spans="1:18" x14ac:dyDescent="0.25">
      <c r="A154" s="3" t="s">
        <v>301</v>
      </c>
      <c r="B154" t="s">
        <v>302</v>
      </c>
      <c r="C154" s="3">
        <v>0.98269230769230798</v>
      </c>
      <c r="D154" s="3">
        <v>0.79716981132075504</v>
      </c>
      <c r="E154" s="4">
        <f t="shared" si="8"/>
        <v>0.88993105950653151</v>
      </c>
      <c r="F154" s="3">
        <v>9.6153846153846203E-4</v>
      </c>
      <c r="G154" s="3">
        <v>3.77358490566038E-2</v>
      </c>
      <c r="H154" s="4">
        <f t="shared" si="9"/>
        <v>1.9348693759071132E-2</v>
      </c>
      <c r="I154" s="3">
        <v>4044018.6300000101</v>
      </c>
      <c r="J154" s="3">
        <v>12182839.35</v>
      </c>
      <c r="K154" s="3">
        <v>246656.49</v>
      </c>
      <c r="L154" s="3">
        <v>997314.27</v>
      </c>
      <c r="M154" s="4">
        <f t="shared" si="10"/>
        <v>750657.78</v>
      </c>
      <c r="N154" s="3">
        <v>307724.25</v>
      </c>
      <c r="O154" s="3">
        <v>99933.21</v>
      </c>
      <c r="P154" s="3">
        <v>12910.35</v>
      </c>
      <c r="Q154" s="3">
        <v>9993.32</v>
      </c>
      <c r="R154" s="4">
        <f t="shared" si="11"/>
        <v>12910.35</v>
      </c>
    </row>
    <row r="155" spans="1:18" x14ac:dyDescent="0.25">
      <c r="A155" s="3" t="s">
        <v>303</v>
      </c>
      <c r="B155" t="s">
        <v>304</v>
      </c>
      <c r="C155" s="3">
        <v>0.95508982035928203</v>
      </c>
      <c r="D155" s="3">
        <v>0.93726937269372701</v>
      </c>
      <c r="E155" s="4">
        <f t="shared" si="8"/>
        <v>0.94617959652650452</v>
      </c>
      <c r="F155" s="3">
        <v>5.9880239520958096E-3</v>
      </c>
      <c r="G155" s="3">
        <v>3.6900369003690001E-3</v>
      </c>
      <c r="H155" s="4">
        <f t="shared" si="9"/>
        <v>4.8390304262324046E-3</v>
      </c>
      <c r="I155" s="3">
        <v>12518820.560000001</v>
      </c>
      <c r="J155" s="3">
        <v>18107878.280000001</v>
      </c>
      <c r="K155" s="3">
        <v>1600277.25</v>
      </c>
      <c r="L155" s="3">
        <v>2838241.78</v>
      </c>
      <c r="M155" s="4">
        <f t="shared" si="10"/>
        <v>1237964.5299999998</v>
      </c>
      <c r="N155" s="3">
        <v>136785.93</v>
      </c>
      <c r="O155" s="3">
        <v>99561.06</v>
      </c>
      <c r="P155" s="3">
        <v>23253.61</v>
      </c>
      <c r="Q155" s="3">
        <v>16800.939999999999</v>
      </c>
      <c r="R155" s="4">
        <f t="shared" si="11"/>
        <v>23253.61</v>
      </c>
    </row>
    <row r="156" spans="1:18" x14ac:dyDescent="0.25">
      <c r="A156" s="3" t="s">
        <v>305</v>
      </c>
      <c r="B156" s="5" t="s">
        <v>9</v>
      </c>
      <c r="C156" s="3">
        <v>0.96049382716049403</v>
      </c>
      <c r="D156" s="3">
        <v>0.93277310924369805</v>
      </c>
      <c r="E156" s="4">
        <f t="shared" si="8"/>
        <v>0.94663346820209604</v>
      </c>
      <c r="F156" s="3">
        <v>4.9382716049382698E-3</v>
      </c>
      <c r="G156" s="3">
        <v>8.40336134453782E-3</v>
      </c>
      <c r="H156" s="4">
        <f t="shared" si="9"/>
        <v>6.6708164747380453E-3</v>
      </c>
      <c r="I156" s="3">
        <v>11040657.060000001</v>
      </c>
      <c r="J156" s="3">
        <v>13017866</v>
      </c>
      <c r="K156" s="3">
        <v>1639530.6</v>
      </c>
      <c r="L156" s="3">
        <v>1947120.83</v>
      </c>
      <c r="M156" s="4">
        <f t="shared" si="10"/>
        <v>307590.23</v>
      </c>
      <c r="N156" s="3">
        <v>157345.13</v>
      </c>
      <c r="O156" s="3">
        <v>99833.63</v>
      </c>
      <c r="P156" s="3">
        <v>23448.81</v>
      </c>
      <c r="Q156" s="3">
        <v>16795.080000000002</v>
      </c>
      <c r="R156" s="4">
        <f t="shared" si="11"/>
        <v>23448.81</v>
      </c>
    </row>
    <row r="157" spans="1:18" x14ac:dyDescent="0.25">
      <c r="A157" s="3" t="s">
        <v>306</v>
      </c>
      <c r="B157" s="5" t="s">
        <v>307</v>
      </c>
      <c r="C157" s="3">
        <v>0.96930533117932205</v>
      </c>
      <c r="D157" s="3">
        <v>0.95057034220532299</v>
      </c>
      <c r="E157" s="4">
        <f t="shared" si="8"/>
        <v>0.95993783669232258</v>
      </c>
      <c r="F157" s="3">
        <v>6.4620355411954796E-3</v>
      </c>
      <c r="G157" s="3">
        <v>6.2737642585551298E-2</v>
      </c>
      <c r="H157" s="4">
        <f t="shared" si="9"/>
        <v>3.459983906337339E-2</v>
      </c>
      <c r="I157" s="3">
        <v>16692566.789999999</v>
      </c>
      <c r="J157" s="3">
        <v>22943219.649999999</v>
      </c>
      <c r="K157" s="3">
        <v>2123067.2400000002</v>
      </c>
      <c r="L157" s="3">
        <v>346302.01</v>
      </c>
      <c r="M157" s="4">
        <f t="shared" si="10"/>
        <v>-1776765.2300000002</v>
      </c>
      <c r="N157" s="3">
        <v>156123.71</v>
      </c>
      <c r="O157" s="3">
        <v>99999.67</v>
      </c>
      <c r="P157" s="3">
        <v>26541.040000000001</v>
      </c>
      <c r="Q157" s="3">
        <v>13695.9</v>
      </c>
      <c r="R157" s="4">
        <f t="shared" si="11"/>
        <v>26541.040000000001</v>
      </c>
    </row>
    <row r="158" spans="1:18" x14ac:dyDescent="0.25">
      <c r="A158" s="2" t="s">
        <v>308</v>
      </c>
      <c r="B158" s="5" t="s">
        <v>309</v>
      </c>
      <c r="C158" s="3">
        <v>0.98018018018018005</v>
      </c>
      <c r="D158" s="3">
        <v>0.93367346938775497</v>
      </c>
      <c r="E158" s="4">
        <f t="shared" si="8"/>
        <v>0.95692682478396751</v>
      </c>
      <c r="F158" s="3">
        <v>0</v>
      </c>
      <c r="G158" s="3">
        <v>6.8027210884353704E-3</v>
      </c>
      <c r="H158" s="4">
        <f t="shared" si="9"/>
        <v>3.4013605442176852E-3</v>
      </c>
      <c r="I158" s="3">
        <v>12226246.4</v>
      </c>
      <c r="J158" s="3">
        <v>17080553.210000001</v>
      </c>
      <c r="K158" s="3">
        <v>1885936.58</v>
      </c>
      <c r="L158" s="3">
        <v>2661776.35</v>
      </c>
      <c r="M158" s="4">
        <f t="shared" si="10"/>
        <v>775839.77</v>
      </c>
      <c r="N158" s="3">
        <v>248377.3</v>
      </c>
      <c r="O158" s="3">
        <v>99998.23</v>
      </c>
      <c r="P158" s="3">
        <v>32289.05</v>
      </c>
      <c r="Q158" s="3">
        <v>16903.669999999998</v>
      </c>
      <c r="R158" s="4">
        <f t="shared" si="11"/>
        <v>32289.05</v>
      </c>
    </row>
    <row r="159" spans="1:18" x14ac:dyDescent="0.25">
      <c r="A159" s="3" t="s">
        <v>310</v>
      </c>
      <c r="B159" t="s">
        <v>311</v>
      </c>
      <c r="C159" s="3">
        <v>0.94350282485875703</v>
      </c>
      <c r="D159" s="3">
        <v>0.94836488812392405</v>
      </c>
      <c r="E159" s="4">
        <f t="shared" si="8"/>
        <v>0.94593385649134054</v>
      </c>
      <c r="F159" s="3">
        <v>0</v>
      </c>
      <c r="G159" s="3">
        <v>5.1635111876075701E-3</v>
      </c>
      <c r="H159" s="4">
        <f t="shared" si="9"/>
        <v>2.581755593803785E-3</v>
      </c>
      <c r="I159" s="3">
        <v>19629385.239999998</v>
      </c>
      <c r="J159" s="3">
        <v>16333110.18</v>
      </c>
      <c r="K159" s="3">
        <v>1985079.67</v>
      </c>
      <c r="L159" s="3">
        <v>1441416</v>
      </c>
      <c r="M159" s="4">
        <f t="shared" si="10"/>
        <v>-543663.66999999993</v>
      </c>
      <c r="N159" s="3">
        <v>1247906.1200000001</v>
      </c>
      <c r="O159" s="3">
        <v>97849.72</v>
      </c>
      <c r="P159" s="3">
        <v>162227.79999999999</v>
      </c>
      <c r="Q159" s="3">
        <v>13076.92</v>
      </c>
      <c r="R159" s="4">
        <f t="shared" si="11"/>
        <v>162227.79999999999</v>
      </c>
    </row>
    <row r="160" spans="1:18" x14ac:dyDescent="0.25">
      <c r="A160" s="3" t="s">
        <v>312</v>
      </c>
      <c r="B160" t="s">
        <v>313</v>
      </c>
      <c r="C160" s="3">
        <v>0.94591194968553505</v>
      </c>
      <c r="D160" s="3">
        <v>0.72261158244190304</v>
      </c>
      <c r="E160" s="4">
        <f t="shared" si="8"/>
        <v>0.83426176606371905</v>
      </c>
      <c r="F160" s="3">
        <v>2.3899371069182399E-2</v>
      </c>
      <c r="G160" s="3">
        <v>6.6396163777204002E-3</v>
      </c>
      <c r="H160" s="4">
        <f t="shared" si="9"/>
        <v>1.52694937234514E-2</v>
      </c>
      <c r="I160" s="3">
        <v>11977184.029999999</v>
      </c>
      <c r="J160" s="3">
        <v>21071603.489999998</v>
      </c>
      <c r="K160" s="3">
        <v>899463.48000000196</v>
      </c>
      <c r="L160" s="3">
        <v>977157.13999999803</v>
      </c>
      <c r="M160" s="4">
        <f t="shared" si="10"/>
        <v>77693.659999996074</v>
      </c>
      <c r="N160" s="3">
        <v>275585.32</v>
      </c>
      <c r="O160" s="3">
        <v>97456.56</v>
      </c>
      <c r="P160" s="3">
        <v>25115.34</v>
      </c>
      <c r="Q160" s="3">
        <v>5660.38</v>
      </c>
      <c r="R160" s="4">
        <f t="shared" si="11"/>
        <v>25115.34</v>
      </c>
    </row>
    <row r="161" spans="1:18" x14ac:dyDescent="0.25">
      <c r="A161" s="3" t="s">
        <v>314</v>
      </c>
      <c r="B161" t="s">
        <v>315</v>
      </c>
      <c r="C161" s="3">
        <v>0.95566502463054204</v>
      </c>
      <c r="D161" s="3">
        <v>0.97324414715719099</v>
      </c>
      <c r="E161" s="4">
        <f t="shared" si="8"/>
        <v>0.96445458589386646</v>
      </c>
      <c r="F161" s="3">
        <v>0</v>
      </c>
      <c r="G161" s="3">
        <v>0</v>
      </c>
      <c r="H161" s="4">
        <f t="shared" si="9"/>
        <v>0</v>
      </c>
      <c r="I161" s="3">
        <v>15198205.359999999</v>
      </c>
      <c r="J161" s="3">
        <v>19645465.23</v>
      </c>
      <c r="K161" s="3">
        <v>2171527.63</v>
      </c>
      <c r="L161" s="3">
        <v>3045998.21</v>
      </c>
      <c r="M161" s="4">
        <f t="shared" si="10"/>
        <v>874470.58000000007</v>
      </c>
      <c r="N161" s="3">
        <v>99833.57</v>
      </c>
      <c r="O161" s="3">
        <v>99783.26</v>
      </c>
      <c r="P161" s="3">
        <v>16869.23</v>
      </c>
      <c r="Q161" s="3">
        <v>16963.16</v>
      </c>
      <c r="R161" s="4">
        <f t="shared" si="11"/>
        <v>16963.16</v>
      </c>
    </row>
    <row r="162" spans="1:18" x14ac:dyDescent="0.25">
      <c r="A162" s="3" t="s">
        <v>316</v>
      </c>
      <c r="B162" s="5" t="s">
        <v>317</v>
      </c>
      <c r="C162" s="3">
        <v>0.95179584120982996</v>
      </c>
      <c r="D162" s="3">
        <v>0.920600858369099</v>
      </c>
      <c r="E162" s="4">
        <f t="shared" si="8"/>
        <v>0.93619834978946448</v>
      </c>
      <c r="F162" s="3">
        <v>4.7258979206049202E-3</v>
      </c>
      <c r="G162" s="3">
        <v>4.29184549356223E-3</v>
      </c>
      <c r="H162" s="4">
        <f t="shared" si="9"/>
        <v>4.5088717070835751E-3</v>
      </c>
      <c r="I162" s="3">
        <v>10717026.24</v>
      </c>
      <c r="J162" s="3">
        <v>16027714.880000001</v>
      </c>
      <c r="K162" s="3">
        <v>1512829.93</v>
      </c>
      <c r="L162" s="3">
        <v>2444025.62</v>
      </c>
      <c r="M162" s="4">
        <f t="shared" si="10"/>
        <v>931195.69000000018</v>
      </c>
      <c r="N162" s="3">
        <v>99120</v>
      </c>
      <c r="O162" s="3">
        <v>99829.06</v>
      </c>
      <c r="P162" s="3">
        <v>15859.2</v>
      </c>
      <c r="Q162" s="3">
        <v>16970.939999999999</v>
      </c>
      <c r="R162" s="4">
        <f t="shared" si="11"/>
        <v>16970.939999999999</v>
      </c>
    </row>
    <row r="163" spans="1:18" x14ac:dyDescent="0.25">
      <c r="A163" s="3" t="s">
        <v>318</v>
      </c>
      <c r="B163" s="5" t="s">
        <v>319</v>
      </c>
      <c r="C163" s="3">
        <v>0.94559585492228004</v>
      </c>
      <c r="D163" s="3">
        <v>0.81205673758865304</v>
      </c>
      <c r="E163" s="4">
        <f t="shared" si="8"/>
        <v>0.87882629625546649</v>
      </c>
      <c r="F163" s="3">
        <v>5.1813471502590702E-3</v>
      </c>
      <c r="G163" s="3">
        <v>1.24113475177305E-2</v>
      </c>
      <c r="H163" s="4">
        <f t="shared" si="9"/>
        <v>8.7963473339947862E-3</v>
      </c>
      <c r="I163" s="3">
        <v>16078594.039999999</v>
      </c>
      <c r="J163" s="3">
        <v>30216720.82</v>
      </c>
      <c r="K163" s="3">
        <v>2344516.8400000101</v>
      </c>
      <c r="L163" s="3">
        <v>3835772.69</v>
      </c>
      <c r="M163" s="4">
        <f t="shared" si="10"/>
        <v>1491255.8499999898</v>
      </c>
      <c r="N163" s="3">
        <v>660377.36</v>
      </c>
      <c r="O163" s="3">
        <v>99987.93</v>
      </c>
      <c r="P163" s="3">
        <v>99240.28</v>
      </c>
      <c r="Q163" s="3">
        <v>16997.95</v>
      </c>
      <c r="R163" s="4">
        <f t="shared" si="11"/>
        <v>99240.28</v>
      </c>
    </row>
    <row r="164" spans="1:18" x14ac:dyDescent="0.25">
      <c r="A164" s="3" t="s">
        <v>320</v>
      </c>
      <c r="B164" t="s">
        <v>321</v>
      </c>
      <c r="C164" s="3">
        <v>0.95081967213114804</v>
      </c>
      <c r="D164" s="3">
        <v>0.77131782945736405</v>
      </c>
      <c r="E164" s="4">
        <f t="shared" si="8"/>
        <v>0.86106875079425604</v>
      </c>
      <c r="F164" s="3">
        <v>0</v>
      </c>
      <c r="G164" s="3">
        <v>1.9379844961240299E-2</v>
      </c>
      <c r="H164" s="4">
        <f t="shared" si="9"/>
        <v>9.6899224806201497E-3</v>
      </c>
      <c r="I164" s="3">
        <v>11293218.689999999</v>
      </c>
      <c r="J164" s="3">
        <v>12127861.529999999</v>
      </c>
      <c r="K164" s="3">
        <v>1595995.37</v>
      </c>
      <c r="L164" s="3">
        <v>1714878.47</v>
      </c>
      <c r="M164" s="4">
        <f t="shared" si="10"/>
        <v>118883.09999999986</v>
      </c>
      <c r="N164" s="3">
        <v>344827.59</v>
      </c>
      <c r="O164" s="3">
        <v>99999.34</v>
      </c>
      <c r="P164" s="3">
        <v>55172.41</v>
      </c>
      <c r="Q164" s="3">
        <v>15999.3</v>
      </c>
      <c r="R164" s="4">
        <f t="shared" si="11"/>
        <v>55172.41</v>
      </c>
    </row>
    <row r="165" spans="1:18" x14ac:dyDescent="0.25">
      <c r="A165" s="3" t="s">
        <v>322</v>
      </c>
      <c r="B165" s="5" t="s">
        <v>323</v>
      </c>
      <c r="C165" s="3">
        <v>0.91341991341991402</v>
      </c>
      <c r="D165" s="3">
        <v>0.86407766990291301</v>
      </c>
      <c r="E165" s="4">
        <f t="shared" si="8"/>
        <v>0.88874879166141352</v>
      </c>
      <c r="F165" s="3">
        <v>6.4935064935064896E-3</v>
      </c>
      <c r="G165" s="3">
        <v>3.2362459546925598E-3</v>
      </c>
      <c r="H165" s="4">
        <f t="shared" si="9"/>
        <v>4.8648762240995243E-3</v>
      </c>
      <c r="I165" s="3">
        <v>14278828.880000001</v>
      </c>
      <c r="J165" s="3">
        <v>15043409.130000001</v>
      </c>
      <c r="K165" s="3">
        <v>2210717.9300000002</v>
      </c>
      <c r="L165" s="3">
        <v>2325767.77</v>
      </c>
      <c r="M165" s="4">
        <f t="shared" si="10"/>
        <v>115049.83999999985</v>
      </c>
      <c r="N165" s="3">
        <v>347844.83</v>
      </c>
      <c r="O165" s="3">
        <v>88632.74</v>
      </c>
      <c r="P165" s="3">
        <v>55655.17</v>
      </c>
      <c r="Q165" s="3">
        <v>14929.78</v>
      </c>
      <c r="R165" s="4">
        <f t="shared" si="11"/>
        <v>55655.17</v>
      </c>
    </row>
    <row r="166" spans="1:18" x14ac:dyDescent="0.25">
      <c r="A166" s="3" t="s">
        <v>324</v>
      </c>
      <c r="B166" s="5" t="s">
        <v>325</v>
      </c>
      <c r="C166" s="3">
        <v>0.987972508591065</v>
      </c>
      <c r="D166" s="3">
        <v>0.77922077922077904</v>
      </c>
      <c r="E166" s="4">
        <f t="shared" si="8"/>
        <v>0.88359664390592196</v>
      </c>
      <c r="F166" s="3">
        <v>1.7182130584192401E-3</v>
      </c>
      <c r="G166" s="3">
        <v>1.2987012987013E-2</v>
      </c>
      <c r="H166" s="4">
        <f t="shared" si="9"/>
        <v>7.3526130227161198E-3</v>
      </c>
      <c r="I166" s="3">
        <v>13186165.140000001</v>
      </c>
      <c r="J166" s="3">
        <v>16013736.529999999</v>
      </c>
      <c r="K166" s="3">
        <v>1983995.19</v>
      </c>
      <c r="L166" s="3">
        <v>2542966.2000000002</v>
      </c>
      <c r="M166" s="4">
        <f t="shared" si="10"/>
        <v>558971.01000000024</v>
      </c>
      <c r="N166" s="3">
        <v>99994.87</v>
      </c>
      <c r="O166" s="3">
        <v>99871.55</v>
      </c>
      <c r="P166" s="3">
        <v>16999.13</v>
      </c>
      <c r="Q166" s="3">
        <v>16877.95</v>
      </c>
      <c r="R166" s="4">
        <f t="shared" si="11"/>
        <v>16999.13</v>
      </c>
    </row>
    <row r="167" spans="1:18" x14ac:dyDescent="0.25">
      <c r="A167" s="3" t="s">
        <v>326</v>
      </c>
      <c r="B167" t="s">
        <v>327</v>
      </c>
      <c r="C167" s="3">
        <v>0.99160419790105003</v>
      </c>
      <c r="D167" s="3">
        <v>0.93329362715902298</v>
      </c>
      <c r="E167" s="4">
        <f t="shared" si="8"/>
        <v>0.9624489125300365</v>
      </c>
      <c r="F167" s="3">
        <v>2.6986506746626698E-3</v>
      </c>
      <c r="G167" s="3">
        <v>1.42942227516379E-2</v>
      </c>
      <c r="H167" s="4">
        <f t="shared" si="9"/>
        <v>8.4964367131502849E-3</v>
      </c>
      <c r="I167" s="3">
        <v>7236380.2000000402</v>
      </c>
      <c r="J167" s="3">
        <v>21051602.52</v>
      </c>
      <c r="K167" s="3">
        <v>635867.31000000006</v>
      </c>
      <c r="L167" s="3">
        <v>631547.98999999894</v>
      </c>
      <c r="M167" s="4">
        <f t="shared" si="10"/>
        <v>-4319.3200000011129</v>
      </c>
      <c r="N167" s="3">
        <v>95145.63</v>
      </c>
      <c r="O167" s="3">
        <v>95904.66</v>
      </c>
      <c r="P167" s="3">
        <v>4224.8999999999996</v>
      </c>
      <c r="Q167" s="3">
        <v>2877.14</v>
      </c>
      <c r="R167" s="4">
        <f t="shared" si="11"/>
        <v>4224.8999999999996</v>
      </c>
    </row>
    <row r="168" spans="1:18" x14ac:dyDescent="0.25">
      <c r="A168" s="3" t="s">
        <v>328</v>
      </c>
      <c r="B168" s="5" t="s">
        <v>329</v>
      </c>
      <c r="C168" s="3">
        <v>0.98622273249138903</v>
      </c>
      <c r="D168" s="3">
        <v>0.87822222222222202</v>
      </c>
      <c r="E168" s="4">
        <f t="shared" si="8"/>
        <v>0.93222247735680552</v>
      </c>
      <c r="F168" s="3">
        <v>6.8886337543054002E-3</v>
      </c>
      <c r="G168" s="3">
        <v>1.6888888888888901E-2</v>
      </c>
      <c r="H168" s="4">
        <f t="shared" si="9"/>
        <v>1.1888761321597151E-2</v>
      </c>
      <c r="I168" s="3">
        <v>5306769.0199999996</v>
      </c>
      <c r="J168" s="3">
        <v>16894268.32</v>
      </c>
      <c r="K168" s="3">
        <v>791144.95</v>
      </c>
      <c r="L168" s="3">
        <v>2494782.0499999998</v>
      </c>
      <c r="M168" s="4">
        <f t="shared" si="10"/>
        <v>1703637.0999999999</v>
      </c>
      <c r="N168" s="3">
        <v>99568.97</v>
      </c>
      <c r="O168" s="3">
        <v>99319.46</v>
      </c>
      <c r="P168" s="3">
        <v>16704.32</v>
      </c>
      <c r="Q168" s="3">
        <v>16884.330000000002</v>
      </c>
      <c r="R168" s="4">
        <f t="shared" si="11"/>
        <v>16884.330000000002</v>
      </c>
    </row>
    <row r="169" spans="1:18" x14ac:dyDescent="0.25">
      <c r="A169" s="3" t="s">
        <v>330</v>
      </c>
      <c r="B169" t="s">
        <v>331</v>
      </c>
      <c r="C169" s="3">
        <v>0.94656488549618301</v>
      </c>
      <c r="D169" s="3">
        <v>0.79629629629629595</v>
      </c>
      <c r="E169" s="4">
        <f t="shared" si="8"/>
        <v>0.87143059089623942</v>
      </c>
      <c r="F169" s="3">
        <v>2.2900763358778602E-2</v>
      </c>
      <c r="G169" s="3">
        <v>1.2345679012345699E-2</v>
      </c>
      <c r="H169" s="4">
        <f t="shared" si="9"/>
        <v>1.762322118556215E-2</v>
      </c>
      <c r="I169" s="3">
        <v>16817356.23</v>
      </c>
      <c r="J169" s="3">
        <v>11223475.720000001</v>
      </c>
      <c r="K169" s="3">
        <v>1818822.57</v>
      </c>
      <c r="L169" s="3">
        <v>1773813.3</v>
      </c>
      <c r="M169" s="4">
        <f t="shared" si="10"/>
        <v>-45009.270000000019</v>
      </c>
      <c r="N169" s="3">
        <v>3840282.86</v>
      </c>
      <c r="O169" s="3">
        <v>99997.26</v>
      </c>
      <c r="P169" s="3">
        <v>192014.14</v>
      </c>
      <c r="Q169" s="3">
        <v>15999.56</v>
      </c>
      <c r="R169" s="4">
        <f t="shared" si="11"/>
        <v>192014.14</v>
      </c>
    </row>
    <row r="170" spans="1:18" x14ac:dyDescent="0.25">
      <c r="A170" s="3" t="s">
        <v>332</v>
      </c>
      <c r="B170" s="5" t="s">
        <v>11</v>
      </c>
      <c r="C170" s="3">
        <v>0.96417910447761201</v>
      </c>
      <c r="D170" s="3">
        <v>0.97038724373576302</v>
      </c>
      <c r="E170" s="4">
        <f t="shared" si="8"/>
        <v>0.96728317410668752</v>
      </c>
      <c r="F170" s="3">
        <v>0</v>
      </c>
      <c r="G170" s="3">
        <v>1.5186028853454801E-3</v>
      </c>
      <c r="H170" s="4">
        <f t="shared" si="9"/>
        <v>7.5930144267274003E-4</v>
      </c>
      <c r="I170" s="3">
        <v>6835386.2300000098</v>
      </c>
      <c r="J170" s="3">
        <v>11604986.8700001</v>
      </c>
      <c r="K170" s="3">
        <v>653070.76999999897</v>
      </c>
      <c r="L170" s="3">
        <v>861912.92000000097</v>
      </c>
      <c r="M170" s="4">
        <f t="shared" si="10"/>
        <v>208842.150000002</v>
      </c>
      <c r="N170" s="3">
        <v>115323.16</v>
      </c>
      <c r="O170" s="3">
        <v>17517.36</v>
      </c>
      <c r="P170" s="3">
        <v>18451.71</v>
      </c>
      <c r="Q170" s="3">
        <v>1090.0899999999999</v>
      </c>
      <c r="R170" s="4">
        <f t="shared" si="11"/>
        <v>18451.71</v>
      </c>
    </row>
    <row r="171" spans="1:18" x14ac:dyDescent="0.25">
      <c r="A171" s="3" t="s">
        <v>333</v>
      </c>
      <c r="B171" t="s">
        <v>334</v>
      </c>
      <c r="C171" s="3">
        <v>0.94915254237288105</v>
      </c>
      <c r="D171" s="3">
        <v>0.91452991452991494</v>
      </c>
      <c r="E171" s="4">
        <f t="shared" si="8"/>
        <v>0.93184122845139794</v>
      </c>
      <c r="F171" s="3">
        <v>0</v>
      </c>
      <c r="G171" s="3">
        <v>0</v>
      </c>
      <c r="H171" s="4">
        <f t="shared" si="9"/>
        <v>0</v>
      </c>
      <c r="I171" s="3">
        <v>7511439.8799999999</v>
      </c>
      <c r="J171" s="3">
        <v>7696185.7500000102</v>
      </c>
      <c r="K171" s="3">
        <v>1062104.58</v>
      </c>
      <c r="L171" s="3">
        <v>1135045.3899999999</v>
      </c>
      <c r="M171" s="4">
        <f t="shared" si="10"/>
        <v>72940.809999999823</v>
      </c>
      <c r="N171" s="3">
        <v>834651.66</v>
      </c>
      <c r="O171" s="3">
        <v>99534.48</v>
      </c>
      <c r="P171" s="3">
        <v>133544.26999999999</v>
      </c>
      <c r="Q171" s="3">
        <v>16448.009999999998</v>
      </c>
      <c r="R171" s="4">
        <f t="shared" si="11"/>
        <v>133544.26999999999</v>
      </c>
    </row>
    <row r="172" spans="1:18" x14ac:dyDescent="0.25">
      <c r="A172" s="3" t="s">
        <v>335</v>
      </c>
      <c r="B172" s="5" t="s">
        <v>336</v>
      </c>
      <c r="C172" s="3">
        <v>0.97462514417531698</v>
      </c>
      <c r="D172" s="3">
        <v>0.86350974930362101</v>
      </c>
      <c r="E172" s="4">
        <f t="shared" si="8"/>
        <v>0.91906744673946905</v>
      </c>
      <c r="F172" s="3">
        <v>4.61361014994233E-3</v>
      </c>
      <c r="G172" s="3">
        <v>2.7855153203342601E-3</v>
      </c>
      <c r="H172" s="4">
        <f t="shared" si="9"/>
        <v>3.6995627351382948E-3</v>
      </c>
      <c r="I172" s="3">
        <v>4089504.26</v>
      </c>
      <c r="J172" s="3">
        <v>22641319.890000001</v>
      </c>
      <c r="K172" s="3">
        <v>476579.32</v>
      </c>
      <c r="L172" s="3">
        <v>3547704.12</v>
      </c>
      <c r="M172" s="4">
        <f t="shared" si="10"/>
        <v>3071124.8000000003</v>
      </c>
      <c r="N172" s="3">
        <v>98290.6</v>
      </c>
      <c r="O172" s="3">
        <v>99829.06</v>
      </c>
      <c r="P172" s="3">
        <v>16709.400000000001</v>
      </c>
      <c r="Q172" s="3">
        <v>16970.939999999999</v>
      </c>
      <c r="R172" s="4">
        <f t="shared" si="11"/>
        <v>16970.939999999999</v>
      </c>
    </row>
    <row r="173" spans="1:18" x14ac:dyDescent="0.25">
      <c r="A173" s="3" t="s">
        <v>337</v>
      </c>
      <c r="B173" t="s">
        <v>338</v>
      </c>
      <c r="C173" s="3">
        <v>0.95784543325526905</v>
      </c>
      <c r="D173" s="3">
        <v>0.82071713147410397</v>
      </c>
      <c r="E173" s="4">
        <f t="shared" si="8"/>
        <v>0.88928128236468651</v>
      </c>
      <c r="F173" s="3">
        <v>1.17096018735363E-3</v>
      </c>
      <c r="G173" s="3">
        <v>1.1952191235059801E-2</v>
      </c>
      <c r="H173" s="4">
        <f t="shared" si="9"/>
        <v>6.5615757112067151E-3</v>
      </c>
      <c r="I173" s="3">
        <v>11177597.67</v>
      </c>
      <c r="J173" s="3">
        <v>13675456.42</v>
      </c>
      <c r="K173" s="3">
        <v>1687666.27</v>
      </c>
      <c r="L173" s="3">
        <v>2116499.77</v>
      </c>
      <c r="M173" s="4">
        <f t="shared" si="10"/>
        <v>428833.5</v>
      </c>
      <c r="N173" s="3">
        <v>927929.35</v>
      </c>
      <c r="O173" s="3">
        <v>99984.42</v>
      </c>
      <c r="P173" s="3">
        <v>120630.81</v>
      </c>
      <c r="Q173" s="3">
        <v>16997.34</v>
      </c>
      <c r="R173" s="4">
        <f t="shared" si="11"/>
        <v>120630.81</v>
      </c>
    </row>
    <row r="174" spans="1:18" x14ac:dyDescent="0.25">
      <c r="A174" s="3" t="s">
        <v>339</v>
      </c>
      <c r="B174" t="s">
        <v>3</v>
      </c>
      <c r="C174" s="3">
        <v>0.93652849740932598</v>
      </c>
      <c r="D174" s="3">
        <v>0.86904761904761896</v>
      </c>
      <c r="E174" s="4">
        <f t="shared" si="8"/>
        <v>0.90278805822847241</v>
      </c>
      <c r="F174" s="3">
        <v>1.81347150259067E-2</v>
      </c>
      <c r="G174" s="3">
        <v>7.5396825396825407E-2</v>
      </c>
      <c r="H174" s="4">
        <f t="shared" si="9"/>
        <v>4.6765770211366055E-2</v>
      </c>
      <c r="I174" s="3">
        <v>5441938.8900000099</v>
      </c>
      <c r="J174" s="3">
        <v>12371267.16</v>
      </c>
      <c r="K174" s="3">
        <v>364491.8</v>
      </c>
      <c r="L174" s="3">
        <v>823132.21</v>
      </c>
      <c r="M174" s="4">
        <f t="shared" si="10"/>
        <v>458640.41</v>
      </c>
      <c r="N174" s="3">
        <v>97087.38</v>
      </c>
      <c r="O174" s="3">
        <v>99999</v>
      </c>
      <c r="P174" s="3">
        <v>14479.45</v>
      </c>
      <c r="Q174" s="3">
        <v>9999.9</v>
      </c>
      <c r="R174" s="4">
        <f t="shared" si="11"/>
        <v>14479.45</v>
      </c>
    </row>
    <row r="175" spans="1:18" x14ac:dyDescent="0.25">
      <c r="A175" s="3" t="s">
        <v>340</v>
      </c>
      <c r="B175" t="s">
        <v>341</v>
      </c>
      <c r="C175" s="3">
        <v>1</v>
      </c>
      <c r="D175" s="3">
        <v>0.88524590163934402</v>
      </c>
      <c r="E175" s="4">
        <f t="shared" si="8"/>
        <v>0.94262295081967196</v>
      </c>
      <c r="F175" s="3">
        <v>0</v>
      </c>
      <c r="G175" s="3">
        <v>0</v>
      </c>
      <c r="H175" s="4">
        <f t="shared" si="9"/>
        <v>0</v>
      </c>
      <c r="I175" s="3">
        <v>10296967.85</v>
      </c>
      <c r="J175" s="3">
        <v>13646000.039999999</v>
      </c>
      <c r="K175" s="3">
        <v>1521992.15</v>
      </c>
      <c r="L175" s="3">
        <v>2044372.96</v>
      </c>
      <c r="M175" s="4">
        <f t="shared" si="10"/>
        <v>522380.81000000006</v>
      </c>
      <c r="N175" s="3">
        <v>963362.07</v>
      </c>
      <c r="O175" s="3">
        <v>99627.35</v>
      </c>
      <c r="P175" s="3">
        <v>154137.93</v>
      </c>
      <c r="Q175" s="3">
        <v>16936.650000000001</v>
      </c>
      <c r="R175" s="4">
        <f t="shared" si="11"/>
        <v>154137.93</v>
      </c>
    </row>
    <row r="176" spans="1:18" x14ac:dyDescent="0.25">
      <c r="A176" s="3" t="s">
        <v>342</v>
      </c>
      <c r="B176" t="s">
        <v>343</v>
      </c>
      <c r="C176" s="3">
        <v>0.99229922992299202</v>
      </c>
      <c r="D176" s="3">
        <v>0.865979381443299</v>
      </c>
      <c r="E176" s="4">
        <f t="shared" si="8"/>
        <v>0.92913930568314551</v>
      </c>
      <c r="F176" s="3">
        <v>1.1001100110011E-2</v>
      </c>
      <c r="G176" s="3">
        <v>1.03092783505155E-2</v>
      </c>
      <c r="H176" s="4">
        <f t="shared" si="9"/>
        <v>1.065518923026325E-2</v>
      </c>
      <c r="I176" s="3">
        <v>5471901.9000000497</v>
      </c>
      <c r="J176" s="3">
        <v>16228313.169999899</v>
      </c>
      <c r="K176" s="3">
        <v>276398.16000000201</v>
      </c>
      <c r="L176" s="3">
        <v>509962.27000000601</v>
      </c>
      <c r="M176" s="4">
        <f t="shared" si="10"/>
        <v>233564.110000004</v>
      </c>
      <c r="N176" s="3">
        <v>20353.099999999999</v>
      </c>
      <c r="O176" s="3">
        <v>9708.74</v>
      </c>
      <c r="P176" s="3">
        <v>2758.48</v>
      </c>
      <c r="Q176" s="3">
        <v>1150.44</v>
      </c>
      <c r="R176" s="4">
        <f t="shared" si="11"/>
        <v>2758.48</v>
      </c>
    </row>
    <row r="177" spans="1:18" x14ac:dyDescent="0.25">
      <c r="A177" s="3" t="s">
        <v>344</v>
      </c>
      <c r="B177" t="s">
        <v>345</v>
      </c>
      <c r="C177" s="3">
        <v>0.96283783783783805</v>
      </c>
      <c r="D177" s="3">
        <v>0.90825688073394495</v>
      </c>
      <c r="E177" s="4">
        <f t="shared" si="8"/>
        <v>0.9355473592858915</v>
      </c>
      <c r="F177" s="3">
        <v>1.0135135135135099E-2</v>
      </c>
      <c r="G177" s="3">
        <v>1.1009174311926599E-2</v>
      </c>
      <c r="H177" s="4">
        <f t="shared" si="9"/>
        <v>1.057215472353085E-2</v>
      </c>
      <c r="I177" s="3">
        <v>24189235.7299999</v>
      </c>
      <c r="J177" s="3">
        <v>19682705.989999998</v>
      </c>
      <c r="K177" s="3">
        <v>2635057.56</v>
      </c>
      <c r="L177" s="3">
        <v>2188745.7500000098</v>
      </c>
      <c r="M177" s="4">
        <f t="shared" si="10"/>
        <v>-446311.80999999028</v>
      </c>
      <c r="N177" s="3">
        <v>884955.75</v>
      </c>
      <c r="O177" s="3">
        <v>796460.18</v>
      </c>
      <c r="P177" s="3">
        <v>115044.25</v>
      </c>
      <c r="Q177" s="3">
        <v>103539.82</v>
      </c>
      <c r="R177" s="4">
        <f t="shared" si="11"/>
        <v>115044.25</v>
      </c>
    </row>
    <row r="178" spans="1:18" x14ac:dyDescent="0.25">
      <c r="A178" s="3" t="s">
        <v>346</v>
      </c>
      <c r="B178" s="5" t="s">
        <v>5</v>
      </c>
      <c r="C178" s="3">
        <v>0.96887159533073897</v>
      </c>
      <c r="D178" s="3">
        <v>0.90650406504064995</v>
      </c>
      <c r="E178" s="4">
        <f t="shared" si="8"/>
        <v>0.93768783018569446</v>
      </c>
      <c r="F178" s="3">
        <v>2.5940337224383899E-3</v>
      </c>
      <c r="G178" s="3">
        <v>1.6260162601626001E-2</v>
      </c>
      <c r="H178" s="4">
        <f t="shared" si="9"/>
        <v>9.427098162032195E-3</v>
      </c>
      <c r="I178" s="3">
        <v>14744459.949999999</v>
      </c>
      <c r="J178" s="3">
        <v>18538935.789999999</v>
      </c>
      <c r="K178" s="3">
        <v>1388451.74</v>
      </c>
      <c r="L178" s="3">
        <v>1707802.98</v>
      </c>
      <c r="M178" s="4">
        <f t="shared" si="10"/>
        <v>319351.24</v>
      </c>
      <c r="N178" s="3">
        <v>154867.25</v>
      </c>
      <c r="O178" s="3">
        <v>99990</v>
      </c>
      <c r="P178" s="3">
        <v>20132.75</v>
      </c>
      <c r="Q178" s="3">
        <v>9909.81</v>
      </c>
      <c r="R178" s="4">
        <f t="shared" si="11"/>
        <v>20132.75</v>
      </c>
    </row>
    <row r="179" spans="1:18" x14ac:dyDescent="0.25">
      <c r="A179" s="3" t="s">
        <v>347</v>
      </c>
      <c r="B179" t="s">
        <v>348</v>
      </c>
      <c r="C179" s="3">
        <v>0.980851766259492</v>
      </c>
      <c r="D179" s="3">
        <v>0.93449781659388598</v>
      </c>
      <c r="E179" s="4">
        <f t="shared" si="8"/>
        <v>0.95767479142668899</v>
      </c>
      <c r="F179" s="3">
        <v>2.3109937273027401E-3</v>
      </c>
      <c r="G179" s="3">
        <v>1.7467248908296901E-2</v>
      </c>
      <c r="H179" s="4">
        <f t="shared" si="9"/>
        <v>9.8891213177998202E-3</v>
      </c>
      <c r="I179" s="3">
        <v>3919541.1400000202</v>
      </c>
      <c r="J179" s="3">
        <v>15413221.300000001</v>
      </c>
      <c r="K179" s="3">
        <v>199036.53000000099</v>
      </c>
      <c r="L179" s="3">
        <v>825463.76</v>
      </c>
      <c r="M179" s="4">
        <f t="shared" si="10"/>
        <v>626427.22999999905</v>
      </c>
      <c r="N179" s="3">
        <v>92233.01</v>
      </c>
      <c r="O179" s="3">
        <v>97087.38</v>
      </c>
      <c r="P179" s="3">
        <v>5094.34</v>
      </c>
      <c r="Q179" s="3">
        <v>5741.89</v>
      </c>
      <c r="R179" s="4">
        <f t="shared" si="11"/>
        <v>5741.89</v>
      </c>
    </row>
    <row r="180" spans="1:18" x14ac:dyDescent="0.25">
      <c r="A180" s="3" t="s">
        <v>349</v>
      </c>
      <c r="B180" t="s">
        <v>18</v>
      </c>
      <c r="C180" s="3">
        <v>0.94136125654450298</v>
      </c>
      <c r="D180" s="3">
        <v>0.90311418685121103</v>
      </c>
      <c r="E180" s="4">
        <f t="shared" si="8"/>
        <v>0.922237721697857</v>
      </c>
      <c r="F180" s="3">
        <v>8.3769633507853394E-3</v>
      </c>
      <c r="G180" s="3">
        <v>3.4602076124567501E-3</v>
      </c>
      <c r="H180" s="4">
        <f t="shared" si="9"/>
        <v>5.9185854816210448E-3</v>
      </c>
      <c r="I180" s="3">
        <v>3118772.12</v>
      </c>
      <c r="J180" s="3">
        <v>9362480.97000001</v>
      </c>
      <c r="K180" s="3">
        <v>375515.29</v>
      </c>
      <c r="L180" s="3">
        <v>1390533.63</v>
      </c>
      <c r="M180" s="4">
        <f t="shared" si="10"/>
        <v>1015018.3399999999</v>
      </c>
      <c r="N180" s="3">
        <v>365010.34</v>
      </c>
      <c r="O180" s="3">
        <v>99487.18</v>
      </c>
      <c r="P180" s="3">
        <v>61795.73</v>
      </c>
      <c r="Q180" s="3">
        <v>16912.82</v>
      </c>
      <c r="R180" s="4">
        <f t="shared" si="11"/>
        <v>61795.73</v>
      </c>
    </row>
    <row r="181" spans="1:18" x14ac:dyDescent="0.25">
      <c r="A181" s="3" t="s">
        <v>350</v>
      </c>
      <c r="B181" t="s">
        <v>351</v>
      </c>
      <c r="C181" s="3">
        <v>0.98412698412698396</v>
      </c>
      <c r="D181" s="3">
        <v>0.875</v>
      </c>
      <c r="E181" s="4">
        <f t="shared" si="8"/>
        <v>0.92956349206349198</v>
      </c>
      <c r="F181" s="3">
        <v>1.44300144300144E-3</v>
      </c>
      <c r="G181" s="3">
        <v>2.7777777777777801E-3</v>
      </c>
      <c r="H181" s="4">
        <f t="shared" si="9"/>
        <v>2.1103896103896102E-3</v>
      </c>
      <c r="I181" s="3">
        <v>2176920.4099999899</v>
      </c>
      <c r="J181" s="3">
        <v>16347545.810000001</v>
      </c>
      <c r="K181" s="3">
        <v>246191.56</v>
      </c>
      <c r="L181" s="3">
        <v>80872.89</v>
      </c>
      <c r="M181" s="4">
        <f t="shared" si="10"/>
        <v>-165318.66999999998</v>
      </c>
      <c r="N181" s="3">
        <v>677758.62</v>
      </c>
      <c r="O181" s="3">
        <v>99999.99</v>
      </c>
      <c r="P181" s="3">
        <v>108441.38</v>
      </c>
      <c r="Q181" s="3">
        <v>9089.57</v>
      </c>
      <c r="R181" s="4">
        <f t="shared" si="11"/>
        <v>108441.38</v>
      </c>
    </row>
    <row r="182" spans="1:18" x14ac:dyDescent="0.25">
      <c r="A182" s="3" t="s">
        <v>352</v>
      </c>
      <c r="B182" s="5" t="s">
        <v>353</v>
      </c>
      <c r="C182" s="3">
        <v>0.96869851729818801</v>
      </c>
      <c r="D182" s="3">
        <v>0.92419825072886297</v>
      </c>
      <c r="E182" s="4">
        <f t="shared" si="8"/>
        <v>0.94644838401352549</v>
      </c>
      <c r="F182" s="3">
        <v>1.6474464579901199E-3</v>
      </c>
      <c r="G182" s="3">
        <v>0</v>
      </c>
      <c r="H182" s="4">
        <f t="shared" si="9"/>
        <v>8.2372322899505995E-4</v>
      </c>
      <c r="I182" s="3">
        <v>16812220.66</v>
      </c>
      <c r="J182" s="3">
        <v>9378613.3499999903</v>
      </c>
      <c r="K182" s="3">
        <v>2227649.61</v>
      </c>
      <c r="L182" s="3">
        <v>1405563.44</v>
      </c>
      <c r="M182" s="4">
        <f t="shared" si="10"/>
        <v>-822086.16999999993</v>
      </c>
      <c r="N182" s="3">
        <v>379646.02</v>
      </c>
      <c r="O182" s="3">
        <v>99115.04</v>
      </c>
      <c r="P182" s="3">
        <v>53615.4</v>
      </c>
      <c r="Q182" s="3">
        <v>15448.28</v>
      </c>
      <c r="R182" s="4">
        <f t="shared" si="11"/>
        <v>53615.4</v>
      </c>
    </row>
    <row r="183" spans="1:18" x14ac:dyDescent="0.25">
      <c r="A183" s="3" t="s">
        <v>354</v>
      </c>
      <c r="B183" t="s">
        <v>77</v>
      </c>
      <c r="C183" s="3">
        <v>0.97457627118644097</v>
      </c>
      <c r="D183" s="3">
        <v>0.89415041782729798</v>
      </c>
      <c r="E183" s="4">
        <f t="shared" si="8"/>
        <v>0.93436334450686953</v>
      </c>
      <c r="F183" s="3">
        <v>0</v>
      </c>
      <c r="G183" s="3">
        <v>5.5710306406685202E-3</v>
      </c>
      <c r="H183" s="4">
        <f t="shared" si="9"/>
        <v>2.7855153203342601E-3</v>
      </c>
      <c r="I183" s="3">
        <v>19412737.84</v>
      </c>
      <c r="J183" s="3">
        <v>47837106.240000002</v>
      </c>
      <c r="K183" s="3">
        <v>151456.23000000001</v>
      </c>
      <c r="L183" s="3">
        <v>2671421.75</v>
      </c>
      <c r="M183" s="4">
        <f t="shared" si="10"/>
        <v>2519965.52</v>
      </c>
      <c r="N183" s="3">
        <v>978833.33</v>
      </c>
      <c r="O183" s="3">
        <v>970873.79</v>
      </c>
      <c r="P183" s="3">
        <v>2883.5</v>
      </c>
      <c r="Q183" s="3">
        <v>29126.21</v>
      </c>
      <c r="R183" s="4">
        <f t="shared" si="11"/>
        <v>29126.21</v>
      </c>
    </row>
    <row r="184" spans="1:18" x14ac:dyDescent="0.25">
      <c r="A184" s="2" t="s">
        <v>355</v>
      </c>
      <c r="B184" s="5" t="s">
        <v>356</v>
      </c>
      <c r="C184" s="3">
        <v>0.97921662669864096</v>
      </c>
      <c r="D184" s="3">
        <v>0.86125654450261802</v>
      </c>
      <c r="E184" s="4">
        <f t="shared" si="8"/>
        <v>0.92023658560062949</v>
      </c>
      <c r="F184" s="3">
        <v>3.9968025579536397E-3</v>
      </c>
      <c r="G184" s="3">
        <v>1.8324607329842899E-2</v>
      </c>
      <c r="H184" s="4">
        <f t="shared" si="9"/>
        <v>1.1160704943898269E-2</v>
      </c>
      <c r="I184" s="3">
        <v>3607070.91</v>
      </c>
      <c r="J184" s="3">
        <v>12549784.6</v>
      </c>
      <c r="K184" s="3">
        <v>340621.07</v>
      </c>
      <c r="L184" s="3">
        <v>845471.64</v>
      </c>
      <c r="M184" s="4">
        <f t="shared" si="10"/>
        <v>504850.57</v>
      </c>
      <c r="N184" s="3">
        <v>99568.97</v>
      </c>
      <c r="O184" s="3">
        <v>99999</v>
      </c>
      <c r="P184" s="3">
        <v>15931.03</v>
      </c>
      <c r="Q184" s="3">
        <v>15507.69</v>
      </c>
      <c r="R184" s="4">
        <f t="shared" si="11"/>
        <v>15931.03</v>
      </c>
    </row>
    <row r="185" spans="1:18" x14ac:dyDescent="0.25">
      <c r="A185" s="3" t="s">
        <v>357</v>
      </c>
      <c r="B185" t="s">
        <v>278</v>
      </c>
      <c r="C185" s="3">
        <v>0.98047722342733201</v>
      </c>
      <c r="D185" s="3">
        <v>0.852173913043478</v>
      </c>
      <c r="E185" s="4">
        <f t="shared" si="8"/>
        <v>0.91632556823540501</v>
      </c>
      <c r="F185" s="3">
        <v>0</v>
      </c>
      <c r="G185" s="3">
        <v>0</v>
      </c>
      <c r="H185" s="4">
        <f t="shared" si="9"/>
        <v>0</v>
      </c>
      <c r="I185" s="3">
        <v>3079011.13</v>
      </c>
      <c r="J185" s="3">
        <v>6136165.4699999997</v>
      </c>
      <c r="K185" s="3">
        <v>150204.29999999999</v>
      </c>
      <c r="L185" s="3">
        <v>552826.44999999995</v>
      </c>
      <c r="M185" s="4">
        <f t="shared" si="10"/>
        <v>402622.14999999997</v>
      </c>
      <c r="N185" s="3">
        <v>192233.01</v>
      </c>
      <c r="O185" s="3">
        <v>97087.38</v>
      </c>
      <c r="P185" s="3">
        <v>10353.98</v>
      </c>
      <c r="Q185" s="3">
        <v>9090.91</v>
      </c>
      <c r="R185" s="4">
        <f t="shared" si="11"/>
        <v>10353.98</v>
      </c>
    </row>
    <row r="186" spans="1:18" x14ac:dyDescent="0.25">
      <c r="A186" s="3" t="s">
        <v>358</v>
      </c>
      <c r="B186" t="s">
        <v>359</v>
      </c>
      <c r="C186" s="3">
        <v>0.94747081712062298</v>
      </c>
      <c r="D186" s="3">
        <v>0.80049627791563305</v>
      </c>
      <c r="E186" s="4">
        <f t="shared" si="8"/>
        <v>0.87398354751812801</v>
      </c>
      <c r="F186" s="3">
        <v>1.7509727626459099E-2</v>
      </c>
      <c r="G186" s="3">
        <v>5.4590570719603004E-3</v>
      </c>
      <c r="H186" s="4">
        <f t="shared" si="9"/>
        <v>1.1484392349209699E-2</v>
      </c>
      <c r="I186" s="3">
        <v>8216874.2599999905</v>
      </c>
      <c r="J186" s="3">
        <v>11938831.559999701</v>
      </c>
      <c r="K186" s="3">
        <v>176823.09</v>
      </c>
      <c r="L186" s="3">
        <v>358162.82999999903</v>
      </c>
      <c r="M186" s="4">
        <f t="shared" si="10"/>
        <v>181339.73999999903</v>
      </c>
      <c r="N186" s="3">
        <v>99999.98</v>
      </c>
      <c r="O186" s="3">
        <v>9999</v>
      </c>
      <c r="P186" s="3">
        <v>14965.81</v>
      </c>
      <c r="Q186" s="3">
        <v>299.97000000000003</v>
      </c>
      <c r="R186" s="4">
        <f t="shared" si="11"/>
        <v>14965.81</v>
      </c>
    </row>
    <row r="187" spans="1:18" x14ac:dyDescent="0.25">
      <c r="A187" s="2" t="s">
        <v>360</v>
      </c>
      <c r="B187" s="5" t="s">
        <v>361</v>
      </c>
      <c r="C187" s="3">
        <v>0.94726166328600403</v>
      </c>
      <c r="D187" s="3">
        <v>0.81516587677725105</v>
      </c>
      <c r="E187" s="4">
        <f t="shared" si="8"/>
        <v>0.8812137700316276</v>
      </c>
      <c r="F187" s="3">
        <v>1.4198782961460399E-2</v>
      </c>
      <c r="G187" s="3">
        <v>9.4786729857819895E-3</v>
      </c>
      <c r="H187" s="4">
        <f t="shared" si="9"/>
        <v>1.1838727973621194E-2</v>
      </c>
      <c r="I187" s="3">
        <v>6372921.7000000197</v>
      </c>
      <c r="J187" s="3">
        <v>12733306.41</v>
      </c>
      <c r="K187" s="3">
        <v>423554.5</v>
      </c>
      <c r="L187" s="3">
        <v>709799.09</v>
      </c>
      <c r="M187" s="4">
        <f t="shared" si="10"/>
        <v>286244.58999999997</v>
      </c>
      <c r="N187" s="3">
        <v>99928.57</v>
      </c>
      <c r="O187" s="3">
        <v>99082.57</v>
      </c>
      <c r="P187" s="3">
        <v>15384.83</v>
      </c>
      <c r="Q187" s="3">
        <v>9090.91</v>
      </c>
      <c r="R187" s="4">
        <f t="shared" si="11"/>
        <v>15384.83</v>
      </c>
    </row>
    <row r="188" spans="1:18" x14ac:dyDescent="0.25">
      <c r="A188" s="3" t="s">
        <v>362</v>
      </c>
      <c r="B188" s="5" t="s">
        <v>363</v>
      </c>
      <c r="C188" s="3">
        <v>0.98764769065520897</v>
      </c>
      <c r="D188" s="3">
        <v>0.94082246740220699</v>
      </c>
      <c r="E188" s="4">
        <f t="shared" si="8"/>
        <v>0.96423507902870798</v>
      </c>
      <c r="F188" s="3">
        <v>4.83351235230935E-3</v>
      </c>
      <c r="G188" s="3">
        <v>3.00902708124373E-2</v>
      </c>
      <c r="H188" s="4">
        <f t="shared" si="9"/>
        <v>1.7461891582373323E-2</v>
      </c>
      <c r="I188" s="3">
        <v>3675969.8400000101</v>
      </c>
      <c r="J188" s="3">
        <v>11111512.2900001</v>
      </c>
      <c r="K188" s="3">
        <v>180589.08</v>
      </c>
      <c r="L188" s="3">
        <v>448608.24</v>
      </c>
      <c r="M188" s="4">
        <f t="shared" si="10"/>
        <v>268019.16000000003</v>
      </c>
      <c r="N188" s="3">
        <v>198000</v>
      </c>
      <c r="O188" s="3">
        <v>97087.38</v>
      </c>
      <c r="P188" s="3">
        <v>9053.7800000000007</v>
      </c>
      <c r="Q188" s="3">
        <v>5660.38</v>
      </c>
      <c r="R188" s="4">
        <f t="shared" si="11"/>
        <v>9053.7800000000007</v>
      </c>
    </row>
    <row r="189" spans="1:18" x14ac:dyDescent="0.25">
      <c r="A189" s="3" t="s">
        <v>364</v>
      </c>
      <c r="B189" s="5" t="s">
        <v>363</v>
      </c>
      <c r="C189" s="3">
        <v>0.98820754716981096</v>
      </c>
      <c r="D189" s="3">
        <v>0.88008565310492504</v>
      </c>
      <c r="E189" s="4">
        <f t="shared" si="8"/>
        <v>0.93414660013736794</v>
      </c>
      <c r="F189" s="3">
        <v>8.6477987421383698E-3</v>
      </c>
      <c r="G189" s="3">
        <v>3.8543897216274103E-2</v>
      </c>
      <c r="H189" s="4">
        <f t="shared" si="9"/>
        <v>2.3595847979206237E-2</v>
      </c>
      <c r="I189" s="3">
        <v>1996852.28</v>
      </c>
      <c r="J189" s="3">
        <v>10671429.460000001</v>
      </c>
      <c r="K189" s="3">
        <v>149165.58999999901</v>
      </c>
      <c r="L189" s="3">
        <v>320142.55</v>
      </c>
      <c r="M189" s="4">
        <f t="shared" si="10"/>
        <v>170976.96000000098</v>
      </c>
      <c r="N189" s="3">
        <v>62663.72</v>
      </c>
      <c r="O189" s="3">
        <v>97087.38</v>
      </c>
      <c r="P189" s="3">
        <v>8146.28</v>
      </c>
      <c r="Q189" s="3">
        <v>2912.62</v>
      </c>
      <c r="R189" s="4">
        <f t="shared" si="11"/>
        <v>8146.28</v>
      </c>
    </row>
    <row r="190" spans="1:18" x14ac:dyDescent="0.25">
      <c r="A190" s="3" t="s">
        <v>365</v>
      </c>
      <c r="B190" t="s">
        <v>366</v>
      </c>
      <c r="C190" s="3">
        <v>0.95292347377472097</v>
      </c>
      <c r="D190" s="3">
        <v>0.97510980966325</v>
      </c>
      <c r="E190" s="4">
        <f t="shared" si="8"/>
        <v>0.96401664171898549</v>
      </c>
      <c r="F190" s="3">
        <v>6.66380051590714E-3</v>
      </c>
      <c r="G190" s="3">
        <v>2.19619326500732E-2</v>
      </c>
      <c r="H190" s="4">
        <f t="shared" si="9"/>
        <v>1.4312866582990171E-2</v>
      </c>
      <c r="I190" s="3">
        <v>73673797.930000305</v>
      </c>
      <c r="J190" s="3">
        <v>12251621.220000001</v>
      </c>
      <c r="K190" s="3">
        <v>9940748.0800000094</v>
      </c>
      <c r="L190" s="3">
        <v>1941925.33</v>
      </c>
      <c r="M190" s="4">
        <f t="shared" si="10"/>
        <v>-7998822.7500000093</v>
      </c>
      <c r="N190" s="3">
        <v>884955.74</v>
      </c>
      <c r="O190" s="3">
        <v>99913.79</v>
      </c>
      <c r="P190" s="3">
        <v>115044.26</v>
      </c>
      <c r="Q190" s="3">
        <v>16196.5</v>
      </c>
      <c r="R190" s="4">
        <f t="shared" si="11"/>
        <v>115044.26</v>
      </c>
    </row>
    <row r="191" spans="1:18" x14ac:dyDescent="0.25">
      <c r="A191" s="3" t="s">
        <v>367</v>
      </c>
      <c r="B191" s="5" t="s">
        <v>11</v>
      </c>
      <c r="C191" s="3">
        <v>0.98187311178247705</v>
      </c>
      <c r="D191" s="3">
        <v>0.939393939393939</v>
      </c>
      <c r="E191" s="4">
        <f t="shared" si="8"/>
        <v>0.96063352558820803</v>
      </c>
      <c r="F191" s="3">
        <v>1.51057401812689E-2</v>
      </c>
      <c r="G191" s="3">
        <v>2.69360269360269E-2</v>
      </c>
      <c r="H191" s="4">
        <f t="shared" si="9"/>
        <v>2.1020883558647899E-2</v>
      </c>
      <c r="I191" s="3">
        <v>7075381.4800000004</v>
      </c>
      <c r="J191" s="3">
        <v>13222546.68</v>
      </c>
      <c r="K191" s="3">
        <v>1062818.9099999999</v>
      </c>
      <c r="L191" s="3">
        <v>1337698.3899999999</v>
      </c>
      <c r="M191" s="4">
        <f t="shared" si="10"/>
        <v>274879.48</v>
      </c>
      <c r="N191" s="3">
        <v>306896.55</v>
      </c>
      <c r="O191" s="3">
        <v>99732.54</v>
      </c>
      <c r="P191" s="3">
        <v>49103.45</v>
      </c>
      <c r="Q191" s="3">
        <v>10900.9</v>
      </c>
      <c r="R191" s="4">
        <f t="shared" si="11"/>
        <v>49103.45</v>
      </c>
    </row>
    <row r="192" spans="1:18" x14ac:dyDescent="0.25">
      <c r="A192" s="3" t="s">
        <v>368</v>
      </c>
      <c r="B192" t="s">
        <v>369</v>
      </c>
      <c r="C192" s="3">
        <v>0.99039231385108095</v>
      </c>
      <c r="D192" s="3">
        <v>0.86614173228346503</v>
      </c>
      <c r="E192" s="4">
        <f t="shared" si="8"/>
        <v>0.92826702306727293</v>
      </c>
      <c r="F192" s="3">
        <v>3.1224979983987201E-2</v>
      </c>
      <c r="G192" s="3">
        <v>1.5748031496062999E-2</v>
      </c>
      <c r="H192" s="4">
        <f t="shared" si="9"/>
        <v>2.3486505740025101E-2</v>
      </c>
      <c r="I192" s="3">
        <v>2971881.77</v>
      </c>
      <c r="J192" s="3">
        <v>7405442.54</v>
      </c>
      <c r="K192" s="3">
        <v>121061.08</v>
      </c>
      <c r="L192" s="3">
        <v>222163.46</v>
      </c>
      <c r="M192" s="4">
        <f t="shared" si="10"/>
        <v>101102.37999999999</v>
      </c>
      <c r="N192" s="3">
        <v>194174.76</v>
      </c>
      <c r="O192" s="3">
        <v>98415.53</v>
      </c>
      <c r="P192" s="3">
        <v>5825.24</v>
      </c>
      <c r="Q192" s="3">
        <v>2952.47</v>
      </c>
      <c r="R192" s="4">
        <f t="shared" si="11"/>
        <v>5825.24</v>
      </c>
    </row>
    <row r="193" spans="1:18" x14ac:dyDescent="0.25">
      <c r="A193" s="3" t="s">
        <v>370</v>
      </c>
      <c r="B193" s="5" t="s">
        <v>371</v>
      </c>
      <c r="C193" s="3">
        <v>0.96907216494845405</v>
      </c>
      <c r="D193" s="3">
        <v>0.97025316455696198</v>
      </c>
      <c r="E193" s="4">
        <f t="shared" si="8"/>
        <v>0.96966266475270801</v>
      </c>
      <c r="F193" s="3">
        <v>1.03092783505155E-2</v>
      </c>
      <c r="G193" s="3">
        <v>1.89873417721519E-3</v>
      </c>
      <c r="H193" s="4">
        <f t="shared" si="9"/>
        <v>6.1040062638653449E-3</v>
      </c>
      <c r="I193" s="3">
        <v>2140613.2799999998</v>
      </c>
      <c r="J193" s="3">
        <v>11439913.57</v>
      </c>
      <c r="K193" s="3">
        <v>302747.05</v>
      </c>
      <c r="L193" s="3">
        <v>1778881.46</v>
      </c>
      <c r="M193" s="4">
        <f t="shared" si="10"/>
        <v>1476134.41</v>
      </c>
      <c r="N193" s="3">
        <v>129380.53</v>
      </c>
      <c r="O193" s="3">
        <v>9999.14</v>
      </c>
      <c r="P193" s="3">
        <v>16854.71</v>
      </c>
      <c r="Q193" s="3">
        <v>1698.56</v>
      </c>
      <c r="R193" s="4">
        <f t="shared" si="11"/>
        <v>16854.71</v>
      </c>
    </row>
    <row r="194" spans="1:18" x14ac:dyDescent="0.25">
      <c r="A194" s="2" t="s">
        <v>372</v>
      </c>
      <c r="B194" s="5" t="s">
        <v>373</v>
      </c>
      <c r="C194" s="3">
        <v>0.98305084745762705</v>
      </c>
      <c r="D194" s="3">
        <v>0.88596491228070196</v>
      </c>
      <c r="E194" s="4">
        <f t="shared" si="8"/>
        <v>0.9345078798691645</v>
      </c>
      <c r="F194" s="3">
        <v>3.9113428943937396E-3</v>
      </c>
      <c r="G194" s="3">
        <v>2.8508771929824601E-2</v>
      </c>
      <c r="H194" s="4">
        <f t="shared" si="9"/>
        <v>1.621005741210917E-2</v>
      </c>
      <c r="I194" s="3">
        <v>2516088.69</v>
      </c>
      <c r="J194" s="3">
        <v>10820742.970000001</v>
      </c>
      <c r="K194" s="3">
        <v>301464.96000000002</v>
      </c>
      <c r="L194" s="3">
        <v>1588744.61</v>
      </c>
      <c r="M194" s="4">
        <f t="shared" si="10"/>
        <v>1287279.6500000001</v>
      </c>
      <c r="N194" s="3">
        <v>318690.26</v>
      </c>
      <c r="O194" s="3">
        <v>99993.57</v>
      </c>
      <c r="P194" s="3">
        <v>41429.74</v>
      </c>
      <c r="Q194" s="3">
        <v>16741.900000000001</v>
      </c>
      <c r="R194" s="4">
        <f t="shared" si="11"/>
        <v>41429.74</v>
      </c>
    </row>
    <row r="195" spans="1:18" x14ac:dyDescent="0.25">
      <c r="A195" s="3" t="s">
        <v>374</v>
      </c>
      <c r="B195" t="s">
        <v>293</v>
      </c>
      <c r="C195" s="3">
        <v>0.98022598870056499</v>
      </c>
      <c r="D195" s="3">
        <v>0.81818181818181801</v>
      </c>
      <c r="E195" s="4">
        <f t="shared" ref="E195:E258" si="12">(C195+D195)/2</f>
        <v>0.8992039034411915</v>
      </c>
      <c r="F195" s="3">
        <v>8.4745762711864406E-3</v>
      </c>
      <c r="G195" s="3">
        <v>4.7846889952153103E-2</v>
      </c>
      <c r="H195" s="4">
        <f t="shared" ref="H195:H258" si="13">(F195+G195)/2</f>
        <v>2.8160733111669771E-2</v>
      </c>
      <c r="I195" s="3">
        <v>1637924.23</v>
      </c>
      <c r="J195" s="3">
        <v>5715048.96</v>
      </c>
      <c r="K195" s="3">
        <v>96865.659999999902</v>
      </c>
      <c r="L195" s="3">
        <v>366605.57</v>
      </c>
      <c r="M195" s="4">
        <f t="shared" ref="M195:M258" si="14">L195-K195</f>
        <v>269739.91000000009</v>
      </c>
      <c r="N195" s="3">
        <v>316981.13</v>
      </c>
      <c r="O195" s="3">
        <v>94339.62</v>
      </c>
      <c r="P195" s="3">
        <v>19018.87</v>
      </c>
      <c r="Q195" s="3">
        <v>12413.79</v>
      </c>
      <c r="R195" s="4">
        <f t="shared" ref="R195:R258" si="15">MAX(P195,Q195)</f>
        <v>19018.87</v>
      </c>
    </row>
    <row r="196" spans="1:18" x14ac:dyDescent="0.25">
      <c r="A196" s="3" t="s">
        <v>375</v>
      </c>
      <c r="B196" s="5" t="s">
        <v>14</v>
      </c>
      <c r="C196" s="3">
        <v>0.99</v>
      </c>
      <c r="D196" s="3">
        <v>0.85330073349633295</v>
      </c>
      <c r="E196" s="4">
        <f t="shared" si="12"/>
        <v>0.92165036674816647</v>
      </c>
      <c r="F196" s="3">
        <v>6.6666666666666697E-3</v>
      </c>
      <c r="G196" s="3">
        <v>4.8899755501222502E-3</v>
      </c>
      <c r="H196" s="4">
        <f t="shared" si="13"/>
        <v>5.7783211083944595E-3</v>
      </c>
      <c r="I196" s="3">
        <v>1186897.1599999999</v>
      </c>
      <c r="J196" s="3">
        <v>11136065.789999999</v>
      </c>
      <c r="K196" s="3">
        <v>89994.4</v>
      </c>
      <c r="L196" s="3">
        <v>1730536.16</v>
      </c>
      <c r="M196" s="4">
        <f t="shared" si="14"/>
        <v>1640541.76</v>
      </c>
      <c r="N196" s="3">
        <v>97217.96</v>
      </c>
      <c r="O196" s="3">
        <v>96172</v>
      </c>
      <c r="P196" s="3">
        <v>13793.12</v>
      </c>
      <c r="Q196" s="3">
        <v>16349.25</v>
      </c>
      <c r="R196" s="4">
        <f t="shared" si="15"/>
        <v>16349.25</v>
      </c>
    </row>
    <row r="197" spans="1:18" x14ac:dyDescent="0.25">
      <c r="A197" s="2" t="s">
        <v>376</v>
      </c>
      <c r="B197" s="5" t="s">
        <v>377</v>
      </c>
      <c r="C197" s="3">
        <v>0.96703296703296704</v>
      </c>
      <c r="D197" s="3">
        <v>0.93126684636118595</v>
      </c>
      <c r="E197" s="4">
        <f t="shared" si="12"/>
        <v>0.94914990669707655</v>
      </c>
      <c r="F197" s="3">
        <v>5.4945054945055001E-3</v>
      </c>
      <c r="G197" s="3">
        <v>8.0862533692722394E-3</v>
      </c>
      <c r="H197" s="4">
        <f t="shared" si="13"/>
        <v>6.7903794318888693E-3</v>
      </c>
      <c r="I197" s="3">
        <v>7265941.1399999997</v>
      </c>
      <c r="J197" s="3">
        <v>13556534.74</v>
      </c>
      <c r="K197" s="3">
        <v>1129321.01</v>
      </c>
      <c r="L197" s="3">
        <v>2159632.23</v>
      </c>
      <c r="M197" s="4">
        <f t="shared" si="14"/>
        <v>1030311.22</v>
      </c>
      <c r="N197" s="3">
        <v>98666.67</v>
      </c>
      <c r="O197" s="3">
        <v>99314.53</v>
      </c>
      <c r="P197" s="3">
        <v>16773.330000000002</v>
      </c>
      <c r="Q197" s="3">
        <v>16883.47</v>
      </c>
      <c r="R197" s="4">
        <f t="shared" si="15"/>
        <v>16883.47</v>
      </c>
    </row>
    <row r="198" spans="1:18" x14ac:dyDescent="0.25">
      <c r="A198" s="3" t="s">
        <v>378</v>
      </c>
      <c r="B198" t="s">
        <v>120</v>
      </c>
      <c r="C198" s="3">
        <v>0.94672131147541005</v>
      </c>
      <c r="D198" s="3">
        <v>0.93877551020408201</v>
      </c>
      <c r="E198" s="4">
        <f t="shared" si="12"/>
        <v>0.94274841083974603</v>
      </c>
      <c r="F198" s="3">
        <v>0</v>
      </c>
      <c r="G198" s="3">
        <v>0</v>
      </c>
      <c r="H198" s="4">
        <f t="shared" si="13"/>
        <v>0</v>
      </c>
      <c r="I198" s="3">
        <v>6696594.7599999998</v>
      </c>
      <c r="J198" s="3">
        <v>8499217.0400000103</v>
      </c>
      <c r="K198" s="3">
        <v>68453.36</v>
      </c>
      <c r="L198" s="3">
        <v>509953.27</v>
      </c>
      <c r="M198" s="4">
        <f t="shared" si="14"/>
        <v>441499.91000000003</v>
      </c>
      <c r="N198" s="3">
        <v>5330000</v>
      </c>
      <c r="O198" s="3">
        <v>94339.62</v>
      </c>
      <c r="P198" s="3">
        <v>20970.87</v>
      </c>
      <c r="Q198" s="3">
        <v>5660.38</v>
      </c>
      <c r="R198" s="4">
        <f t="shared" si="15"/>
        <v>20970.87</v>
      </c>
    </row>
    <row r="199" spans="1:18" x14ac:dyDescent="0.25">
      <c r="A199" s="3" t="s">
        <v>379</v>
      </c>
      <c r="B199" t="s">
        <v>380</v>
      </c>
      <c r="C199" s="3">
        <v>0.98412698412698396</v>
      </c>
      <c r="D199" s="3">
        <v>0.85480093676815005</v>
      </c>
      <c r="E199" s="4">
        <f t="shared" si="12"/>
        <v>0.91946396044756695</v>
      </c>
      <c r="F199" s="3">
        <v>1.58730158730159E-2</v>
      </c>
      <c r="G199" s="3">
        <v>1.40515222482436E-2</v>
      </c>
      <c r="H199" s="4">
        <f t="shared" si="13"/>
        <v>1.496226906062975E-2</v>
      </c>
      <c r="I199" s="3">
        <v>5147612.82</v>
      </c>
      <c r="J199" s="3">
        <v>11319199.689999999</v>
      </c>
      <c r="K199" s="3">
        <v>781659.69</v>
      </c>
      <c r="L199" s="3">
        <v>1123108.22</v>
      </c>
      <c r="M199" s="4">
        <f t="shared" si="14"/>
        <v>341448.53</v>
      </c>
      <c r="N199" s="3">
        <v>273586.18</v>
      </c>
      <c r="O199" s="3">
        <v>99099.1</v>
      </c>
      <c r="P199" s="3">
        <v>37924.660000000003</v>
      </c>
      <c r="Q199" s="3">
        <v>10900.9</v>
      </c>
      <c r="R199" s="4">
        <f t="shared" si="15"/>
        <v>37924.660000000003</v>
      </c>
    </row>
    <row r="200" spans="1:18" x14ac:dyDescent="0.25">
      <c r="A200" s="3" t="s">
        <v>381</v>
      </c>
      <c r="B200" s="5" t="s">
        <v>382</v>
      </c>
      <c r="C200" s="3">
        <v>0.97787610619469001</v>
      </c>
      <c r="D200" s="3">
        <v>0.94545454545454499</v>
      </c>
      <c r="E200" s="4">
        <f t="shared" si="12"/>
        <v>0.9616653258246175</v>
      </c>
      <c r="F200" s="3">
        <v>1.3274336283185801E-2</v>
      </c>
      <c r="G200" s="3">
        <v>4.8863636363636401E-2</v>
      </c>
      <c r="H200" s="4">
        <f t="shared" si="13"/>
        <v>3.10689863234111E-2</v>
      </c>
      <c r="I200" s="3">
        <v>9064070.7600000091</v>
      </c>
      <c r="J200" s="3">
        <v>10070044.289999999</v>
      </c>
      <c r="K200" s="3">
        <v>1186520.29</v>
      </c>
      <c r="L200" s="3">
        <v>1208040.93</v>
      </c>
      <c r="M200" s="4">
        <f t="shared" si="14"/>
        <v>21520.639999999898</v>
      </c>
      <c r="N200" s="3">
        <v>499642.86</v>
      </c>
      <c r="O200" s="3">
        <v>94339.62</v>
      </c>
      <c r="P200" s="3">
        <v>29042.76</v>
      </c>
      <c r="Q200" s="3">
        <v>13793.1</v>
      </c>
      <c r="R200" s="4">
        <f t="shared" si="15"/>
        <v>29042.76</v>
      </c>
    </row>
    <row r="201" spans="1:18" x14ac:dyDescent="0.25">
      <c r="A201" s="3" t="s">
        <v>383</v>
      </c>
      <c r="B201" t="s">
        <v>384</v>
      </c>
      <c r="C201" s="3">
        <v>0.93413173652694603</v>
      </c>
      <c r="D201" s="3">
        <v>0.70909090909090899</v>
      </c>
      <c r="E201" s="4">
        <f t="shared" si="12"/>
        <v>0.82161132280892746</v>
      </c>
      <c r="F201" s="3">
        <v>7.9840319361277404E-3</v>
      </c>
      <c r="G201" s="3">
        <v>0</v>
      </c>
      <c r="H201" s="4">
        <f t="shared" si="13"/>
        <v>3.9920159680638702E-3</v>
      </c>
      <c r="I201" s="3">
        <v>3996447.27</v>
      </c>
      <c r="J201" s="3">
        <v>5482348.5199999996</v>
      </c>
      <c r="K201" s="3">
        <v>319394.69</v>
      </c>
      <c r="L201" s="3">
        <v>487062.35</v>
      </c>
      <c r="M201" s="4">
        <f t="shared" si="14"/>
        <v>167667.65999999997</v>
      </c>
      <c r="N201" s="3">
        <v>99999.99</v>
      </c>
      <c r="O201" s="3">
        <v>91743.12</v>
      </c>
      <c r="P201" s="3">
        <v>13000</v>
      </c>
      <c r="Q201" s="3">
        <v>9090.91</v>
      </c>
      <c r="R201" s="4">
        <f t="shared" si="15"/>
        <v>13000</v>
      </c>
    </row>
    <row r="202" spans="1:18" x14ac:dyDescent="0.25">
      <c r="A202" s="3" t="s">
        <v>385</v>
      </c>
      <c r="B202" s="5" t="s">
        <v>386</v>
      </c>
      <c r="C202" s="3">
        <v>0.96792103639728599</v>
      </c>
      <c r="D202" s="3">
        <v>0.81490384615384603</v>
      </c>
      <c r="E202" s="4">
        <f t="shared" si="12"/>
        <v>0.89141244127556596</v>
      </c>
      <c r="F202" s="3">
        <v>3.7014188772362699E-3</v>
      </c>
      <c r="G202" s="3">
        <v>1.44230769230769E-2</v>
      </c>
      <c r="H202" s="4">
        <f t="shared" si="13"/>
        <v>9.0622479001565854E-3</v>
      </c>
      <c r="I202" s="3">
        <v>79367372.219999999</v>
      </c>
      <c r="J202" s="3">
        <v>13801263.369999999</v>
      </c>
      <c r="K202" s="3">
        <v>12559660.93</v>
      </c>
      <c r="L202" s="3">
        <v>1162377.31</v>
      </c>
      <c r="M202" s="4">
        <f t="shared" si="14"/>
        <v>-11397283.619999999</v>
      </c>
      <c r="N202" s="3">
        <v>422946.54</v>
      </c>
      <c r="O202" s="3">
        <v>99397.69</v>
      </c>
      <c r="P202" s="3">
        <v>67671.460000000006</v>
      </c>
      <c r="Q202" s="3">
        <v>16186.32</v>
      </c>
      <c r="R202" s="4">
        <f t="shared" si="15"/>
        <v>67671.460000000006</v>
      </c>
    </row>
    <row r="203" spans="1:18" x14ac:dyDescent="0.25">
      <c r="A203" s="3" t="s">
        <v>387</v>
      </c>
      <c r="B203" s="5" t="s">
        <v>388</v>
      </c>
      <c r="C203" s="3">
        <v>0.96792452830188702</v>
      </c>
      <c r="D203" s="3">
        <v>0.95717703349282302</v>
      </c>
      <c r="E203" s="4">
        <f t="shared" si="12"/>
        <v>0.96255078089735502</v>
      </c>
      <c r="F203" s="3">
        <v>2.2641509433962301E-2</v>
      </c>
      <c r="G203" s="3">
        <v>6.9377990430622002E-3</v>
      </c>
      <c r="H203" s="4">
        <f t="shared" si="13"/>
        <v>1.4789654238512251E-2</v>
      </c>
      <c r="I203" s="3">
        <v>31237890.879999999</v>
      </c>
      <c r="J203" s="3">
        <v>11491404.960000001</v>
      </c>
      <c r="K203" s="3">
        <v>4300366.58</v>
      </c>
      <c r="L203" s="3">
        <v>1573880.0899999901</v>
      </c>
      <c r="M203" s="4">
        <f t="shared" si="14"/>
        <v>-2726486.49000001</v>
      </c>
      <c r="N203" s="3">
        <v>977518.4</v>
      </c>
      <c r="O203" s="3">
        <v>99999</v>
      </c>
      <c r="P203" s="3">
        <v>127077.42</v>
      </c>
      <c r="Q203" s="3">
        <v>16734.25</v>
      </c>
      <c r="R203" s="4">
        <f t="shared" si="15"/>
        <v>127077.42</v>
      </c>
    </row>
    <row r="204" spans="1:18" x14ac:dyDescent="0.25">
      <c r="A204" s="3" t="s">
        <v>389</v>
      </c>
      <c r="B204" s="5" t="s">
        <v>390</v>
      </c>
      <c r="C204" s="3">
        <v>0.94405594405594395</v>
      </c>
      <c r="D204" s="3">
        <v>0.91414141414141403</v>
      </c>
      <c r="E204" s="4">
        <f t="shared" si="12"/>
        <v>0.92909867909867905</v>
      </c>
      <c r="F204" s="3">
        <v>0</v>
      </c>
      <c r="G204" s="3">
        <v>0</v>
      </c>
      <c r="H204" s="4">
        <f t="shared" si="13"/>
        <v>0</v>
      </c>
      <c r="I204" s="3">
        <v>8824077.0600000005</v>
      </c>
      <c r="J204" s="3">
        <v>11078618.6</v>
      </c>
      <c r="K204" s="3">
        <v>1384652.19</v>
      </c>
      <c r="L204" s="3">
        <v>1734595.09</v>
      </c>
      <c r="M204" s="4">
        <f t="shared" si="14"/>
        <v>349942.90000000014</v>
      </c>
      <c r="N204" s="3">
        <v>99422.3</v>
      </c>
      <c r="O204" s="3">
        <v>99893.16</v>
      </c>
      <c r="P204" s="3">
        <v>16854.71</v>
      </c>
      <c r="Q204" s="3">
        <v>16981.84</v>
      </c>
      <c r="R204" s="4">
        <f t="shared" si="15"/>
        <v>16981.84</v>
      </c>
    </row>
    <row r="205" spans="1:18" x14ac:dyDescent="0.25">
      <c r="A205" s="2" t="s">
        <v>391</v>
      </c>
      <c r="B205" s="5" t="s">
        <v>392</v>
      </c>
      <c r="C205" s="3">
        <v>0.97083333333333299</v>
      </c>
      <c r="D205" s="3">
        <v>0.92619926199262004</v>
      </c>
      <c r="E205" s="4">
        <f t="shared" si="12"/>
        <v>0.94851629766297652</v>
      </c>
      <c r="F205" s="3">
        <v>0</v>
      </c>
      <c r="G205" s="3">
        <v>3.6900369003690001E-3</v>
      </c>
      <c r="H205" s="4">
        <f t="shared" si="13"/>
        <v>1.8450184501845001E-3</v>
      </c>
      <c r="I205" s="3">
        <v>10740900.51</v>
      </c>
      <c r="J205" s="3">
        <v>17995408.780000001</v>
      </c>
      <c r="K205" s="3">
        <v>1620612.06</v>
      </c>
      <c r="L205" s="3">
        <v>2898222.9</v>
      </c>
      <c r="M205" s="4">
        <f t="shared" si="14"/>
        <v>1277610.8399999999</v>
      </c>
      <c r="N205" s="3">
        <v>99241.03</v>
      </c>
      <c r="O205" s="3">
        <v>99922.41</v>
      </c>
      <c r="P205" s="3">
        <v>16870.97</v>
      </c>
      <c r="Q205" s="3">
        <v>16986.82</v>
      </c>
      <c r="R205" s="4">
        <f t="shared" si="15"/>
        <v>16986.82</v>
      </c>
    </row>
    <row r="206" spans="1:18" x14ac:dyDescent="0.25">
      <c r="A206" s="3" t="s">
        <v>393</v>
      </c>
      <c r="B206" s="5" t="s">
        <v>8</v>
      </c>
      <c r="C206" s="3">
        <v>0.96129032258064495</v>
      </c>
      <c r="D206" s="3">
        <v>0.87804878048780499</v>
      </c>
      <c r="E206" s="4">
        <f t="shared" si="12"/>
        <v>0.91966955153422503</v>
      </c>
      <c r="F206" s="3">
        <v>1.0752688172042999E-2</v>
      </c>
      <c r="G206" s="3">
        <v>2.4390243902439001E-2</v>
      </c>
      <c r="H206" s="4">
        <f t="shared" si="13"/>
        <v>1.7571466037240999E-2</v>
      </c>
      <c r="I206" s="3">
        <v>2291691.5099999998</v>
      </c>
      <c r="J206" s="3">
        <v>8339064.0599999996</v>
      </c>
      <c r="K206" s="3">
        <v>309109.71000000002</v>
      </c>
      <c r="L206" s="3">
        <v>748739.52</v>
      </c>
      <c r="M206" s="4">
        <f t="shared" si="14"/>
        <v>439629.81</v>
      </c>
      <c r="N206" s="3">
        <v>99137.93</v>
      </c>
      <c r="O206" s="3">
        <v>99056.6</v>
      </c>
      <c r="P206" s="3">
        <v>15862.07</v>
      </c>
      <c r="Q206" s="3">
        <v>16697.77</v>
      </c>
      <c r="R206" s="4">
        <f t="shared" si="15"/>
        <v>16697.77</v>
      </c>
    </row>
    <row r="207" spans="1:18" x14ac:dyDescent="0.25">
      <c r="A207" s="3" t="s">
        <v>394</v>
      </c>
      <c r="B207" s="5" t="s">
        <v>395</v>
      </c>
      <c r="C207" s="3">
        <v>1</v>
      </c>
      <c r="D207" s="3">
        <v>0.96124031007751898</v>
      </c>
      <c r="E207" s="4">
        <f t="shared" si="12"/>
        <v>0.98062015503875943</v>
      </c>
      <c r="F207" s="3">
        <v>0</v>
      </c>
      <c r="G207" s="3">
        <v>0</v>
      </c>
      <c r="H207" s="4">
        <f t="shared" si="13"/>
        <v>0</v>
      </c>
      <c r="I207" s="3">
        <v>1251.8900000000001</v>
      </c>
      <c r="J207" s="3">
        <v>11070606.1</v>
      </c>
      <c r="K207" s="3">
        <v>75.11</v>
      </c>
      <c r="L207" s="3">
        <v>0</v>
      </c>
      <c r="M207" s="4">
        <f t="shared" si="14"/>
        <v>-75.11</v>
      </c>
      <c r="N207" s="3">
        <v>282.08</v>
      </c>
      <c r="O207" s="3">
        <v>99992</v>
      </c>
      <c r="P207" s="3">
        <v>16.920000000000002</v>
      </c>
      <c r="Q207" s="3">
        <v>0</v>
      </c>
      <c r="R207" s="4">
        <f t="shared" si="15"/>
        <v>16.920000000000002</v>
      </c>
    </row>
    <row r="208" spans="1:18" x14ac:dyDescent="0.25">
      <c r="A208" s="3" t="s">
        <v>396</v>
      </c>
      <c r="B208" s="5" t="s">
        <v>397</v>
      </c>
      <c r="C208" s="3">
        <v>0.97816593886462899</v>
      </c>
      <c r="D208" s="3">
        <v>0.99234009957870595</v>
      </c>
      <c r="E208" s="4">
        <f t="shared" si="12"/>
        <v>0.98525301922166753</v>
      </c>
      <c r="F208" s="3">
        <v>4.3668122270742399E-3</v>
      </c>
      <c r="G208" s="3">
        <v>4.3406102387335598E-3</v>
      </c>
      <c r="H208" s="4">
        <f t="shared" si="13"/>
        <v>4.3537112329038999E-3</v>
      </c>
      <c r="I208" s="3">
        <v>2696224.7300000102</v>
      </c>
      <c r="J208" s="3">
        <v>8297018.3299999097</v>
      </c>
      <c r="K208" s="3">
        <v>175096.61</v>
      </c>
      <c r="L208" s="3">
        <v>248915.40999999701</v>
      </c>
      <c r="M208" s="4">
        <f t="shared" si="14"/>
        <v>73818.79999999702</v>
      </c>
      <c r="N208" s="3">
        <v>43025.64</v>
      </c>
      <c r="O208" s="3">
        <v>9707.77</v>
      </c>
      <c r="P208" s="3">
        <v>7314.36</v>
      </c>
      <c r="Q208" s="3">
        <v>291.23</v>
      </c>
      <c r="R208" s="4">
        <f t="shared" si="15"/>
        <v>7314.36</v>
      </c>
    </row>
    <row r="209" spans="1:18" x14ac:dyDescent="0.25">
      <c r="A209" s="3" t="s">
        <v>398</v>
      </c>
      <c r="B209" t="s">
        <v>399</v>
      </c>
      <c r="C209" s="3">
        <v>0.96527777777777801</v>
      </c>
      <c r="D209" s="3">
        <v>0.92631578947368398</v>
      </c>
      <c r="E209" s="4">
        <f t="shared" si="12"/>
        <v>0.94579678362573105</v>
      </c>
      <c r="F209" s="3">
        <v>6.9444444444444397E-3</v>
      </c>
      <c r="G209" s="3">
        <v>3.1578947368421102E-2</v>
      </c>
      <c r="H209" s="4">
        <f t="shared" si="13"/>
        <v>1.9261695906432771E-2</v>
      </c>
      <c r="I209" s="3">
        <v>1197830.8999999999</v>
      </c>
      <c r="J209" s="3">
        <v>6039945.0300000003</v>
      </c>
      <c r="K209" s="3">
        <v>74261.320000000007</v>
      </c>
      <c r="L209" s="3">
        <v>362396.72</v>
      </c>
      <c r="M209" s="4">
        <f t="shared" si="14"/>
        <v>288135.39999999997</v>
      </c>
      <c r="N209" s="3">
        <v>247572.82</v>
      </c>
      <c r="O209" s="3">
        <v>94339.62</v>
      </c>
      <c r="P209" s="3">
        <v>14951.28</v>
      </c>
      <c r="Q209" s="3">
        <v>5660.38</v>
      </c>
      <c r="R209" s="4">
        <f t="shared" si="15"/>
        <v>14951.28</v>
      </c>
    </row>
    <row r="210" spans="1:18" x14ac:dyDescent="0.25">
      <c r="A210" s="3" t="s">
        <v>400</v>
      </c>
      <c r="B210" s="5" t="s">
        <v>14</v>
      </c>
      <c r="C210" s="3">
        <v>0.97610513739546001</v>
      </c>
      <c r="D210" s="3">
        <v>0.97422680412371099</v>
      </c>
      <c r="E210" s="4">
        <f t="shared" si="12"/>
        <v>0.97516597075958544</v>
      </c>
      <c r="F210" s="3">
        <v>5.9737156511350097E-3</v>
      </c>
      <c r="G210" s="3">
        <v>7.7319587628866E-3</v>
      </c>
      <c r="H210" s="4">
        <f t="shared" si="13"/>
        <v>6.8528372070108048E-3</v>
      </c>
      <c r="I210" s="3">
        <v>16194935.73</v>
      </c>
      <c r="J210" s="3">
        <v>30588960.18</v>
      </c>
      <c r="K210" s="3">
        <v>2239421.7000000002</v>
      </c>
      <c r="L210" s="3">
        <v>5059304.02999999</v>
      </c>
      <c r="M210" s="4">
        <f t="shared" si="14"/>
        <v>2819882.3299999898</v>
      </c>
      <c r="N210" s="3">
        <v>810814.44</v>
      </c>
      <c r="O210" s="3">
        <v>99888.89</v>
      </c>
      <c r="P210" s="3">
        <v>137838.46</v>
      </c>
      <c r="Q210" s="3">
        <v>16981.11</v>
      </c>
      <c r="R210" s="4">
        <f t="shared" si="15"/>
        <v>137838.46</v>
      </c>
    </row>
    <row r="211" spans="1:18" x14ac:dyDescent="0.25">
      <c r="A211" s="3" t="s">
        <v>401</v>
      </c>
      <c r="B211" t="s">
        <v>369</v>
      </c>
      <c r="C211" s="3">
        <v>0.994110718492344</v>
      </c>
      <c r="D211" s="3">
        <v>0.92700729927007297</v>
      </c>
      <c r="E211" s="4">
        <f t="shared" si="12"/>
        <v>0.96055900888120849</v>
      </c>
      <c r="F211" s="3">
        <v>5.8892815076560696E-3</v>
      </c>
      <c r="G211" s="3">
        <v>7.2992700729926996E-3</v>
      </c>
      <c r="H211" s="4">
        <f t="shared" si="13"/>
        <v>6.5942757903243842E-3</v>
      </c>
      <c r="I211" s="3">
        <v>1313617.23</v>
      </c>
      <c r="J211" s="3">
        <v>7120404.5999999996</v>
      </c>
      <c r="K211" s="3">
        <v>112463.37</v>
      </c>
      <c r="L211" s="3">
        <v>213612.05</v>
      </c>
      <c r="M211" s="4">
        <f t="shared" si="14"/>
        <v>101148.68</v>
      </c>
      <c r="N211" s="3">
        <v>329911.5</v>
      </c>
      <c r="O211" s="3">
        <v>97087.38</v>
      </c>
      <c r="P211" s="3">
        <v>42888.5</v>
      </c>
      <c r="Q211" s="3">
        <v>2912.62</v>
      </c>
      <c r="R211" s="4">
        <f t="shared" si="15"/>
        <v>42888.5</v>
      </c>
    </row>
    <row r="212" spans="1:18" x14ac:dyDescent="0.25">
      <c r="A212" s="3" t="s">
        <v>402</v>
      </c>
      <c r="B212" t="s">
        <v>403</v>
      </c>
      <c r="C212" s="3">
        <v>0.98</v>
      </c>
      <c r="D212" s="3">
        <v>0.93908629441624403</v>
      </c>
      <c r="E212" s="4">
        <f t="shared" si="12"/>
        <v>0.95954314720812195</v>
      </c>
      <c r="F212" s="3">
        <v>0</v>
      </c>
      <c r="G212" s="3">
        <v>3.0456852791878201E-2</v>
      </c>
      <c r="H212" s="4">
        <f t="shared" si="13"/>
        <v>1.5228426395939101E-2</v>
      </c>
      <c r="I212" s="3">
        <v>5450873.5700000003</v>
      </c>
      <c r="J212" s="3">
        <v>7529936.9699999997</v>
      </c>
      <c r="K212" s="3">
        <v>848844.46</v>
      </c>
      <c r="L212" s="3">
        <v>1180837</v>
      </c>
      <c r="M212" s="4">
        <f t="shared" si="14"/>
        <v>331992.54000000004</v>
      </c>
      <c r="N212" s="3">
        <v>99794.82</v>
      </c>
      <c r="O212" s="3">
        <v>99995.74</v>
      </c>
      <c r="P212" s="3">
        <v>16883.759999999998</v>
      </c>
      <c r="Q212" s="3">
        <v>16999.259999999998</v>
      </c>
      <c r="R212" s="4">
        <f t="shared" si="15"/>
        <v>16999.259999999998</v>
      </c>
    </row>
    <row r="213" spans="1:18" x14ac:dyDescent="0.25">
      <c r="A213" s="3" t="s">
        <v>404</v>
      </c>
      <c r="B213" s="5" t="s">
        <v>405</v>
      </c>
      <c r="C213" s="3">
        <v>0.98177676537585401</v>
      </c>
      <c r="D213" s="3">
        <v>0.8</v>
      </c>
      <c r="E213" s="4">
        <f t="shared" si="12"/>
        <v>0.89088838268792703</v>
      </c>
      <c r="F213" s="3">
        <v>0</v>
      </c>
      <c r="G213" s="3">
        <v>0</v>
      </c>
      <c r="H213" s="4">
        <f t="shared" si="13"/>
        <v>0</v>
      </c>
      <c r="I213" s="3">
        <v>3245504.41</v>
      </c>
      <c r="J213" s="3">
        <v>5453445.8399999999</v>
      </c>
      <c r="K213" s="3">
        <v>354950.6</v>
      </c>
      <c r="L213" s="3">
        <v>564152.35</v>
      </c>
      <c r="M213" s="4">
        <f t="shared" si="14"/>
        <v>209201.75</v>
      </c>
      <c r="N213" s="3">
        <v>194690.27</v>
      </c>
      <c r="O213" s="3">
        <v>88495.58</v>
      </c>
      <c r="P213" s="3">
        <v>25309.73</v>
      </c>
      <c r="Q213" s="3">
        <v>11504.42</v>
      </c>
      <c r="R213" s="4">
        <f t="shared" si="15"/>
        <v>25309.73</v>
      </c>
    </row>
    <row r="214" spans="1:18" x14ac:dyDescent="0.25">
      <c r="A214" s="3" t="s">
        <v>406</v>
      </c>
      <c r="B214" s="5" t="s">
        <v>407</v>
      </c>
      <c r="C214" s="3">
        <v>1</v>
      </c>
      <c r="D214" s="3">
        <v>0.90566037735849103</v>
      </c>
      <c r="E214" s="4">
        <f t="shared" si="12"/>
        <v>0.95283018867924552</v>
      </c>
      <c r="F214" s="3">
        <v>0</v>
      </c>
      <c r="G214" s="3">
        <v>0</v>
      </c>
      <c r="H214" s="4">
        <f t="shared" si="13"/>
        <v>0</v>
      </c>
      <c r="I214" s="3">
        <v>262083.75</v>
      </c>
      <c r="J214" s="3">
        <v>2876876.5</v>
      </c>
      <c r="K214" s="3">
        <v>54.25</v>
      </c>
      <c r="L214" s="3">
        <v>2360.61</v>
      </c>
      <c r="M214" s="4">
        <f t="shared" si="14"/>
        <v>2306.36</v>
      </c>
      <c r="N214" s="3">
        <v>111886</v>
      </c>
      <c r="O214" s="3">
        <v>99897</v>
      </c>
      <c r="P214" s="3">
        <v>15.85</v>
      </c>
      <c r="Q214" s="3">
        <v>1470</v>
      </c>
      <c r="R214" s="4">
        <f t="shared" si="15"/>
        <v>1470</v>
      </c>
    </row>
    <row r="215" spans="1:18" x14ac:dyDescent="0.25">
      <c r="A215" s="2" t="s">
        <v>408</v>
      </c>
      <c r="B215" s="5" t="s">
        <v>409</v>
      </c>
      <c r="C215" s="3">
        <v>0.95652173913043503</v>
      </c>
      <c r="D215" s="3">
        <v>0.89920424403182997</v>
      </c>
      <c r="E215" s="4">
        <f t="shared" si="12"/>
        <v>0.9278629915811325</v>
      </c>
      <c r="F215" s="3">
        <v>0</v>
      </c>
      <c r="G215" s="3">
        <v>9.2838196286472198E-3</v>
      </c>
      <c r="H215" s="4">
        <f t="shared" si="13"/>
        <v>4.6419098143236099E-3</v>
      </c>
      <c r="I215" s="3">
        <v>293179.11</v>
      </c>
      <c r="J215" s="3">
        <v>11315825.15</v>
      </c>
      <c r="K215" s="3">
        <v>24989.67</v>
      </c>
      <c r="L215" s="3">
        <v>1351743.77</v>
      </c>
      <c r="M215" s="4">
        <f t="shared" si="14"/>
        <v>1326754.1000000001</v>
      </c>
      <c r="N215" s="3">
        <v>90576.42</v>
      </c>
      <c r="O215" s="3">
        <v>99716.24</v>
      </c>
      <c r="P215" s="3">
        <v>5434.58</v>
      </c>
      <c r="Q215" s="3">
        <v>16951.759999999998</v>
      </c>
      <c r="R215" s="4">
        <f t="shared" si="15"/>
        <v>16951.759999999998</v>
      </c>
    </row>
    <row r="216" spans="1:18" x14ac:dyDescent="0.25">
      <c r="A216" s="3" t="s">
        <v>410</v>
      </c>
      <c r="B216" s="5" t="s">
        <v>14</v>
      </c>
      <c r="C216" s="3">
        <v>0.99603174603174605</v>
      </c>
      <c r="D216" s="3">
        <v>0.92134831460674205</v>
      </c>
      <c r="E216" s="4">
        <f t="shared" si="12"/>
        <v>0.95869003031924405</v>
      </c>
      <c r="F216" s="3">
        <v>7.9365079365079395E-3</v>
      </c>
      <c r="G216" s="3">
        <v>0</v>
      </c>
      <c r="H216" s="4">
        <f t="shared" si="13"/>
        <v>3.9682539682539698E-3</v>
      </c>
      <c r="I216" s="3">
        <v>570761.98</v>
      </c>
      <c r="J216" s="3">
        <v>7358057.1099999901</v>
      </c>
      <c r="K216" s="3">
        <v>31986.63</v>
      </c>
      <c r="L216" s="3">
        <v>320199.46999999997</v>
      </c>
      <c r="M216" s="4">
        <f t="shared" si="14"/>
        <v>288212.83999999997</v>
      </c>
      <c r="N216" s="3">
        <v>31682.06</v>
      </c>
      <c r="O216" s="3">
        <v>97087.38</v>
      </c>
      <c r="P216" s="3">
        <v>3903.17</v>
      </c>
      <c r="Q216" s="3">
        <v>4761.8999999999996</v>
      </c>
      <c r="R216" s="4">
        <f t="shared" si="15"/>
        <v>4761.8999999999996</v>
      </c>
    </row>
    <row r="217" spans="1:18" x14ac:dyDescent="0.25">
      <c r="A217" s="3" t="s">
        <v>411</v>
      </c>
      <c r="B217" t="s">
        <v>412</v>
      </c>
      <c r="C217" s="3">
        <v>1</v>
      </c>
      <c r="D217" s="3">
        <v>0.95454545454545503</v>
      </c>
      <c r="E217" s="4">
        <f t="shared" si="12"/>
        <v>0.97727272727272751</v>
      </c>
      <c r="F217" s="3">
        <v>0</v>
      </c>
      <c r="G217" s="3">
        <v>2.27272727272727E-2</v>
      </c>
      <c r="H217" s="4">
        <f t="shared" si="13"/>
        <v>1.136363636363635E-2</v>
      </c>
      <c r="I217" s="3">
        <v>2892673.65</v>
      </c>
      <c r="J217" s="3">
        <v>3899767.09</v>
      </c>
      <c r="K217" s="3">
        <v>440105.95</v>
      </c>
      <c r="L217" s="3">
        <v>592764.82999999996</v>
      </c>
      <c r="M217" s="4">
        <f t="shared" si="14"/>
        <v>152658.87999999995</v>
      </c>
      <c r="N217" s="3">
        <v>98460.68</v>
      </c>
      <c r="O217" s="3">
        <v>87610.63</v>
      </c>
      <c r="P217" s="3">
        <v>16738.32</v>
      </c>
      <c r="Q217" s="3">
        <v>13765.52</v>
      </c>
      <c r="R217" s="4">
        <f t="shared" si="15"/>
        <v>16738.32</v>
      </c>
    </row>
    <row r="218" spans="1:18" x14ac:dyDescent="0.25">
      <c r="A218" s="3" t="s">
        <v>413</v>
      </c>
      <c r="B218" s="5" t="s">
        <v>414</v>
      </c>
      <c r="C218" s="3">
        <v>0.90909090909090895</v>
      </c>
      <c r="D218" s="3">
        <v>0.83536585365853699</v>
      </c>
      <c r="E218" s="4">
        <f t="shared" si="12"/>
        <v>0.87222838137472292</v>
      </c>
      <c r="F218" s="3">
        <v>0</v>
      </c>
      <c r="G218" s="3">
        <v>6.7073170731707293E-2</v>
      </c>
      <c r="H218" s="4">
        <f t="shared" si="13"/>
        <v>3.3536585365853647E-2</v>
      </c>
      <c r="I218" s="3">
        <v>29649.72</v>
      </c>
      <c r="J218" s="3">
        <v>6827724.2300000004</v>
      </c>
      <c r="K218" s="3">
        <v>2520.2800000000002</v>
      </c>
      <c r="L218" s="3">
        <v>204831.67</v>
      </c>
      <c r="M218" s="4">
        <f t="shared" si="14"/>
        <v>202311.39</v>
      </c>
      <c r="N218" s="3">
        <v>11983.69</v>
      </c>
      <c r="O218" s="3">
        <v>97087.38</v>
      </c>
      <c r="P218" s="3">
        <v>1216.31</v>
      </c>
      <c r="Q218" s="3">
        <v>2912.62</v>
      </c>
      <c r="R218" s="4">
        <f t="shared" si="15"/>
        <v>2912.62</v>
      </c>
    </row>
    <row r="219" spans="1:18" x14ac:dyDescent="0.25">
      <c r="A219" s="3" t="s">
        <v>415</v>
      </c>
      <c r="B219" s="5" t="s">
        <v>416</v>
      </c>
      <c r="C219" s="3">
        <v>1</v>
      </c>
      <c r="D219" s="3">
        <v>0.92</v>
      </c>
      <c r="E219" s="4">
        <f t="shared" si="12"/>
        <v>0.96</v>
      </c>
      <c r="F219" s="3">
        <v>0</v>
      </c>
      <c r="G219" s="3">
        <v>0</v>
      </c>
      <c r="H219" s="4">
        <f t="shared" si="13"/>
        <v>0</v>
      </c>
      <c r="I219" s="3">
        <v>1434811.7</v>
      </c>
      <c r="J219" s="3">
        <v>3378699.3</v>
      </c>
      <c r="K219" s="3">
        <v>210257.54</v>
      </c>
      <c r="L219" s="3">
        <v>507960.7</v>
      </c>
      <c r="M219" s="4">
        <f t="shared" si="14"/>
        <v>297703.16000000003</v>
      </c>
      <c r="N219" s="3">
        <v>97627.12</v>
      </c>
      <c r="O219" s="3">
        <v>93193.97</v>
      </c>
      <c r="P219" s="3">
        <v>15471.03</v>
      </c>
      <c r="Q219" s="3">
        <v>14911.03</v>
      </c>
      <c r="R219" s="4">
        <f t="shared" si="15"/>
        <v>15471.03</v>
      </c>
    </row>
    <row r="220" spans="1:18" x14ac:dyDescent="0.25">
      <c r="A220" s="3" t="s">
        <v>417</v>
      </c>
      <c r="B220" s="5" t="s">
        <v>418</v>
      </c>
      <c r="C220" s="3">
        <v>0.93155893536121703</v>
      </c>
      <c r="D220" s="3">
        <v>0.83018867924528295</v>
      </c>
      <c r="E220" s="4">
        <f t="shared" si="12"/>
        <v>0.88087380730325004</v>
      </c>
      <c r="F220" s="3">
        <v>3.8022813688212902E-3</v>
      </c>
      <c r="G220" s="3">
        <v>6.2893081761006301E-3</v>
      </c>
      <c r="H220" s="4">
        <f t="shared" si="13"/>
        <v>5.0457947724609599E-3</v>
      </c>
      <c r="I220" s="3">
        <v>2240183.79</v>
      </c>
      <c r="J220" s="3">
        <v>4929621.6399999997</v>
      </c>
      <c r="K220" s="3">
        <v>330406.99</v>
      </c>
      <c r="L220" s="3">
        <v>754328.82</v>
      </c>
      <c r="M220" s="4">
        <f t="shared" si="14"/>
        <v>423921.82999999996</v>
      </c>
      <c r="N220" s="3">
        <v>98307.69</v>
      </c>
      <c r="O220" s="3">
        <v>97507.08</v>
      </c>
      <c r="P220" s="3">
        <v>16712.310000000001</v>
      </c>
      <c r="Q220" s="3">
        <v>15509.22</v>
      </c>
      <c r="R220" s="4">
        <f t="shared" si="15"/>
        <v>16712.310000000001</v>
      </c>
    </row>
    <row r="221" spans="1:18" x14ac:dyDescent="0.25">
      <c r="A221" s="3" t="s">
        <v>419</v>
      </c>
      <c r="B221" s="5" t="s">
        <v>420</v>
      </c>
      <c r="C221" s="3">
        <v>1</v>
      </c>
      <c r="D221" s="3">
        <v>0.926096997690531</v>
      </c>
      <c r="E221" s="4">
        <f t="shared" si="12"/>
        <v>0.96304849884526544</v>
      </c>
      <c r="F221" s="3">
        <v>0</v>
      </c>
      <c r="G221" s="3">
        <v>2.3094688221709E-2</v>
      </c>
      <c r="H221" s="4">
        <f t="shared" si="13"/>
        <v>1.15473441108545E-2</v>
      </c>
      <c r="I221" s="3">
        <v>792.45</v>
      </c>
      <c r="J221" s="3">
        <v>2551960.0499999998</v>
      </c>
      <c r="K221" s="3">
        <v>47.55</v>
      </c>
      <c r="L221" s="3">
        <v>76643.350000000006</v>
      </c>
      <c r="M221" s="4">
        <f t="shared" si="14"/>
        <v>76595.8</v>
      </c>
      <c r="N221" s="3">
        <v>264.14999999999998</v>
      </c>
      <c r="O221" s="3">
        <v>9993.93</v>
      </c>
      <c r="P221" s="3">
        <v>15.85</v>
      </c>
      <c r="Q221" s="3">
        <v>322.48</v>
      </c>
      <c r="R221" s="4">
        <f t="shared" si="15"/>
        <v>322.48</v>
      </c>
    </row>
    <row r="222" spans="1:18" x14ac:dyDescent="0.25">
      <c r="A222" s="3" t="s">
        <v>421</v>
      </c>
      <c r="B222" s="5" t="s">
        <v>422</v>
      </c>
      <c r="C222" s="3">
        <v>0.97520661157024802</v>
      </c>
      <c r="D222" s="3">
        <v>0.94623655913978499</v>
      </c>
      <c r="E222" s="4">
        <f t="shared" si="12"/>
        <v>0.96072158535501651</v>
      </c>
      <c r="F222" s="3">
        <v>1.6528925619834701E-2</v>
      </c>
      <c r="G222" s="3">
        <v>5.3763440860215103E-2</v>
      </c>
      <c r="H222" s="4">
        <f t="shared" si="13"/>
        <v>3.51461832400249E-2</v>
      </c>
      <c r="I222" s="3">
        <v>1400067.96</v>
      </c>
      <c r="J222" s="3">
        <v>2301371.92</v>
      </c>
      <c r="K222" s="3">
        <v>191869.93</v>
      </c>
      <c r="L222" s="3">
        <v>357168.08</v>
      </c>
      <c r="M222" s="4">
        <f t="shared" si="14"/>
        <v>165298.15000000002</v>
      </c>
      <c r="N222" s="3">
        <v>104137.93</v>
      </c>
      <c r="O222" s="3">
        <v>94358.97</v>
      </c>
      <c r="P222" s="3">
        <v>16999.73</v>
      </c>
      <c r="Q222" s="3">
        <v>16041.03</v>
      </c>
      <c r="R222" s="4">
        <f t="shared" si="15"/>
        <v>16999.73</v>
      </c>
    </row>
    <row r="223" spans="1:18" x14ac:dyDescent="0.25">
      <c r="A223" s="3" t="s">
        <v>423</v>
      </c>
      <c r="B223" t="s">
        <v>293</v>
      </c>
      <c r="C223" s="3">
        <v>0.98418972332015797</v>
      </c>
      <c r="D223" s="3">
        <v>0.86206896551724099</v>
      </c>
      <c r="E223" s="4">
        <f t="shared" si="12"/>
        <v>0.92312934441869943</v>
      </c>
      <c r="F223" s="3">
        <v>0</v>
      </c>
      <c r="G223" s="3">
        <v>0</v>
      </c>
      <c r="H223" s="4">
        <f t="shared" si="13"/>
        <v>0</v>
      </c>
      <c r="I223" s="3">
        <v>582446.76</v>
      </c>
      <c r="J223" s="3">
        <v>2248406.59</v>
      </c>
      <c r="K223" s="3">
        <v>78381.380000000107</v>
      </c>
      <c r="L223" s="3">
        <v>265563.40999999997</v>
      </c>
      <c r="M223" s="4">
        <f t="shared" si="14"/>
        <v>187182.02999999985</v>
      </c>
      <c r="N223" s="3">
        <v>73418.81</v>
      </c>
      <c r="O223" s="3">
        <v>99137.93</v>
      </c>
      <c r="P223" s="3">
        <v>12481.19</v>
      </c>
      <c r="Q223" s="3">
        <v>15862.07</v>
      </c>
      <c r="R223" s="4">
        <f t="shared" si="15"/>
        <v>15862.07</v>
      </c>
    </row>
    <row r="224" spans="1:18" x14ac:dyDescent="0.25">
      <c r="A224" s="2" t="s">
        <v>424</v>
      </c>
      <c r="B224" s="5" t="s">
        <v>425</v>
      </c>
      <c r="C224" s="3">
        <v>0.98185483870967705</v>
      </c>
      <c r="D224" s="3">
        <v>0.93798449612403101</v>
      </c>
      <c r="E224" s="4">
        <f t="shared" si="12"/>
        <v>0.95991966741685397</v>
      </c>
      <c r="F224" s="3">
        <v>1.41129032258065E-2</v>
      </c>
      <c r="G224" s="3">
        <v>3.10077519379845E-3</v>
      </c>
      <c r="H224" s="4">
        <f t="shared" si="13"/>
        <v>8.6068392098024755E-3</v>
      </c>
      <c r="I224" s="3">
        <v>2307017.62</v>
      </c>
      <c r="J224" s="3">
        <v>2408534.7799999998</v>
      </c>
      <c r="K224" s="3">
        <v>352976.3</v>
      </c>
      <c r="L224" s="3">
        <v>377361.06</v>
      </c>
      <c r="M224" s="4">
        <f t="shared" si="14"/>
        <v>24384.760000000009</v>
      </c>
      <c r="N224" s="3">
        <v>99145.3</v>
      </c>
      <c r="O224" s="3">
        <v>9989.2099999999991</v>
      </c>
      <c r="P224" s="3">
        <v>16854.7</v>
      </c>
      <c r="Q224" s="3">
        <v>1697.09</v>
      </c>
      <c r="R224" s="4">
        <f t="shared" si="15"/>
        <v>16854.7</v>
      </c>
    </row>
    <row r="225" spans="1:18" x14ac:dyDescent="0.25">
      <c r="A225" s="3" t="s">
        <v>426</v>
      </c>
      <c r="B225" s="5" t="s">
        <v>427</v>
      </c>
      <c r="C225" s="3">
        <v>0.97701149425287404</v>
      </c>
      <c r="D225" s="3">
        <v>0.80952380952380998</v>
      </c>
      <c r="E225" s="4">
        <f t="shared" si="12"/>
        <v>0.89326765188834201</v>
      </c>
      <c r="F225" s="3">
        <v>0</v>
      </c>
      <c r="G225" s="3">
        <v>0</v>
      </c>
      <c r="H225" s="4">
        <f t="shared" si="13"/>
        <v>0</v>
      </c>
      <c r="I225" s="3">
        <v>974659.34</v>
      </c>
      <c r="J225" s="3">
        <v>2117098.2000000002</v>
      </c>
      <c r="K225" s="3">
        <v>148240.24</v>
      </c>
      <c r="L225" s="3">
        <v>339576.02</v>
      </c>
      <c r="M225" s="4">
        <f t="shared" si="14"/>
        <v>191335.78000000003</v>
      </c>
      <c r="N225" s="3">
        <v>54000</v>
      </c>
      <c r="O225" s="3">
        <v>84789.06</v>
      </c>
      <c r="P225" s="3">
        <v>7896.48</v>
      </c>
      <c r="Q225" s="3">
        <v>14414.14</v>
      </c>
      <c r="R225" s="4">
        <f t="shared" si="15"/>
        <v>14414.14</v>
      </c>
    </row>
    <row r="226" spans="1:18" x14ac:dyDescent="0.25">
      <c r="A226" s="3" t="s">
        <v>428</v>
      </c>
      <c r="B226" t="s">
        <v>17</v>
      </c>
      <c r="C226" s="3">
        <v>0.96</v>
      </c>
      <c r="D226" s="3">
        <v>0.94869992972593098</v>
      </c>
      <c r="E226" s="4">
        <f t="shared" si="12"/>
        <v>0.95434996486296542</v>
      </c>
      <c r="F226" s="3">
        <v>0.02</v>
      </c>
      <c r="G226" s="3">
        <v>7.4959006793159999E-3</v>
      </c>
      <c r="H226" s="4">
        <f t="shared" si="13"/>
        <v>1.3747950339658E-2</v>
      </c>
      <c r="I226" s="3">
        <v>772629.58999999904</v>
      </c>
      <c r="J226" s="3">
        <v>2260862.7799999402</v>
      </c>
      <c r="K226" s="3">
        <v>19685.82</v>
      </c>
      <c r="L226" s="3">
        <v>67829.639999999097</v>
      </c>
      <c r="M226" s="4">
        <f t="shared" si="14"/>
        <v>48143.819999999097</v>
      </c>
      <c r="N226" s="3">
        <v>63083.45</v>
      </c>
      <c r="O226" s="3">
        <v>990.29</v>
      </c>
      <c r="P226" s="3">
        <v>291.26</v>
      </c>
      <c r="Q226" s="3">
        <v>29.71</v>
      </c>
      <c r="R226" s="4">
        <f t="shared" si="15"/>
        <v>291.26</v>
      </c>
    </row>
    <row r="227" spans="1:18" x14ac:dyDescent="0.25">
      <c r="A227" s="3" t="s">
        <v>429</v>
      </c>
      <c r="B227" t="s">
        <v>430</v>
      </c>
      <c r="C227" s="3">
        <v>1</v>
      </c>
      <c r="D227" s="3">
        <v>1</v>
      </c>
      <c r="E227" s="4">
        <f t="shared" si="12"/>
        <v>1</v>
      </c>
      <c r="F227" s="3">
        <v>0</v>
      </c>
      <c r="G227" s="3">
        <v>0</v>
      </c>
      <c r="H227" s="4">
        <f t="shared" si="13"/>
        <v>0</v>
      </c>
      <c r="I227" s="3">
        <v>6878.61</v>
      </c>
      <c r="J227" s="3">
        <v>3329073.81</v>
      </c>
      <c r="K227" s="3">
        <v>567.44000000000005</v>
      </c>
      <c r="L227" s="3">
        <v>99872.19</v>
      </c>
      <c r="M227" s="4">
        <f t="shared" si="14"/>
        <v>99304.75</v>
      </c>
      <c r="N227" s="3">
        <v>2500</v>
      </c>
      <c r="O227" s="3">
        <v>97087.38</v>
      </c>
      <c r="P227" s="3">
        <v>342.07</v>
      </c>
      <c r="Q227" s="3">
        <v>2912.62</v>
      </c>
      <c r="R227" s="4">
        <f t="shared" si="15"/>
        <v>2912.62</v>
      </c>
    </row>
    <row r="228" spans="1:18" x14ac:dyDescent="0.25">
      <c r="A228" s="3" t="s">
        <v>431</v>
      </c>
      <c r="B228" s="5" t="s">
        <v>432</v>
      </c>
      <c r="C228" s="3">
        <v>0.99046104928457901</v>
      </c>
      <c r="D228" s="3">
        <v>0.86666666666666703</v>
      </c>
      <c r="E228" s="4">
        <f t="shared" si="12"/>
        <v>0.92856385797562302</v>
      </c>
      <c r="F228" s="3">
        <v>1.5898251192368799E-3</v>
      </c>
      <c r="G228" s="3">
        <v>1.6666666666666701E-2</v>
      </c>
      <c r="H228" s="4">
        <f t="shared" si="13"/>
        <v>9.1282458929517907E-3</v>
      </c>
      <c r="I228" s="3">
        <v>406815.56999999902</v>
      </c>
      <c r="J228" s="3">
        <v>1472460.75</v>
      </c>
      <c r="K228" s="3">
        <v>35895.699999999903</v>
      </c>
      <c r="L228" s="3">
        <v>44184.25</v>
      </c>
      <c r="M228" s="4">
        <f t="shared" si="14"/>
        <v>8288.5500000000975</v>
      </c>
      <c r="N228" s="3">
        <v>56752.14</v>
      </c>
      <c r="O228" s="3">
        <v>97087.38</v>
      </c>
      <c r="P228" s="3">
        <v>9647.86</v>
      </c>
      <c r="Q228" s="3">
        <v>2912.62</v>
      </c>
      <c r="R228" s="4">
        <f t="shared" si="15"/>
        <v>9647.86</v>
      </c>
    </row>
    <row r="229" spans="1:18" x14ac:dyDescent="0.25">
      <c r="A229" s="3" t="s">
        <v>433</v>
      </c>
      <c r="B229" s="5" t="s">
        <v>160</v>
      </c>
      <c r="C229" s="3">
        <v>0.99009900990098998</v>
      </c>
      <c r="D229" s="3">
        <v>0.86666666666666703</v>
      </c>
      <c r="E229" s="4">
        <f t="shared" si="12"/>
        <v>0.9283828382838285</v>
      </c>
      <c r="F229" s="3">
        <v>9.9009900990098994E-3</v>
      </c>
      <c r="G229" s="3">
        <v>0</v>
      </c>
      <c r="H229" s="4">
        <f t="shared" si="13"/>
        <v>4.9504950495049497E-3</v>
      </c>
      <c r="I229" s="3">
        <v>297904.48</v>
      </c>
      <c r="J229" s="3">
        <v>1057514.98</v>
      </c>
      <c r="K229" s="3">
        <v>10431.57</v>
      </c>
      <c r="L229" s="3">
        <v>31725.32</v>
      </c>
      <c r="M229" s="4">
        <f t="shared" si="14"/>
        <v>21293.75</v>
      </c>
      <c r="N229" s="3">
        <v>83592.23</v>
      </c>
      <c r="O229" s="3">
        <v>97087.38</v>
      </c>
      <c r="P229" s="3">
        <v>2507.77</v>
      </c>
      <c r="Q229" s="3">
        <v>2912.62</v>
      </c>
      <c r="R229" s="4">
        <f t="shared" si="15"/>
        <v>2912.62</v>
      </c>
    </row>
    <row r="230" spans="1:18" x14ac:dyDescent="0.25">
      <c r="A230" s="3" t="s">
        <v>434</v>
      </c>
      <c r="B230" t="s">
        <v>435</v>
      </c>
      <c r="C230" s="3">
        <v>0.98923283983849297</v>
      </c>
      <c r="D230" s="3">
        <v>0.90384615384615397</v>
      </c>
      <c r="E230" s="4">
        <f t="shared" si="12"/>
        <v>0.94653949684232352</v>
      </c>
      <c r="F230" s="3">
        <v>1.61507402422611E-2</v>
      </c>
      <c r="G230" s="3">
        <v>0</v>
      </c>
      <c r="H230" s="4">
        <f t="shared" si="13"/>
        <v>8.0753701211305502E-3</v>
      </c>
      <c r="I230" s="3">
        <v>13736577.609999999</v>
      </c>
      <c r="J230" s="3">
        <v>2649962.15</v>
      </c>
      <c r="K230" s="3">
        <v>999584.11</v>
      </c>
      <c r="L230" s="3">
        <v>79498.850000000006</v>
      </c>
      <c r="M230" s="4">
        <f t="shared" si="14"/>
        <v>-920085.26</v>
      </c>
      <c r="N230" s="3">
        <v>825112.57</v>
      </c>
      <c r="O230" s="3">
        <v>97087.38</v>
      </c>
      <c r="P230" s="3">
        <v>74260.13</v>
      </c>
      <c r="Q230" s="3">
        <v>2912.62</v>
      </c>
      <c r="R230" s="4">
        <f t="shared" si="15"/>
        <v>74260.13</v>
      </c>
    </row>
    <row r="231" spans="1:18" x14ac:dyDescent="0.25">
      <c r="A231" s="3" t="s">
        <v>436</v>
      </c>
      <c r="B231" t="s">
        <v>437</v>
      </c>
      <c r="C231" s="3">
        <v>0.95726495726495697</v>
      </c>
      <c r="D231" s="3">
        <v>0.85</v>
      </c>
      <c r="E231" s="4">
        <f t="shared" si="12"/>
        <v>0.90363247863247853</v>
      </c>
      <c r="F231" s="3">
        <v>4.2735042735042696E-3</v>
      </c>
      <c r="G231" s="3">
        <v>0.05</v>
      </c>
      <c r="H231" s="4">
        <f t="shared" si="13"/>
        <v>2.7136752136752137E-2</v>
      </c>
      <c r="I231" s="3">
        <v>318399.44</v>
      </c>
      <c r="J231" s="3">
        <v>2734142.36</v>
      </c>
      <c r="K231" s="3">
        <v>15045.34</v>
      </c>
      <c r="L231" s="3">
        <v>82024.28</v>
      </c>
      <c r="M231" s="4">
        <f t="shared" si="14"/>
        <v>66978.94</v>
      </c>
      <c r="N231" s="3">
        <v>11000</v>
      </c>
      <c r="O231" s="3">
        <v>97087.38</v>
      </c>
      <c r="P231" s="3">
        <v>1652.92</v>
      </c>
      <c r="Q231" s="3">
        <v>2912.62</v>
      </c>
      <c r="R231" s="4">
        <f t="shared" si="15"/>
        <v>2912.62</v>
      </c>
    </row>
    <row r="232" spans="1:18" x14ac:dyDescent="0.25">
      <c r="A232" s="3" t="s">
        <v>438</v>
      </c>
      <c r="B232" s="5" t="s">
        <v>272</v>
      </c>
      <c r="C232" s="3">
        <v>0.97014925373134298</v>
      </c>
      <c r="D232" s="3">
        <v>0.90712074303405599</v>
      </c>
      <c r="E232" s="4">
        <f t="shared" si="12"/>
        <v>0.93863499838269948</v>
      </c>
      <c r="F232" s="3">
        <v>0</v>
      </c>
      <c r="G232" s="3">
        <v>2.1671826625387001E-2</v>
      </c>
      <c r="H232" s="4">
        <f t="shared" si="13"/>
        <v>1.08359133126935E-2</v>
      </c>
      <c r="I232" s="3">
        <v>590037.09</v>
      </c>
      <c r="J232" s="3">
        <v>2217049.23</v>
      </c>
      <c r="K232" s="3">
        <v>73642.910000000105</v>
      </c>
      <c r="L232" s="3">
        <v>66511.1700000001</v>
      </c>
      <c r="M232" s="4">
        <f t="shared" si="14"/>
        <v>-7131.7400000000052</v>
      </c>
      <c r="N232" s="3">
        <v>99115.04</v>
      </c>
      <c r="O232" s="3">
        <v>28548.54</v>
      </c>
      <c r="P232" s="3">
        <v>12884.96</v>
      </c>
      <c r="Q232" s="3">
        <v>856.46</v>
      </c>
      <c r="R232" s="4">
        <f t="shared" si="15"/>
        <v>12884.96</v>
      </c>
    </row>
    <row r="233" spans="1:18" x14ac:dyDescent="0.25">
      <c r="A233" s="3" t="s">
        <v>439</v>
      </c>
      <c r="B233" s="5" t="s">
        <v>440</v>
      </c>
      <c r="C233" s="3">
        <v>0.75</v>
      </c>
      <c r="D233" s="3">
        <v>0.94265232974910396</v>
      </c>
      <c r="E233" s="4">
        <f t="shared" si="12"/>
        <v>0.84632616487455192</v>
      </c>
      <c r="F233" s="3">
        <v>0</v>
      </c>
      <c r="G233" s="3">
        <v>0</v>
      </c>
      <c r="H233" s="4">
        <f t="shared" si="13"/>
        <v>0</v>
      </c>
      <c r="I233" s="3">
        <v>505290.2</v>
      </c>
      <c r="J233" s="3">
        <v>1194335.28</v>
      </c>
      <c r="K233" s="3">
        <v>25269.8</v>
      </c>
      <c r="L233" s="3">
        <v>35850.53</v>
      </c>
      <c r="M233" s="4">
        <f t="shared" si="14"/>
        <v>10580.73</v>
      </c>
      <c r="N233" s="3">
        <v>504761.9</v>
      </c>
      <c r="O233" s="3">
        <v>9707.77</v>
      </c>
      <c r="P233" s="3">
        <v>25238.1</v>
      </c>
      <c r="Q233" s="3">
        <v>291.23</v>
      </c>
      <c r="R233" s="4">
        <f t="shared" si="15"/>
        <v>25238.1</v>
      </c>
    </row>
    <row r="234" spans="1:18" x14ac:dyDescent="0.25">
      <c r="A234" s="3" t="s">
        <v>441</v>
      </c>
      <c r="B234" s="5" t="s">
        <v>442</v>
      </c>
      <c r="C234" s="3">
        <v>1</v>
      </c>
      <c r="D234" s="3">
        <v>0.98952879581151798</v>
      </c>
      <c r="E234" s="4">
        <f t="shared" si="12"/>
        <v>0.99476439790575899</v>
      </c>
      <c r="F234" s="3">
        <v>0</v>
      </c>
      <c r="G234" s="3">
        <v>0</v>
      </c>
      <c r="H234" s="4">
        <f t="shared" si="13"/>
        <v>0</v>
      </c>
      <c r="I234" s="3">
        <v>16128.3</v>
      </c>
      <c r="J234" s="3">
        <v>1507883.02</v>
      </c>
      <c r="K234" s="3">
        <v>31.7</v>
      </c>
      <c r="L234" s="3">
        <v>45648.94</v>
      </c>
      <c r="M234" s="4">
        <f t="shared" si="14"/>
        <v>45617.240000000005</v>
      </c>
      <c r="N234" s="3">
        <v>15600</v>
      </c>
      <c r="O234" s="3">
        <v>9708.0499999999993</v>
      </c>
      <c r="P234" s="3">
        <v>15.85</v>
      </c>
      <c r="Q234" s="3">
        <v>469.98</v>
      </c>
      <c r="R234" s="4">
        <f t="shared" si="15"/>
        <v>469.98</v>
      </c>
    </row>
    <row r="235" spans="1:18" x14ac:dyDescent="0.25">
      <c r="A235" s="3" t="s">
        <v>443</v>
      </c>
      <c r="B235" s="5" t="s">
        <v>444</v>
      </c>
      <c r="C235" s="3">
        <v>1</v>
      </c>
      <c r="D235" s="3">
        <v>0.93506493506493504</v>
      </c>
      <c r="E235" s="4">
        <f t="shared" si="12"/>
        <v>0.96753246753246747</v>
      </c>
      <c r="F235" s="3">
        <v>0.1</v>
      </c>
      <c r="G235" s="3">
        <v>0</v>
      </c>
      <c r="H235" s="4">
        <f t="shared" si="13"/>
        <v>0.05</v>
      </c>
      <c r="I235" s="3">
        <v>62418.02</v>
      </c>
      <c r="J235" s="3">
        <v>1330097.04</v>
      </c>
      <c r="K235" s="3">
        <v>4097.18</v>
      </c>
      <c r="L235" s="3">
        <v>39902.699999999903</v>
      </c>
      <c r="M235" s="4">
        <f t="shared" si="14"/>
        <v>35805.519999999902</v>
      </c>
      <c r="N235" s="3">
        <v>14150.94</v>
      </c>
      <c r="O235" s="3">
        <v>9708.74</v>
      </c>
      <c r="P235" s="3">
        <v>982.72</v>
      </c>
      <c r="Q235" s="3">
        <v>291.26</v>
      </c>
      <c r="R235" s="4">
        <f t="shared" si="15"/>
        <v>982.72</v>
      </c>
    </row>
    <row r="236" spans="1:18" x14ac:dyDescent="0.25">
      <c r="A236" s="3" t="s">
        <v>445</v>
      </c>
      <c r="B236" s="5" t="s">
        <v>446</v>
      </c>
      <c r="C236" s="3">
        <v>1</v>
      </c>
      <c r="D236" s="3">
        <v>0.86046511627906996</v>
      </c>
      <c r="E236" s="4">
        <f t="shared" si="12"/>
        <v>0.93023255813953498</v>
      </c>
      <c r="F236" s="3">
        <v>0</v>
      </c>
      <c r="G236" s="3">
        <v>0.112956810631229</v>
      </c>
      <c r="H236" s="4">
        <f t="shared" si="13"/>
        <v>5.6478405315614502E-2</v>
      </c>
      <c r="I236" s="3">
        <v>528.29999999999995</v>
      </c>
      <c r="J236" s="3">
        <v>1604256.98</v>
      </c>
      <c r="K236" s="3">
        <v>31.7</v>
      </c>
      <c r="L236" s="3">
        <v>48127.69</v>
      </c>
      <c r="M236" s="4">
        <f t="shared" si="14"/>
        <v>48095.990000000005</v>
      </c>
      <c r="N236" s="3">
        <v>264.14999999999998</v>
      </c>
      <c r="O236" s="3">
        <v>9910.5300000000007</v>
      </c>
      <c r="P236" s="3">
        <v>15.85</v>
      </c>
      <c r="Q236" s="3">
        <v>297.32</v>
      </c>
      <c r="R236" s="4">
        <f t="shared" si="15"/>
        <v>297.32</v>
      </c>
    </row>
    <row r="237" spans="1:18" x14ac:dyDescent="0.25">
      <c r="A237" s="3" t="s">
        <v>447</v>
      </c>
      <c r="B237" s="5" t="s">
        <v>448</v>
      </c>
      <c r="C237" s="3">
        <v>1</v>
      </c>
      <c r="D237" s="3">
        <v>0.92181069958847695</v>
      </c>
      <c r="E237" s="4">
        <f t="shared" si="12"/>
        <v>0.96090534979423847</v>
      </c>
      <c r="F237" s="3">
        <v>0</v>
      </c>
      <c r="G237" s="3">
        <v>1.2345679012345699E-2</v>
      </c>
      <c r="H237" s="4">
        <f t="shared" si="13"/>
        <v>6.1728395061728496E-3</v>
      </c>
      <c r="I237" s="3">
        <v>528.29999999999995</v>
      </c>
      <c r="J237" s="3">
        <v>1190765.02</v>
      </c>
      <c r="K237" s="3">
        <v>31.7</v>
      </c>
      <c r="L237" s="3">
        <v>35723</v>
      </c>
      <c r="M237" s="4">
        <f t="shared" si="14"/>
        <v>35691.300000000003</v>
      </c>
      <c r="N237" s="3">
        <v>264.14999999999998</v>
      </c>
      <c r="O237" s="3">
        <v>9707.77</v>
      </c>
      <c r="P237" s="3">
        <v>15.85</v>
      </c>
      <c r="Q237" s="3">
        <v>357.14</v>
      </c>
      <c r="R237" s="4">
        <f t="shared" si="15"/>
        <v>357.14</v>
      </c>
    </row>
    <row r="238" spans="1:18" x14ac:dyDescent="0.25">
      <c r="A238" s="3" t="s">
        <v>449</v>
      </c>
      <c r="B238" s="5" t="s">
        <v>4</v>
      </c>
      <c r="C238" s="3">
        <v>1</v>
      </c>
      <c r="D238" s="3">
        <v>0.82857142857142896</v>
      </c>
      <c r="E238" s="4">
        <f t="shared" si="12"/>
        <v>0.91428571428571448</v>
      </c>
      <c r="F238" s="3">
        <v>0</v>
      </c>
      <c r="G238" s="3">
        <v>0</v>
      </c>
      <c r="H238" s="4">
        <f t="shared" si="13"/>
        <v>0</v>
      </c>
      <c r="I238" s="3">
        <v>792.45</v>
      </c>
      <c r="J238" s="3">
        <v>2610374.92</v>
      </c>
      <c r="K238" s="3">
        <v>47.55</v>
      </c>
      <c r="L238" s="3">
        <v>78311.19</v>
      </c>
      <c r="M238" s="4">
        <f t="shared" si="14"/>
        <v>78263.64</v>
      </c>
      <c r="N238" s="3">
        <v>264.14999999999998</v>
      </c>
      <c r="O238" s="3">
        <v>99029.13</v>
      </c>
      <c r="P238" s="3">
        <v>15.85</v>
      </c>
      <c r="Q238" s="3">
        <v>2970.87</v>
      </c>
      <c r="R238" s="4">
        <f t="shared" si="15"/>
        <v>2970.87</v>
      </c>
    </row>
    <row r="239" spans="1:18" x14ac:dyDescent="0.25">
      <c r="A239" s="3" t="s">
        <v>450</v>
      </c>
      <c r="B239" t="s">
        <v>451</v>
      </c>
      <c r="C239" s="3">
        <v>0.98275862068965503</v>
      </c>
      <c r="D239" s="3">
        <v>0.76271186440677996</v>
      </c>
      <c r="E239" s="4">
        <f t="shared" si="12"/>
        <v>0.87273524254821755</v>
      </c>
      <c r="F239" s="3">
        <v>0</v>
      </c>
      <c r="G239" s="3">
        <v>0</v>
      </c>
      <c r="H239" s="4">
        <f t="shared" si="13"/>
        <v>0</v>
      </c>
      <c r="I239" s="3">
        <v>3248944.6000000099</v>
      </c>
      <c r="J239" s="3">
        <v>4901439.63</v>
      </c>
      <c r="K239" s="3">
        <v>88683.000000000102</v>
      </c>
      <c r="L239" s="3">
        <v>280898.17</v>
      </c>
      <c r="M239" s="4">
        <f t="shared" si="14"/>
        <v>192215.16999999987</v>
      </c>
      <c r="N239" s="3">
        <v>224271.84</v>
      </c>
      <c r="O239" s="3">
        <v>97087.38</v>
      </c>
      <c r="P239" s="3">
        <v>6728.16</v>
      </c>
      <c r="Q239" s="3">
        <v>5660.38</v>
      </c>
      <c r="R239" s="4">
        <f t="shared" si="15"/>
        <v>6728.16</v>
      </c>
    </row>
    <row r="240" spans="1:18" x14ac:dyDescent="0.25">
      <c r="A240" s="3" t="s">
        <v>452</v>
      </c>
      <c r="B240" t="s">
        <v>453</v>
      </c>
      <c r="C240" s="3">
        <v>0.96825396825396803</v>
      </c>
      <c r="D240" s="3">
        <v>0.90476190476190499</v>
      </c>
      <c r="E240" s="4">
        <f t="shared" si="12"/>
        <v>0.93650793650793651</v>
      </c>
      <c r="F240" s="3">
        <v>3.1746031746031703E-2</v>
      </c>
      <c r="G240" s="3">
        <v>3.8095238095238099E-2</v>
      </c>
      <c r="H240" s="4">
        <f t="shared" si="13"/>
        <v>3.4920634920634901E-2</v>
      </c>
      <c r="I240" s="3">
        <v>411876.14</v>
      </c>
      <c r="J240" s="3">
        <v>4207637.88</v>
      </c>
      <c r="K240" s="3">
        <v>42222.66</v>
      </c>
      <c r="L240" s="3">
        <v>126229.12</v>
      </c>
      <c r="M240" s="4">
        <f t="shared" si="14"/>
        <v>84006.459999999992</v>
      </c>
      <c r="N240" s="3">
        <v>86641.03</v>
      </c>
      <c r="O240" s="3">
        <v>97087.38</v>
      </c>
      <c r="P240" s="3">
        <v>14728.97</v>
      </c>
      <c r="Q240" s="3">
        <v>2912.62</v>
      </c>
      <c r="R240" s="4">
        <f t="shared" si="15"/>
        <v>14728.97</v>
      </c>
    </row>
    <row r="241" spans="1:18" x14ac:dyDescent="0.25">
      <c r="A241" s="3" t="s">
        <v>454</v>
      </c>
      <c r="B241" t="s">
        <v>455</v>
      </c>
      <c r="C241" s="3">
        <v>0.939393939393939</v>
      </c>
      <c r="D241" s="3">
        <v>0.76923076923076905</v>
      </c>
      <c r="E241" s="4">
        <f t="shared" si="12"/>
        <v>0.85431235431235408</v>
      </c>
      <c r="F241" s="3">
        <v>4.0404040404040401E-2</v>
      </c>
      <c r="G241" s="3">
        <v>0</v>
      </c>
      <c r="H241" s="4">
        <f t="shared" si="13"/>
        <v>2.02020202020202E-2</v>
      </c>
      <c r="I241" s="3">
        <v>201489.97</v>
      </c>
      <c r="J241" s="3">
        <v>1072700.23</v>
      </c>
      <c r="K241" s="3">
        <v>7975.47</v>
      </c>
      <c r="L241" s="3">
        <v>32231.89</v>
      </c>
      <c r="M241" s="4">
        <f t="shared" si="14"/>
        <v>24256.42</v>
      </c>
      <c r="N241" s="3">
        <v>29135.919999999998</v>
      </c>
      <c r="O241" s="3">
        <v>94258.25</v>
      </c>
      <c r="P241" s="3">
        <v>1824.83</v>
      </c>
      <c r="Q241" s="3">
        <v>2827.75</v>
      </c>
      <c r="R241" s="4">
        <f t="shared" si="15"/>
        <v>2827.75</v>
      </c>
    </row>
    <row r="242" spans="1:18" x14ac:dyDescent="0.25">
      <c r="A242" s="3" t="s">
        <v>456</v>
      </c>
      <c r="B242" s="5" t="s">
        <v>457</v>
      </c>
      <c r="C242" s="3">
        <v>1</v>
      </c>
      <c r="D242" s="3">
        <v>0.91940298507462703</v>
      </c>
      <c r="E242" s="4">
        <f t="shared" si="12"/>
        <v>0.95970149253731352</v>
      </c>
      <c r="F242" s="3">
        <v>3.5714285714285698E-2</v>
      </c>
      <c r="G242" s="3">
        <v>1.7910447761194E-2</v>
      </c>
      <c r="H242" s="4">
        <f t="shared" si="13"/>
        <v>2.6812366737739849E-2</v>
      </c>
      <c r="I242" s="3">
        <v>433344.43</v>
      </c>
      <c r="J242" s="3">
        <v>2029007.68</v>
      </c>
      <c r="K242" s="3">
        <v>40749.519999999997</v>
      </c>
      <c r="L242" s="3">
        <v>320710.09000000003</v>
      </c>
      <c r="M242" s="4">
        <f t="shared" si="14"/>
        <v>279960.57</v>
      </c>
      <c r="N242" s="3">
        <v>18965.52</v>
      </c>
      <c r="O242" s="3">
        <v>9978.6299999999992</v>
      </c>
      <c r="P242" s="3">
        <v>3034.48</v>
      </c>
      <c r="Q242" s="3">
        <v>1696.37</v>
      </c>
      <c r="R242" s="4">
        <f t="shared" si="15"/>
        <v>3034.48</v>
      </c>
    </row>
    <row r="243" spans="1:18" x14ac:dyDescent="0.25">
      <c r="A243" s="3" t="s">
        <v>458</v>
      </c>
      <c r="B243" s="5" t="s">
        <v>459</v>
      </c>
      <c r="C243" s="3">
        <v>0.96923076923076901</v>
      </c>
      <c r="D243" s="3">
        <v>0.86363636363636398</v>
      </c>
      <c r="E243" s="4">
        <f t="shared" si="12"/>
        <v>0.91643356643356655</v>
      </c>
      <c r="F243" s="3">
        <v>7.6923076923076901E-3</v>
      </c>
      <c r="G243" s="3">
        <v>0</v>
      </c>
      <c r="H243" s="4">
        <f t="shared" si="13"/>
        <v>3.8461538461538451E-3</v>
      </c>
      <c r="I243" s="3">
        <v>1847659.22</v>
      </c>
      <c r="J243" s="3">
        <v>3453091.74</v>
      </c>
      <c r="K243" s="3">
        <v>225819.61</v>
      </c>
      <c r="L243" s="3">
        <v>344047.29</v>
      </c>
      <c r="M243" s="4">
        <f t="shared" si="14"/>
        <v>118227.68</v>
      </c>
      <c r="N243" s="3">
        <v>99637.17</v>
      </c>
      <c r="O243" s="3">
        <v>99056.6</v>
      </c>
      <c r="P243" s="3">
        <v>15406.07</v>
      </c>
      <c r="Q243" s="3">
        <v>15407.48</v>
      </c>
      <c r="R243" s="4">
        <f t="shared" si="15"/>
        <v>15407.48</v>
      </c>
    </row>
    <row r="244" spans="1:18" x14ac:dyDescent="0.25">
      <c r="A244" s="3" t="s">
        <v>460</v>
      </c>
      <c r="B244" t="s">
        <v>461</v>
      </c>
      <c r="C244" s="3">
        <v>1</v>
      </c>
      <c r="D244" s="3">
        <v>0.95</v>
      </c>
      <c r="E244" s="4">
        <f t="shared" si="12"/>
        <v>0.97499999999999998</v>
      </c>
      <c r="F244" s="3">
        <v>0</v>
      </c>
      <c r="G244" s="3">
        <v>0</v>
      </c>
      <c r="H244" s="4">
        <f t="shared" si="13"/>
        <v>0</v>
      </c>
      <c r="I244" s="3">
        <v>361648.44</v>
      </c>
      <c r="J244" s="3">
        <v>1430221</v>
      </c>
      <c r="K244" s="3">
        <v>18412.87</v>
      </c>
      <c r="L244" s="3">
        <v>71511</v>
      </c>
      <c r="M244" s="4">
        <f t="shared" si="14"/>
        <v>53098.130000000005</v>
      </c>
      <c r="N244" s="3">
        <v>119348.57</v>
      </c>
      <c r="O244" s="3">
        <v>93024.76</v>
      </c>
      <c r="P244" s="3">
        <v>5967.43</v>
      </c>
      <c r="Q244" s="3">
        <v>4651.24</v>
      </c>
      <c r="R244" s="4">
        <f t="shared" si="15"/>
        <v>5967.43</v>
      </c>
    </row>
    <row r="245" spans="1:18" x14ac:dyDescent="0.25">
      <c r="A245" s="3" t="s">
        <v>462</v>
      </c>
      <c r="B245" t="s">
        <v>463</v>
      </c>
      <c r="C245" s="3">
        <v>0.92</v>
      </c>
      <c r="D245" s="3">
        <v>0.92093023255813999</v>
      </c>
      <c r="E245" s="4">
        <f t="shared" si="12"/>
        <v>0.92046511627907002</v>
      </c>
      <c r="F245" s="3">
        <v>0</v>
      </c>
      <c r="G245" s="3">
        <v>4.6511627906976702E-2</v>
      </c>
      <c r="H245" s="4">
        <f t="shared" si="13"/>
        <v>2.3255813953488351E-2</v>
      </c>
      <c r="I245" s="3">
        <v>228432.41</v>
      </c>
      <c r="J245" s="3">
        <v>1996948.94</v>
      </c>
      <c r="K245" s="3">
        <v>11425.24</v>
      </c>
      <c r="L245" s="3">
        <v>73051.0600000001</v>
      </c>
      <c r="M245" s="4">
        <f t="shared" si="14"/>
        <v>61625.820000000102</v>
      </c>
      <c r="N245" s="3">
        <v>157142.85999999999</v>
      </c>
      <c r="O245" s="3">
        <v>97087.38</v>
      </c>
      <c r="P245" s="3">
        <v>7857.14</v>
      </c>
      <c r="Q245" s="3">
        <v>2912.62</v>
      </c>
      <c r="R245" s="4">
        <f t="shared" si="15"/>
        <v>7857.14</v>
      </c>
    </row>
    <row r="246" spans="1:18" x14ac:dyDescent="0.25">
      <c r="A246" s="3" t="s">
        <v>464</v>
      </c>
      <c r="B246" t="s">
        <v>465</v>
      </c>
      <c r="C246" s="3">
        <v>0.95402298850574696</v>
      </c>
      <c r="D246" s="3">
        <v>0.6875</v>
      </c>
      <c r="E246" s="4">
        <f t="shared" si="12"/>
        <v>0.82076149425287348</v>
      </c>
      <c r="F246" s="3">
        <v>0</v>
      </c>
      <c r="G246" s="3">
        <v>3.125E-2</v>
      </c>
      <c r="H246" s="4">
        <f t="shared" si="13"/>
        <v>1.5625E-2</v>
      </c>
      <c r="I246" s="3">
        <v>303201.96999999997</v>
      </c>
      <c r="J246" s="3">
        <v>818690.09</v>
      </c>
      <c r="K246" s="3">
        <v>24932.19</v>
      </c>
      <c r="L246" s="3">
        <v>77248.91</v>
      </c>
      <c r="M246" s="4">
        <f t="shared" si="14"/>
        <v>52316.72</v>
      </c>
      <c r="N246" s="3">
        <v>97087.38</v>
      </c>
      <c r="O246" s="3">
        <v>92188.01</v>
      </c>
      <c r="P246" s="3">
        <v>5811.97</v>
      </c>
      <c r="Q246" s="3">
        <v>15671.99</v>
      </c>
      <c r="R246" s="4">
        <f t="shared" si="15"/>
        <v>15671.99</v>
      </c>
    </row>
    <row r="247" spans="1:18" x14ac:dyDescent="0.25">
      <c r="A247" s="3" t="s">
        <v>466</v>
      </c>
      <c r="B247" s="5" t="s">
        <v>467</v>
      </c>
      <c r="C247" s="3">
        <v>0.94409937888198803</v>
      </c>
      <c r="D247" s="3">
        <v>0.934579439252336</v>
      </c>
      <c r="E247" s="4">
        <f t="shared" si="12"/>
        <v>0.93933940906716207</v>
      </c>
      <c r="F247" s="3">
        <v>0</v>
      </c>
      <c r="G247" s="3">
        <v>9.3457943925233603E-3</v>
      </c>
      <c r="H247" s="4">
        <f t="shared" si="13"/>
        <v>4.6728971962616802E-3</v>
      </c>
      <c r="I247" s="3">
        <v>637106.37</v>
      </c>
      <c r="J247" s="3">
        <v>1416940.03</v>
      </c>
      <c r="K247" s="3">
        <v>102287.81</v>
      </c>
      <c r="L247" s="3">
        <v>225279.87</v>
      </c>
      <c r="M247" s="4">
        <f t="shared" si="14"/>
        <v>122992.06</v>
      </c>
      <c r="N247" s="3">
        <v>89175</v>
      </c>
      <c r="O247" s="3">
        <v>9926.7199999999993</v>
      </c>
      <c r="P247" s="3">
        <v>14268</v>
      </c>
      <c r="Q247" s="3">
        <v>1680.97</v>
      </c>
      <c r="R247" s="4">
        <f t="shared" si="15"/>
        <v>14268</v>
      </c>
    </row>
    <row r="248" spans="1:18" x14ac:dyDescent="0.25">
      <c r="A248" s="3" t="s">
        <v>468</v>
      </c>
      <c r="B248" s="5" t="s">
        <v>469</v>
      </c>
      <c r="C248" s="3">
        <v>0.75</v>
      </c>
      <c r="D248" s="3">
        <v>0.94377510040160595</v>
      </c>
      <c r="E248" s="4">
        <f t="shared" si="12"/>
        <v>0.84688755020080297</v>
      </c>
      <c r="F248" s="3">
        <v>0</v>
      </c>
      <c r="G248" s="3">
        <v>1.8072289156626498E-2</v>
      </c>
      <c r="H248" s="4">
        <f t="shared" si="13"/>
        <v>9.0361445783132491E-3</v>
      </c>
      <c r="I248" s="3">
        <v>800.14</v>
      </c>
      <c r="J248" s="3">
        <v>2021150.33</v>
      </c>
      <c r="K248" s="3">
        <v>39.86</v>
      </c>
      <c r="L248" s="3">
        <v>60608.72</v>
      </c>
      <c r="M248" s="4">
        <f t="shared" si="14"/>
        <v>60568.86</v>
      </c>
      <c r="N248" s="3">
        <v>271.83999999999997</v>
      </c>
      <c r="O248" s="3">
        <v>9707.77</v>
      </c>
      <c r="P248" s="3">
        <v>15.85</v>
      </c>
      <c r="Q248" s="3">
        <v>291.23</v>
      </c>
      <c r="R248" s="4">
        <f t="shared" si="15"/>
        <v>291.23</v>
      </c>
    </row>
    <row r="249" spans="1:18" x14ac:dyDescent="0.25">
      <c r="A249" s="3" t="s">
        <v>470</v>
      </c>
      <c r="B249" t="s">
        <v>471</v>
      </c>
      <c r="C249" s="3">
        <v>0.98765432098765404</v>
      </c>
      <c r="D249" s="3">
        <v>0.8125</v>
      </c>
      <c r="E249" s="4">
        <f t="shared" si="12"/>
        <v>0.90007716049382702</v>
      </c>
      <c r="F249" s="3">
        <v>0</v>
      </c>
      <c r="G249" s="3">
        <v>0</v>
      </c>
      <c r="H249" s="4">
        <f t="shared" si="13"/>
        <v>0</v>
      </c>
      <c r="I249" s="3">
        <v>186151.18</v>
      </c>
      <c r="J249" s="3">
        <v>1237223.2</v>
      </c>
      <c r="K249" s="3">
        <v>18716.36</v>
      </c>
      <c r="L249" s="3">
        <v>108693.25</v>
      </c>
      <c r="M249" s="4">
        <f t="shared" si="14"/>
        <v>89976.89</v>
      </c>
      <c r="N249" s="3">
        <v>40598.29</v>
      </c>
      <c r="O249" s="3">
        <v>97087.38</v>
      </c>
      <c r="P249" s="3">
        <v>6901.71</v>
      </c>
      <c r="Q249" s="3">
        <v>15619.66</v>
      </c>
      <c r="R249" s="4">
        <f t="shared" si="15"/>
        <v>15619.66</v>
      </c>
    </row>
    <row r="250" spans="1:18" x14ac:dyDescent="0.25">
      <c r="A250" s="3" t="s">
        <v>472</v>
      </c>
      <c r="B250" t="s">
        <v>473</v>
      </c>
      <c r="C250" s="3">
        <v>0.99691358024691401</v>
      </c>
      <c r="D250" s="3">
        <v>0.91467576791808902</v>
      </c>
      <c r="E250" s="4">
        <f t="shared" si="12"/>
        <v>0.95579467408250152</v>
      </c>
      <c r="F250" s="3">
        <v>0</v>
      </c>
      <c r="G250" s="3">
        <v>3.5836177474402701E-2</v>
      </c>
      <c r="H250" s="4">
        <f t="shared" si="13"/>
        <v>1.7918088737201351E-2</v>
      </c>
      <c r="I250" s="3">
        <v>548783.32999999996</v>
      </c>
      <c r="J250" s="3">
        <v>2065282.13</v>
      </c>
      <c r="K250" s="3">
        <v>78540.369999999704</v>
      </c>
      <c r="L250" s="3">
        <v>148892.9</v>
      </c>
      <c r="M250" s="4">
        <f t="shared" si="14"/>
        <v>70352.53000000029</v>
      </c>
      <c r="N250" s="3">
        <v>34310.78</v>
      </c>
      <c r="O250" s="3">
        <v>23839.81</v>
      </c>
      <c r="P250" s="3">
        <v>5832.82</v>
      </c>
      <c r="Q250" s="3">
        <v>3291.03</v>
      </c>
      <c r="R250" s="4">
        <f t="shared" si="15"/>
        <v>5832.82</v>
      </c>
    </row>
    <row r="251" spans="1:18" x14ac:dyDescent="0.25">
      <c r="A251" s="2" t="s">
        <v>474</v>
      </c>
      <c r="B251" s="5" t="s">
        <v>475</v>
      </c>
      <c r="C251" s="3">
        <v>0.98524404086265605</v>
      </c>
      <c r="D251" s="3">
        <v>0.97321428571428603</v>
      </c>
      <c r="E251" s="4">
        <f t="shared" si="12"/>
        <v>0.97922916328847109</v>
      </c>
      <c r="F251" s="3">
        <v>2.2701475595913699E-3</v>
      </c>
      <c r="G251" s="3">
        <v>0</v>
      </c>
      <c r="H251" s="4">
        <f t="shared" si="13"/>
        <v>1.135073779795685E-3</v>
      </c>
      <c r="I251" s="3">
        <v>19766080.82</v>
      </c>
      <c r="J251" s="3">
        <v>1320702.46</v>
      </c>
      <c r="K251" s="3">
        <v>2975118.59</v>
      </c>
      <c r="L251" s="3">
        <v>184521.54</v>
      </c>
      <c r="M251" s="4">
        <f t="shared" si="14"/>
        <v>-2790597.05</v>
      </c>
      <c r="N251" s="3">
        <v>292307.96000000002</v>
      </c>
      <c r="O251" s="3">
        <v>94858.41</v>
      </c>
      <c r="P251" s="3">
        <v>38000.04</v>
      </c>
      <c r="Q251" s="3">
        <v>12331.59</v>
      </c>
      <c r="R251" s="4">
        <f t="shared" si="15"/>
        <v>38000.04</v>
      </c>
    </row>
    <row r="252" spans="1:18" x14ac:dyDescent="0.25">
      <c r="A252" s="3" t="s">
        <v>476</v>
      </c>
      <c r="B252" t="s">
        <v>477</v>
      </c>
      <c r="C252" s="3">
        <v>1</v>
      </c>
      <c r="D252" s="3">
        <v>0.81927710843373502</v>
      </c>
      <c r="E252" s="4">
        <f t="shared" si="12"/>
        <v>0.90963855421686746</v>
      </c>
      <c r="F252" s="3">
        <v>0</v>
      </c>
      <c r="G252" s="3">
        <v>0</v>
      </c>
      <c r="H252" s="4">
        <f t="shared" si="13"/>
        <v>0</v>
      </c>
      <c r="I252" s="3">
        <v>47130.239999999998</v>
      </c>
      <c r="J252" s="3">
        <v>1268347.17</v>
      </c>
      <c r="K252" s="3">
        <v>1429.76</v>
      </c>
      <c r="L252" s="3">
        <v>38050.410000000003</v>
      </c>
      <c r="M252" s="4">
        <f t="shared" si="14"/>
        <v>36620.65</v>
      </c>
      <c r="N252" s="3">
        <v>46601.94</v>
      </c>
      <c r="O252" s="3">
        <v>9699.0300000000007</v>
      </c>
      <c r="P252" s="3">
        <v>1398.06</v>
      </c>
      <c r="Q252" s="3">
        <v>290.97000000000003</v>
      </c>
      <c r="R252" s="4">
        <f t="shared" si="15"/>
        <v>1398.06</v>
      </c>
    </row>
    <row r="253" spans="1:18" x14ac:dyDescent="0.25">
      <c r="A253" s="3" t="s">
        <v>478</v>
      </c>
      <c r="B253" s="5" t="s">
        <v>479</v>
      </c>
      <c r="C253" s="3">
        <v>1</v>
      </c>
      <c r="D253" s="3">
        <v>0.94694960212201595</v>
      </c>
      <c r="E253" s="4">
        <f t="shared" si="12"/>
        <v>0.97347480106100792</v>
      </c>
      <c r="F253" s="3">
        <v>0</v>
      </c>
      <c r="G253" s="3">
        <v>0</v>
      </c>
      <c r="H253" s="4">
        <f t="shared" si="13"/>
        <v>0</v>
      </c>
      <c r="I253" s="3">
        <v>528.29999999999995</v>
      </c>
      <c r="J253" s="3">
        <v>985964.72000000102</v>
      </c>
      <c r="K253" s="3">
        <v>31.7</v>
      </c>
      <c r="L253" s="3">
        <v>29600.78</v>
      </c>
      <c r="M253" s="4">
        <f t="shared" si="14"/>
        <v>29569.079999999998</v>
      </c>
      <c r="N253" s="3">
        <v>264.14999999999998</v>
      </c>
      <c r="O253" s="3">
        <v>9707.77</v>
      </c>
      <c r="P253" s="3">
        <v>15.85</v>
      </c>
      <c r="Q253" s="3">
        <v>291.23</v>
      </c>
      <c r="R253" s="4">
        <f t="shared" si="15"/>
        <v>291.23</v>
      </c>
    </row>
    <row r="254" spans="1:18" x14ac:dyDescent="0.25">
      <c r="A254" s="3" t="s">
        <v>480</v>
      </c>
      <c r="B254" s="5" t="s">
        <v>481</v>
      </c>
      <c r="C254" s="3">
        <v>1</v>
      </c>
      <c r="D254" s="3">
        <v>0.84905660377358505</v>
      </c>
      <c r="E254" s="4">
        <f t="shared" si="12"/>
        <v>0.92452830188679247</v>
      </c>
      <c r="F254" s="3">
        <v>0</v>
      </c>
      <c r="G254" s="3">
        <v>0</v>
      </c>
      <c r="H254" s="4">
        <f t="shared" si="13"/>
        <v>0</v>
      </c>
      <c r="I254" s="3">
        <v>6353.54</v>
      </c>
      <c r="J254" s="3">
        <v>566469.26</v>
      </c>
      <c r="K254" s="3">
        <v>206.46</v>
      </c>
      <c r="L254" s="3">
        <v>17074.02</v>
      </c>
      <c r="M254" s="4">
        <f t="shared" si="14"/>
        <v>16867.560000000001</v>
      </c>
      <c r="N254" s="3">
        <v>5825.24</v>
      </c>
      <c r="O254" s="3">
        <v>97087.38</v>
      </c>
      <c r="P254" s="3">
        <v>174.76</v>
      </c>
      <c r="Q254" s="3">
        <v>2912.62</v>
      </c>
      <c r="R254" s="4">
        <f t="shared" si="15"/>
        <v>2912.62</v>
      </c>
    </row>
    <row r="255" spans="1:18" x14ac:dyDescent="0.25">
      <c r="A255" s="3" t="s">
        <v>482</v>
      </c>
      <c r="B255" s="5" t="s">
        <v>160</v>
      </c>
      <c r="C255" s="3">
        <v>0.98181818181818203</v>
      </c>
      <c r="D255" s="3">
        <v>0.66666666666666696</v>
      </c>
      <c r="E255" s="4">
        <f t="shared" si="12"/>
        <v>0.82424242424242444</v>
      </c>
      <c r="F255" s="3">
        <v>0</v>
      </c>
      <c r="G255" s="3">
        <v>2.2988505747126398E-2</v>
      </c>
      <c r="H255" s="4">
        <f t="shared" si="13"/>
        <v>1.1494252873563199E-2</v>
      </c>
      <c r="I255" s="3">
        <v>245984.74</v>
      </c>
      <c r="J255" s="3">
        <v>779587.07</v>
      </c>
      <c r="K255" s="3">
        <v>8787.2600000000093</v>
      </c>
      <c r="L255" s="3">
        <v>24216.23</v>
      </c>
      <c r="M255" s="4">
        <f t="shared" si="14"/>
        <v>15428.96999999999</v>
      </c>
      <c r="N255" s="3">
        <v>9708.74</v>
      </c>
      <c r="O255" s="3">
        <v>95045.63</v>
      </c>
      <c r="P255" s="3">
        <v>291.26</v>
      </c>
      <c r="Q255" s="3">
        <v>2851.37</v>
      </c>
      <c r="R255" s="4">
        <f t="shared" si="15"/>
        <v>2851.37</v>
      </c>
    </row>
    <row r="256" spans="1:18" x14ac:dyDescent="0.25">
      <c r="A256" s="3" t="s">
        <v>483</v>
      </c>
      <c r="B256" s="5" t="s">
        <v>14</v>
      </c>
      <c r="C256" s="3">
        <v>0.989884393063584</v>
      </c>
      <c r="D256" s="3">
        <v>0.82320441988950299</v>
      </c>
      <c r="E256" s="4">
        <f t="shared" si="12"/>
        <v>0.90654440647654355</v>
      </c>
      <c r="F256" s="3">
        <v>5.78034682080925E-3</v>
      </c>
      <c r="G256" s="3">
        <v>2.4861878453038701E-2</v>
      </c>
      <c r="H256" s="4">
        <f t="shared" si="13"/>
        <v>1.5321112636923975E-2</v>
      </c>
      <c r="I256" s="3">
        <v>1178656.78</v>
      </c>
      <c r="J256" s="3">
        <v>877931.62</v>
      </c>
      <c r="K256" s="3">
        <v>139754.03</v>
      </c>
      <c r="L256" s="3">
        <v>108362.69</v>
      </c>
      <c r="M256" s="4">
        <f t="shared" si="14"/>
        <v>-31391.339999999997</v>
      </c>
      <c r="N256" s="3">
        <v>99353.99</v>
      </c>
      <c r="O256" s="3">
        <v>66138.05</v>
      </c>
      <c r="P256" s="3">
        <v>12916.01</v>
      </c>
      <c r="Q256" s="3">
        <v>8597.9500000000007</v>
      </c>
      <c r="R256" s="4">
        <f t="shared" si="15"/>
        <v>12916.01</v>
      </c>
    </row>
    <row r="257" spans="1:18" x14ac:dyDescent="0.25">
      <c r="A257" s="3" t="s">
        <v>484</v>
      </c>
      <c r="B257" s="5" t="s">
        <v>485</v>
      </c>
      <c r="C257" s="3">
        <v>0.95844155844155798</v>
      </c>
      <c r="D257" s="3">
        <v>0.64853556485355701</v>
      </c>
      <c r="E257" s="4">
        <f t="shared" si="12"/>
        <v>0.80348856164755755</v>
      </c>
      <c r="F257" s="3">
        <v>7.7922077922077896E-3</v>
      </c>
      <c r="G257" s="3">
        <v>0</v>
      </c>
      <c r="H257" s="4">
        <f t="shared" si="13"/>
        <v>3.8961038961038948E-3</v>
      </c>
      <c r="I257" s="3">
        <v>1294317.8600000001</v>
      </c>
      <c r="J257" s="3">
        <v>2260264.9300000002</v>
      </c>
      <c r="K257" s="3">
        <v>133700.82999999999</v>
      </c>
      <c r="L257" s="3">
        <v>224027.07</v>
      </c>
      <c r="M257" s="4">
        <f t="shared" si="14"/>
        <v>90326.24000000002</v>
      </c>
      <c r="N257" s="3">
        <v>128205.13</v>
      </c>
      <c r="O257" s="3">
        <v>93332.82</v>
      </c>
      <c r="P257" s="3">
        <v>21794.87</v>
      </c>
      <c r="Q257" s="3">
        <v>15866.58</v>
      </c>
      <c r="R257" s="4">
        <f t="shared" si="15"/>
        <v>21794.87</v>
      </c>
    </row>
    <row r="258" spans="1:18" x14ac:dyDescent="0.25">
      <c r="A258" s="3" t="s">
        <v>486</v>
      </c>
      <c r="B258" s="5" t="s">
        <v>19</v>
      </c>
      <c r="C258" s="3">
        <v>1</v>
      </c>
      <c r="D258" s="3">
        <v>0.88297872340425498</v>
      </c>
      <c r="E258" s="4">
        <f t="shared" si="12"/>
        <v>0.94148936170212749</v>
      </c>
      <c r="F258" s="3">
        <v>0</v>
      </c>
      <c r="G258" s="3">
        <v>8.5106382978723402E-2</v>
      </c>
      <c r="H258" s="4">
        <f t="shared" si="13"/>
        <v>4.2553191489361701E-2</v>
      </c>
      <c r="I258" s="3">
        <v>528.29999999999995</v>
      </c>
      <c r="J258" s="3">
        <v>1226591.1100000001</v>
      </c>
      <c r="K258" s="3">
        <v>31.7</v>
      </c>
      <c r="L258" s="3">
        <v>36797.800000000003</v>
      </c>
      <c r="M258" s="4">
        <f t="shared" si="14"/>
        <v>36766.100000000006</v>
      </c>
      <c r="N258" s="3">
        <v>264.14999999999998</v>
      </c>
      <c r="O258" s="3">
        <v>9999.99</v>
      </c>
      <c r="P258" s="3">
        <v>15.85</v>
      </c>
      <c r="Q258" s="3">
        <v>300</v>
      </c>
      <c r="R258" s="4">
        <f t="shared" si="15"/>
        <v>300</v>
      </c>
    </row>
    <row r="259" spans="1:18" x14ac:dyDescent="0.25">
      <c r="A259" s="3" t="s">
        <v>487</v>
      </c>
      <c r="B259" t="s">
        <v>488</v>
      </c>
      <c r="C259" s="3">
        <v>0.96873285792649499</v>
      </c>
      <c r="D259" s="3">
        <v>0.97560975609756095</v>
      </c>
      <c r="E259" s="4">
        <f t="shared" ref="E259:E303" si="16">(C259+D259)/2</f>
        <v>0.97217130701202792</v>
      </c>
      <c r="F259" s="3">
        <v>2.1941854086670299E-3</v>
      </c>
      <c r="G259" s="3">
        <v>0.207317073170732</v>
      </c>
      <c r="H259" s="4">
        <f t="shared" ref="H259:H303" si="17">(F259+G259)/2</f>
        <v>0.10475562928969952</v>
      </c>
      <c r="I259" s="3">
        <v>84704520.999999806</v>
      </c>
      <c r="J259" s="3">
        <v>1495993.29</v>
      </c>
      <c r="K259" s="3">
        <v>12688834.960000001</v>
      </c>
      <c r="L259" s="3">
        <v>222696.5</v>
      </c>
      <c r="M259" s="4">
        <f t="shared" ref="M259:M303" si="18">L259-K259</f>
        <v>-12466138.460000001</v>
      </c>
      <c r="N259" s="3">
        <v>907491.29</v>
      </c>
      <c r="O259" s="3">
        <v>94017.09</v>
      </c>
      <c r="P259" s="3">
        <v>154273.51</v>
      </c>
      <c r="Q259" s="3">
        <v>15982.91</v>
      </c>
      <c r="R259" s="4">
        <f t="shared" ref="R259:R303" si="19">MAX(P259,Q259)</f>
        <v>154273.51</v>
      </c>
    </row>
    <row r="260" spans="1:18" x14ac:dyDescent="0.25">
      <c r="A260" s="3" t="s">
        <v>489</v>
      </c>
      <c r="B260" t="s">
        <v>490</v>
      </c>
      <c r="C260" s="3">
        <v>1</v>
      </c>
      <c r="D260" s="3">
        <v>1</v>
      </c>
      <c r="E260" s="4">
        <f t="shared" si="16"/>
        <v>1</v>
      </c>
      <c r="F260" s="3">
        <v>0</v>
      </c>
      <c r="G260" s="3">
        <v>0</v>
      </c>
      <c r="H260" s="4">
        <f t="shared" si="17"/>
        <v>0</v>
      </c>
      <c r="I260" s="3">
        <v>699.24</v>
      </c>
      <c r="J260" s="3">
        <v>516453.4</v>
      </c>
      <c r="K260" s="3">
        <v>60.76</v>
      </c>
      <c r="L260" s="3">
        <v>15493.6</v>
      </c>
      <c r="M260" s="4">
        <f t="shared" si="18"/>
        <v>15432.84</v>
      </c>
      <c r="N260" s="3">
        <v>435.09</v>
      </c>
      <c r="O260" s="3">
        <v>9708.74</v>
      </c>
      <c r="P260" s="3">
        <v>44.91</v>
      </c>
      <c r="Q260" s="3">
        <v>291.26</v>
      </c>
      <c r="R260" s="4">
        <f t="shared" si="19"/>
        <v>291.26</v>
      </c>
    </row>
    <row r="261" spans="1:18" x14ac:dyDescent="0.25">
      <c r="A261" s="3" t="s">
        <v>491</v>
      </c>
      <c r="B261" t="s">
        <v>492</v>
      </c>
      <c r="C261" s="3">
        <v>1</v>
      </c>
      <c r="D261" s="3">
        <v>0.88095238095238104</v>
      </c>
      <c r="E261" s="4">
        <f t="shared" si="16"/>
        <v>0.94047619047619047</v>
      </c>
      <c r="F261" s="3">
        <v>0</v>
      </c>
      <c r="G261" s="3">
        <v>5.5555555555555601E-2</v>
      </c>
      <c r="H261" s="4">
        <f t="shared" si="17"/>
        <v>2.7777777777777801E-2</v>
      </c>
      <c r="I261" s="3">
        <v>227271.78</v>
      </c>
      <c r="J261" s="3">
        <v>812322.31000000099</v>
      </c>
      <c r="K261" s="3">
        <v>7278.22</v>
      </c>
      <c r="L261" s="3">
        <v>24369.69</v>
      </c>
      <c r="M261" s="4">
        <f t="shared" si="18"/>
        <v>17091.469999999998</v>
      </c>
      <c r="N261" s="3">
        <v>71234.960000000006</v>
      </c>
      <c r="O261" s="3">
        <v>9699.0300000000007</v>
      </c>
      <c r="P261" s="3">
        <v>2137.04</v>
      </c>
      <c r="Q261" s="3">
        <v>290.97000000000003</v>
      </c>
      <c r="R261" s="4">
        <f t="shared" si="19"/>
        <v>2137.04</v>
      </c>
    </row>
    <row r="262" spans="1:18" x14ac:dyDescent="0.25">
      <c r="A262" s="2" t="s">
        <v>493</v>
      </c>
      <c r="B262" s="5" t="s">
        <v>494</v>
      </c>
      <c r="C262" s="3">
        <v>0.95546558704453399</v>
      </c>
      <c r="D262" s="3">
        <v>0.84375</v>
      </c>
      <c r="E262" s="4">
        <f t="shared" si="16"/>
        <v>0.89960779352226705</v>
      </c>
      <c r="F262" s="3">
        <v>1.21457489878543E-2</v>
      </c>
      <c r="G262" s="3">
        <v>0</v>
      </c>
      <c r="H262" s="4">
        <f t="shared" si="17"/>
        <v>6.0728744939271499E-3</v>
      </c>
      <c r="I262" s="3">
        <v>2536964.06</v>
      </c>
      <c r="J262" s="3">
        <v>2003973.71</v>
      </c>
      <c r="K262" s="3">
        <v>382025.34</v>
      </c>
      <c r="L262" s="3">
        <v>296847.35999999999</v>
      </c>
      <c r="M262" s="4">
        <f t="shared" si="18"/>
        <v>-85177.98000000004</v>
      </c>
      <c r="N262" s="3">
        <v>95775.86</v>
      </c>
      <c r="O262" s="3">
        <v>96551.72</v>
      </c>
      <c r="P262" s="3">
        <v>15692.31</v>
      </c>
      <c r="Q262" s="3">
        <v>15448.28</v>
      </c>
      <c r="R262" s="4">
        <f t="shared" si="19"/>
        <v>15692.31</v>
      </c>
    </row>
    <row r="263" spans="1:18" x14ac:dyDescent="0.25">
      <c r="A263" s="3" t="s">
        <v>495</v>
      </c>
      <c r="B263" t="s">
        <v>22</v>
      </c>
      <c r="C263" s="3">
        <v>0.93548387096774199</v>
      </c>
      <c r="D263" s="3">
        <v>0.42857142857142899</v>
      </c>
      <c r="E263" s="4">
        <f t="shared" si="16"/>
        <v>0.68202764976958552</v>
      </c>
      <c r="F263" s="3">
        <v>0</v>
      </c>
      <c r="G263" s="3">
        <v>3.5714285714285698E-2</v>
      </c>
      <c r="H263" s="4">
        <f t="shared" si="17"/>
        <v>1.7857142857142849E-2</v>
      </c>
      <c r="I263" s="3">
        <v>13660.67</v>
      </c>
      <c r="J263" s="3">
        <v>471838.44</v>
      </c>
      <c r="K263" s="3">
        <v>923.33</v>
      </c>
      <c r="L263" s="3">
        <v>14155.15</v>
      </c>
      <c r="M263" s="4">
        <f t="shared" si="18"/>
        <v>13231.82</v>
      </c>
      <c r="N263" s="3">
        <v>2830.19</v>
      </c>
      <c r="O263" s="3">
        <v>95657.279999999999</v>
      </c>
      <c r="P263" s="3">
        <v>169.81</v>
      </c>
      <c r="Q263" s="3">
        <v>2869.72</v>
      </c>
      <c r="R263" s="4">
        <f t="shared" si="19"/>
        <v>2869.72</v>
      </c>
    </row>
    <row r="264" spans="1:18" x14ac:dyDescent="0.25">
      <c r="A264" s="2" t="s">
        <v>496</v>
      </c>
      <c r="B264" s="5" t="s">
        <v>497</v>
      </c>
      <c r="C264" s="3">
        <v>0.99251870324189495</v>
      </c>
      <c r="D264" s="3">
        <v>0.81818181818181801</v>
      </c>
      <c r="E264" s="4">
        <f t="shared" si="16"/>
        <v>0.90535026071185642</v>
      </c>
      <c r="F264" s="3">
        <v>0</v>
      </c>
      <c r="G264" s="3">
        <v>6.0606060606060601E-2</v>
      </c>
      <c r="H264" s="4">
        <f t="shared" si="17"/>
        <v>3.03030303030303E-2</v>
      </c>
      <c r="I264" s="3">
        <v>183097.06</v>
      </c>
      <c r="J264" s="3">
        <v>4145631.13</v>
      </c>
      <c r="K264" s="3">
        <v>14150.3</v>
      </c>
      <c r="L264" s="3">
        <v>124368.87</v>
      </c>
      <c r="M264" s="4">
        <f t="shared" si="18"/>
        <v>110218.56999999999</v>
      </c>
      <c r="N264" s="3">
        <v>12355.85</v>
      </c>
      <c r="O264" s="3">
        <v>97087.38</v>
      </c>
      <c r="P264" s="3">
        <v>1088.01</v>
      </c>
      <c r="Q264" s="3">
        <v>2912.62</v>
      </c>
      <c r="R264" s="4">
        <f t="shared" si="19"/>
        <v>2912.62</v>
      </c>
    </row>
    <row r="265" spans="1:18" x14ac:dyDescent="0.25">
      <c r="A265" s="3" t="s">
        <v>498</v>
      </c>
      <c r="B265" t="s">
        <v>499</v>
      </c>
      <c r="C265" s="3">
        <v>1</v>
      </c>
      <c r="D265" s="3">
        <v>0.91489361702127703</v>
      </c>
      <c r="E265" s="4">
        <f t="shared" si="16"/>
        <v>0.95744680851063846</v>
      </c>
      <c r="F265" s="3">
        <v>0</v>
      </c>
      <c r="G265" s="3">
        <v>0</v>
      </c>
      <c r="H265" s="4">
        <f t="shared" si="17"/>
        <v>0</v>
      </c>
      <c r="I265" s="3">
        <v>1258.42</v>
      </c>
      <c r="J265" s="3">
        <v>825146.77999999898</v>
      </c>
      <c r="K265" s="3">
        <v>121.58</v>
      </c>
      <c r="L265" s="3">
        <v>24754.22</v>
      </c>
      <c r="M265" s="4">
        <f t="shared" si="18"/>
        <v>24632.639999999999</v>
      </c>
      <c r="N265" s="3">
        <v>730.12</v>
      </c>
      <c r="O265" s="3">
        <v>9708.74</v>
      </c>
      <c r="P265" s="3">
        <v>89.88</v>
      </c>
      <c r="Q265" s="3">
        <v>291.26</v>
      </c>
      <c r="R265" s="4">
        <f t="shared" si="19"/>
        <v>291.26</v>
      </c>
    </row>
    <row r="266" spans="1:18" x14ac:dyDescent="0.25">
      <c r="A266" s="3" t="s">
        <v>500</v>
      </c>
      <c r="B266" t="s">
        <v>14</v>
      </c>
      <c r="C266" s="3">
        <v>0.99657534246575297</v>
      </c>
      <c r="D266" s="3">
        <v>0.90112994350282505</v>
      </c>
      <c r="E266" s="4">
        <f t="shared" si="16"/>
        <v>0.94885264298428895</v>
      </c>
      <c r="F266" s="3">
        <v>3.4246575342465799E-3</v>
      </c>
      <c r="G266" s="3">
        <v>0</v>
      </c>
      <c r="H266" s="4">
        <f t="shared" si="17"/>
        <v>1.71232876712329E-3</v>
      </c>
      <c r="I266" s="3">
        <v>93133.58</v>
      </c>
      <c r="J266" s="3">
        <v>1031505.4</v>
      </c>
      <c r="K266" s="3">
        <v>12324.22</v>
      </c>
      <c r="L266" s="3">
        <v>30945.1</v>
      </c>
      <c r="M266" s="4">
        <f t="shared" si="18"/>
        <v>18620.879999999997</v>
      </c>
      <c r="N266" s="3">
        <v>1709.4</v>
      </c>
      <c r="O266" s="3">
        <v>9708.74</v>
      </c>
      <c r="P266" s="3">
        <v>290.60000000000002</v>
      </c>
      <c r="Q266" s="3">
        <v>291.26</v>
      </c>
      <c r="R266" s="4">
        <f t="shared" si="19"/>
        <v>291.26</v>
      </c>
    </row>
    <row r="267" spans="1:18" x14ac:dyDescent="0.25">
      <c r="A267" s="3" t="s">
        <v>501</v>
      </c>
      <c r="B267" t="s">
        <v>502</v>
      </c>
      <c r="C267" s="3">
        <v>1</v>
      </c>
      <c r="D267" s="3">
        <v>0.984375</v>
      </c>
      <c r="E267" s="4">
        <f t="shared" si="16"/>
        <v>0.9921875</v>
      </c>
      <c r="F267" s="3">
        <v>0</v>
      </c>
      <c r="G267" s="3">
        <v>0</v>
      </c>
      <c r="H267" s="4">
        <f t="shared" si="17"/>
        <v>0</v>
      </c>
      <c r="I267" s="3">
        <v>2836.56</v>
      </c>
      <c r="J267" s="3">
        <v>461618.42</v>
      </c>
      <c r="K267" s="3">
        <v>43.44</v>
      </c>
      <c r="L267" s="3">
        <v>13848.58</v>
      </c>
      <c r="M267" s="4">
        <f t="shared" si="18"/>
        <v>13805.14</v>
      </c>
      <c r="N267" s="3">
        <v>2400</v>
      </c>
      <c r="O267" s="3">
        <v>9943.2000000000007</v>
      </c>
      <c r="P267" s="3">
        <v>43.44</v>
      </c>
      <c r="Q267" s="3">
        <v>298.3</v>
      </c>
      <c r="R267" s="4">
        <f t="shared" si="19"/>
        <v>298.3</v>
      </c>
    </row>
    <row r="268" spans="1:18" x14ac:dyDescent="0.25">
      <c r="A268" s="3" t="s">
        <v>503</v>
      </c>
      <c r="B268" t="s">
        <v>12</v>
      </c>
      <c r="C268" s="3">
        <v>1</v>
      </c>
      <c r="D268" s="3">
        <v>1</v>
      </c>
      <c r="E268" s="4">
        <f t="shared" si="16"/>
        <v>1</v>
      </c>
      <c r="F268" s="3">
        <v>0</v>
      </c>
      <c r="G268" s="3">
        <v>0</v>
      </c>
      <c r="H268" s="4">
        <f t="shared" si="17"/>
        <v>0</v>
      </c>
      <c r="I268" s="3">
        <v>6885.33</v>
      </c>
      <c r="J268" s="3">
        <v>794083.14</v>
      </c>
      <c r="K268" s="3">
        <v>393.47</v>
      </c>
      <c r="L268" s="3">
        <v>23822.48</v>
      </c>
      <c r="M268" s="4">
        <f t="shared" si="18"/>
        <v>23429.01</v>
      </c>
      <c r="N268" s="3">
        <v>2199.0300000000002</v>
      </c>
      <c r="O268" s="3">
        <v>97087.38</v>
      </c>
      <c r="P268" s="3">
        <v>118.07</v>
      </c>
      <c r="Q268" s="3">
        <v>2912.62</v>
      </c>
      <c r="R268" s="4">
        <f t="shared" si="19"/>
        <v>2912.62</v>
      </c>
    </row>
    <row r="269" spans="1:18" x14ac:dyDescent="0.25">
      <c r="A269" s="3" t="s">
        <v>504</v>
      </c>
      <c r="B269" s="5" t="s">
        <v>505</v>
      </c>
      <c r="C269" s="3">
        <v>1</v>
      </c>
      <c r="D269" s="3">
        <v>0.90857142857142903</v>
      </c>
      <c r="E269" s="4">
        <f t="shared" si="16"/>
        <v>0.95428571428571451</v>
      </c>
      <c r="F269" s="3">
        <v>0</v>
      </c>
      <c r="G269" s="3">
        <v>8.5714285714285701E-3</v>
      </c>
      <c r="H269" s="4">
        <f t="shared" si="17"/>
        <v>4.2857142857142851E-3</v>
      </c>
      <c r="I269" s="3">
        <v>839.62</v>
      </c>
      <c r="J269" s="3">
        <v>1313751</v>
      </c>
      <c r="K269" s="3">
        <v>50.38</v>
      </c>
      <c r="L269" s="3">
        <v>40641.199999999997</v>
      </c>
      <c r="M269" s="4">
        <f t="shared" si="18"/>
        <v>40590.82</v>
      </c>
      <c r="N269" s="3">
        <v>311.32</v>
      </c>
      <c r="O269" s="3">
        <v>9706.7999999999993</v>
      </c>
      <c r="P269" s="3">
        <v>18.68</v>
      </c>
      <c r="Q269" s="3">
        <v>423.81</v>
      </c>
      <c r="R269" s="4">
        <f t="shared" si="19"/>
        <v>423.81</v>
      </c>
    </row>
    <row r="270" spans="1:18" x14ac:dyDescent="0.25">
      <c r="A270" s="3" t="s">
        <v>506</v>
      </c>
      <c r="B270" t="s">
        <v>293</v>
      </c>
      <c r="C270" s="3">
        <v>1</v>
      </c>
      <c r="D270" s="3">
        <v>0.87307692307692297</v>
      </c>
      <c r="E270" s="4">
        <f t="shared" si="16"/>
        <v>0.93653846153846154</v>
      </c>
      <c r="F270" s="3">
        <v>0</v>
      </c>
      <c r="G270" s="3">
        <v>7.6923076923076901E-3</v>
      </c>
      <c r="H270" s="4">
        <f t="shared" si="17"/>
        <v>3.8461538461538451E-3</v>
      </c>
      <c r="I270" s="3">
        <v>88514.42</v>
      </c>
      <c r="J270" s="3">
        <v>1009536.89</v>
      </c>
      <c r="K270" s="3">
        <v>5435.34</v>
      </c>
      <c r="L270" s="3">
        <v>30301.11</v>
      </c>
      <c r="M270" s="4">
        <f t="shared" si="18"/>
        <v>24865.77</v>
      </c>
      <c r="N270" s="3">
        <v>6650</v>
      </c>
      <c r="O270" s="3">
        <v>67961.17</v>
      </c>
      <c r="P270" s="3">
        <v>493.31</v>
      </c>
      <c r="Q270" s="3">
        <v>2038.83</v>
      </c>
      <c r="R270" s="4">
        <f t="shared" si="19"/>
        <v>2038.83</v>
      </c>
    </row>
    <row r="271" spans="1:18" x14ac:dyDescent="0.25">
      <c r="A271" s="3" t="s">
        <v>507</v>
      </c>
      <c r="B271" s="5" t="s">
        <v>16</v>
      </c>
      <c r="C271" s="3">
        <v>0.95833333333333304</v>
      </c>
      <c r="D271" s="3">
        <v>0.89621087314662295</v>
      </c>
      <c r="E271" s="4">
        <f t="shared" si="16"/>
        <v>0.927272103239978</v>
      </c>
      <c r="F271" s="3">
        <v>0</v>
      </c>
      <c r="G271" s="3">
        <v>1.6474464579901201E-2</v>
      </c>
      <c r="H271" s="4">
        <f t="shared" si="17"/>
        <v>8.2372322899506006E-3</v>
      </c>
      <c r="I271" s="3">
        <v>373649.91999999998</v>
      </c>
      <c r="J271" s="3">
        <v>893770.03000000096</v>
      </c>
      <c r="K271" s="3">
        <v>53578.32</v>
      </c>
      <c r="L271" s="3">
        <v>26836.560000000001</v>
      </c>
      <c r="M271" s="4">
        <f t="shared" si="18"/>
        <v>-26741.759999999998</v>
      </c>
      <c r="N271" s="3">
        <v>40116.18</v>
      </c>
      <c r="O271" s="3">
        <v>9494.76</v>
      </c>
      <c r="P271" s="3">
        <v>5215.1000000000004</v>
      </c>
      <c r="Q271" s="3">
        <v>284.83999999999997</v>
      </c>
      <c r="R271" s="4">
        <f t="shared" si="19"/>
        <v>5215.1000000000004</v>
      </c>
    </row>
    <row r="272" spans="1:18" x14ac:dyDescent="0.25">
      <c r="A272" s="3" t="s">
        <v>508</v>
      </c>
      <c r="B272" t="s">
        <v>509</v>
      </c>
      <c r="C272" s="3">
        <v>0.96733212341197805</v>
      </c>
      <c r="D272" s="3">
        <v>0.265822784810127</v>
      </c>
      <c r="E272" s="4">
        <f t="shared" si="16"/>
        <v>0.61657745411105247</v>
      </c>
      <c r="F272" s="3">
        <v>7.2595281306715104E-3</v>
      </c>
      <c r="G272" s="3">
        <v>0</v>
      </c>
      <c r="H272" s="4">
        <f t="shared" si="17"/>
        <v>3.6297640653357552E-3</v>
      </c>
      <c r="I272" s="3">
        <v>751513.69</v>
      </c>
      <c r="J272" s="3">
        <v>1071989.32</v>
      </c>
      <c r="K272" s="3">
        <v>18565.16</v>
      </c>
      <c r="L272" s="3">
        <v>32159.68</v>
      </c>
      <c r="M272" s="4">
        <f t="shared" si="18"/>
        <v>13594.52</v>
      </c>
      <c r="N272" s="3">
        <v>42678</v>
      </c>
      <c r="O272" s="3">
        <v>97310.68</v>
      </c>
      <c r="P272" s="3">
        <v>595.41999999999996</v>
      </c>
      <c r="Q272" s="3">
        <v>2919.32</v>
      </c>
      <c r="R272" s="4">
        <f t="shared" si="19"/>
        <v>2919.32</v>
      </c>
    </row>
    <row r="273" spans="1:18" x14ac:dyDescent="0.25">
      <c r="A273" s="3" t="s">
        <v>510</v>
      </c>
      <c r="B273" t="s">
        <v>511</v>
      </c>
      <c r="C273" s="3">
        <v>0.97080291970802901</v>
      </c>
      <c r="D273" s="3">
        <v>0.67625899280575497</v>
      </c>
      <c r="E273" s="4">
        <f t="shared" si="16"/>
        <v>0.82353095625689199</v>
      </c>
      <c r="F273" s="3">
        <v>2.18978102189781E-2</v>
      </c>
      <c r="G273" s="3">
        <v>2.15827338129496E-2</v>
      </c>
      <c r="H273" s="4">
        <f t="shared" si="17"/>
        <v>2.174027201596385E-2</v>
      </c>
      <c r="I273" s="3">
        <v>231871.95</v>
      </c>
      <c r="J273" s="3">
        <v>1900800.64</v>
      </c>
      <c r="K273" s="3">
        <v>32584.07</v>
      </c>
      <c r="L273" s="3">
        <v>315822.46000000002</v>
      </c>
      <c r="M273" s="4">
        <f t="shared" si="18"/>
        <v>283238.39</v>
      </c>
      <c r="N273" s="3">
        <v>18965.52</v>
      </c>
      <c r="O273" s="3">
        <v>99675.21</v>
      </c>
      <c r="P273" s="3">
        <v>3034.48</v>
      </c>
      <c r="Q273" s="3">
        <v>16944.79</v>
      </c>
      <c r="R273" s="4">
        <f t="shared" si="19"/>
        <v>16944.79</v>
      </c>
    </row>
    <row r="274" spans="1:18" x14ac:dyDescent="0.25">
      <c r="A274" s="3" t="s">
        <v>512</v>
      </c>
      <c r="B274" s="5" t="s">
        <v>160</v>
      </c>
      <c r="C274" s="3">
        <v>0.93838862559241698</v>
      </c>
      <c r="D274" s="3">
        <v>0.92857142857142905</v>
      </c>
      <c r="E274" s="4">
        <f t="shared" si="16"/>
        <v>0.93348002708192301</v>
      </c>
      <c r="F274" s="3">
        <v>0</v>
      </c>
      <c r="G274" s="3">
        <v>4.2857142857142899E-2</v>
      </c>
      <c r="H274" s="4">
        <f t="shared" si="17"/>
        <v>2.142857142857145E-2</v>
      </c>
      <c r="I274" s="3">
        <v>448666.61</v>
      </c>
      <c r="J274" s="3">
        <v>618130.35</v>
      </c>
      <c r="K274" s="3">
        <v>50049.57</v>
      </c>
      <c r="L274" s="3">
        <v>37087.85</v>
      </c>
      <c r="M274" s="4">
        <f t="shared" si="18"/>
        <v>-12961.720000000001</v>
      </c>
      <c r="N274" s="3">
        <v>55532.480000000003</v>
      </c>
      <c r="O274" s="3">
        <v>93396.23</v>
      </c>
      <c r="P274" s="3">
        <v>9440.52</v>
      </c>
      <c r="Q274" s="3">
        <v>5603.77</v>
      </c>
      <c r="R274" s="4">
        <f t="shared" si="19"/>
        <v>9440.52</v>
      </c>
    </row>
    <row r="275" spans="1:18" x14ac:dyDescent="0.25">
      <c r="A275" s="3" t="s">
        <v>513</v>
      </c>
      <c r="B275" s="5" t="s">
        <v>514</v>
      </c>
      <c r="C275" s="3">
        <v>1</v>
      </c>
      <c r="D275" s="3">
        <v>0.72131147540983598</v>
      </c>
      <c r="E275" s="4">
        <f t="shared" si="16"/>
        <v>0.86065573770491799</v>
      </c>
      <c r="F275" s="3">
        <v>0</v>
      </c>
      <c r="G275" s="3">
        <v>0</v>
      </c>
      <c r="H275" s="4">
        <f t="shared" si="17"/>
        <v>0</v>
      </c>
      <c r="I275" s="3">
        <v>383834.1</v>
      </c>
      <c r="J275" s="3">
        <v>650214.96</v>
      </c>
      <c r="K275" s="3">
        <v>58805.9</v>
      </c>
      <c r="L275" s="3">
        <v>19506.54</v>
      </c>
      <c r="M275" s="4">
        <f t="shared" si="18"/>
        <v>-39299.360000000001</v>
      </c>
      <c r="N275" s="3">
        <v>357758.62</v>
      </c>
      <c r="O275" s="3">
        <v>9699.0300000000007</v>
      </c>
      <c r="P275" s="3">
        <v>57241.38</v>
      </c>
      <c r="Q275" s="3">
        <v>290.97000000000003</v>
      </c>
      <c r="R275" s="4">
        <f t="shared" si="19"/>
        <v>57241.38</v>
      </c>
    </row>
    <row r="276" spans="1:18" x14ac:dyDescent="0.25">
      <c r="A276" s="3" t="s">
        <v>515</v>
      </c>
      <c r="B276" t="s">
        <v>516</v>
      </c>
      <c r="C276" s="3">
        <v>0.98648648648648696</v>
      </c>
      <c r="D276" s="3">
        <v>1</v>
      </c>
      <c r="E276" s="4">
        <f t="shared" si="16"/>
        <v>0.99324324324324342</v>
      </c>
      <c r="F276" s="3">
        <v>0</v>
      </c>
      <c r="G276" s="3">
        <v>0</v>
      </c>
      <c r="H276" s="4">
        <f t="shared" si="17"/>
        <v>0</v>
      </c>
      <c r="I276" s="3">
        <v>77724.009999999995</v>
      </c>
      <c r="J276" s="3">
        <v>618867.38</v>
      </c>
      <c r="K276" s="3">
        <v>3086.78</v>
      </c>
      <c r="L276" s="3">
        <v>18565.97</v>
      </c>
      <c r="M276" s="4">
        <f t="shared" si="18"/>
        <v>15479.19</v>
      </c>
      <c r="N276" s="3">
        <v>5724.53</v>
      </c>
      <c r="O276" s="3">
        <v>9708.74</v>
      </c>
      <c r="P276" s="3">
        <v>343.47</v>
      </c>
      <c r="Q276" s="3">
        <v>291.26</v>
      </c>
      <c r="R276" s="4">
        <f t="shared" si="19"/>
        <v>343.47</v>
      </c>
    </row>
    <row r="277" spans="1:18" x14ac:dyDescent="0.25">
      <c r="A277" s="3" t="s">
        <v>517</v>
      </c>
      <c r="B277" t="s">
        <v>22</v>
      </c>
      <c r="C277" s="3">
        <v>1</v>
      </c>
      <c r="D277" s="3">
        <v>0.78947368421052599</v>
      </c>
      <c r="E277" s="4">
        <f t="shared" si="16"/>
        <v>0.89473684210526305</v>
      </c>
      <c r="F277" s="3">
        <v>0</v>
      </c>
      <c r="G277" s="3">
        <v>0</v>
      </c>
      <c r="H277" s="4">
        <f t="shared" si="17"/>
        <v>0</v>
      </c>
      <c r="I277" s="3">
        <v>18163.240000000002</v>
      </c>
      <c r="J277" s="3">
        <v>442160.01</v>
      </c>
      <c r="K277" s="3">
        <v>2007.96</v>
      </c>
      <c r="L277" s="3">
        <v>13264.79</v>
      </c>
      <c r="M277" s="4">
        <f t="shared" si="18"/>
        <v>11256.830000000002</v>
      </c>
      <c r="N277" s="3">
        <v>4854.3599999999997</v>
      </c>
      <c r="O277" s="3">
        <v>87378.64</v>
      </c>
      <c r="P277" s="3">
        <v>298.88</v>
      </c>
      <c r="Q277" s="3">
        <v>2621.36</v>
      </c>
      <c r="R277" s="4">
        <f t="shared" si="19"/>
        <v>2621.36</v>
      </c>
    </row>
    <row r="278" spans="1:18" x14ac:dyDescent="0.25">
      <c r="A278" s="3" t="s">
        <v>518</v>
      </c>
      <c r="B278" s="5" t="s">
        <v>519</v>
      </c>
      <c r="C278" s="3">
        <v>1</v>
      </c>
      <c r="D278" s="3">
        <v>0.91044776119403004</v>
      </c>
      <c r="E278" s="4">
        <f t="shared" si="16"/>
        <v>0.95522388059701502</v>
      </c>
      <c r="F278" s="3">
        <v>0</v>
      </c>
      <c r="G278" s="3">
        <v>0</v>
      </c>
      <c r="H278" s="4">
        <f t="shared" si="17"/>
        <v>0</v>
      </c>
      <c r="I278" s="3">
        <v>63453.47</v>
      </c>
      <c r="J278" s="3">
        <v>815647.97</v>
      </c>
      <c r="K278" s="3">
        <v>8190.18</v>
      </c>
      <c r="L278" s="3">
        <v>24679.73</v>
      </c>
      <c r="M278" s="4">
        <f t="shared" si="18"/>
        <v>16489.55</v>
      </c>
      <c r="N278" s="3">
        <v>44518.58</v>
      </c>
      <c r="O278" s="3">
        <v>9502.43</v>
      </c>
      <c r="P278" s="3">
        <v>5787.42</v>
      </c>
      <c r="Q278" s="3">
        <v>428.57</v>
      </c>
      <c r="R278" s="4">
        <f t="shared" si="19"/>
        <v>5787.42</v>
      </c>
    </row>
    <row r="279" spans="1:18" x14ac:dyDescent="0.25">
      <c r="A279" s="3" t="s">
        <v>520</v>
      </c>
      <c r="B279" t="s">
        <v>521</v>
      </c>
      <c r="C279" s="3">
        <v>1</v>
      </c>
      <c r="D279" s="3">
        <v>0.506493506493506</v>
      </c>
      <c r="E279" s="4">
        <f t="shared" si="16"/>
        <v>0.75324675324675305</v>
      </c>
      <c r="F279" s="3">
        <v>0</v>
      </c>
      <c r="G279" s="3">
        <v>0</v>
      </c>
      <c r="H279" s="4">
        <f t="shared" si="17"/>
        <v>0</v>
      </c>
      <c r="I279" s="3">
        <v>165356.5</v>
      </c>
      <c r="J279" s="3">
        <v>314030.71000000002</v>
      </c>
      <c r="K279" s="3">
        <v>21714.35</v>
      </c>
      <c r="L279" s="3">
        <v>46262.28</v>
      </c>
      <c r="M279" s="4">
        <f t="shared" si="18"/>
        <v>24547.93</v>
      </c>
      <c r="N279" s="3">
        <v>31859.96</v>
      </c>
      <c r="O279" s="3">
        <v>77808.5</v>
      </c>
      <c r="P279" s="3">
        <v>5097.59</v>
      </c>
      <c r="Q279" s="3">
        <v>10115.11</v>
      </c>
      <c r="R279" s="4">
        <f t="shared" si="19"/>
        <v>10115.11</v>
      </c>
    </row>
    <row r="280" spans="1:18" x14ac:dyDescent="0.25">
      <c r="A280" s="3" t="s">
        <v>522</v>
      </c>
      <c r="B280" s="5" t="s">
        <v>14</v>
      </c>
      <c r="C280" s="3">
        <v>1</v>
      </c>
      <c r="D280" s="3">
        <v>0.88</v>
      </c>
      <c r="E280" s="4">
        <f t="shared" si="16"/>
        <v>0.94</v>
      </c>
      <c r="F280" s="3">
        <v>0</v>
      </c>
      <c r="G280" s="3">
        <v>0.08</v>
      </c>
      <c r="H280" s="4">
        <f t="shared" si="17"/>
        <v>0.04</v>
      </c>
      <c r="I280" s="3">
        <v>413456.7</v>
      </c>
      <c r="J280" s="3">
        <v>470389.58</v>
      </c>
      <c r="K280" s="3">
        <v>68751.3</v>
      </c>
      <c r="L280" s="3">
        <v>78244.740000000005</v>
      </c>
      <c r="M280" s="4">
        <f t="shared" si="18"/>
        <v>9493.4400000000023</v>
      </c>
      <c r="N280" s="3">
        <v>9965.81</v>
      </c>
      <c r="O280" s="3">
        <v>73931.62</v>
      </c>
      <c r="P280" s="3">
        <v>1694.19</v>
      </c>
      <c r="Q280" s="3">
        <v>12568.38</v>
      </c>
      <c r="R280" s="4">
        <f t="shared" si="19"/>
        <v>12568.38</v>
      </c>
    </row>
    <row r="281" spans="1:18" x14ac:dyDescent="0.25">
      <c r="A281" s="3" t="s">
        <v>523</v>
      </c>
      <c r="B281" s="5" t="s">
        <v>422</v>
      </c>
      <c r="C281" s="3">
        <v>0.98181818181818203</v>
      </c>
      <c r="D281" s="3">
        <v>0.871428571428571</v>
      </c>
      <c r="E281" s="4">
        <f t="shared" si="16"/>
        <v>0.92662337662337646</v>
      </c>
      <c r="F281" s="3">
        <v>0</v>
      </c>
      <c r="G281" s="3">
        <v>0</v>
      </c>
      <c r="H281" s="4">
        <f t="shared" si="17"/>
        <v>0</v>
      </c>
      <c r="I281" s="3">
        <v>90426.8100000001</v>
      </c>
      <c r="J281" s="3">
        <v>1197548.3500000001</v>
      </c>
      <c r="K281" s="3">
        <v>9624.71000000001</v>
      </c>
      <c r="L281" s="3">
        <v>45183.360000000001</v>
      </c>
      <c r="M281" s="4">
        <f t="shared" si="18"/>
        <v>35558.649999999994</v>
      </c>
      <c r="N281" s="3">
        <v>9659.4</v>
      </c>
      <c r="O281" s="3">
        <v>95543.01</v>
      </c>
      <c r="P281" s="3">
        <v>1642.1</v>
      </c>
      <c r="Q281" s="3">
        <v>4184.62</v>
      </c>
      <c r="R281" s="4">
        <f t="shared" si="19"/>
        <v>4184.62</v>
      </c>
    </row>
    <row r="282" spans="1:18" x14ac:dyDescent="0.25">
      <c r="A282" s="2" t="s">
        <v>524</v>
      </c>
      <c r="B282" s="5" t="s">
        <v>525</v>
      </c>
      <c r="C282" s="3">
        <v>0.86206896551724099</v>
      </c>
      <c r="D282" s="3">
        <v>0.71428571428571397</v>
      </c>
      <c r="E282" s="4">
        <f t="shared" si="16"/>
        <v>0.78817733990147754</v>
      </c>
      <c r="F282" s="3">
        <v>0</v>
      </c>
      <c r="G282" s="3">
        <v>0</v>
      </c>
      <c r="H282" s="4">
        <f t="shared" si="17"/>
        <v>0</v>
      </c>
      <c r="I282" s="3">
        <v>816347.35</v>
      </c>
      <c r="J282" s="3">
        <v>830292.22</v>
      </c>
      <c r="K282" s="3">
        <v>120637.65</v>
      </c>
      <c r="L282" s="3">
        <v>85807.78</v>
      </c>
      <c r="M282" s="4">
        <f t="shared" si="18"/>
        <v>-34829.869999999995</v>
      </c>
      <c r="N282" s="3">
        <v>258119.66</v>
      </c>
      <c r="O282" s="3">
        <v>90090.09</v>
      </c>
      <c r="P282" s="3">
        <v>43880.34</v>
      </c>
      <c r="Q282" s="3">
        <v>9909.91</v>
      </c>
      <c r="R282" s="4">
        <f t="shared" si="19"/>
        <v>43880.34</v>
      </c>
    </row>
    <row r="283" spans="1:18" x14ac:dyDescent="0.25">
      <c r="A283" s="3" t="s">
        <v>526</v>
      </c>
      <c r="B283" t="s">
        <v>527</v>
      </c>
      <c r="C283" s="3">
        <v>0.94444444444444398</v>
      </c>
      <c r="D283" s="3">
        <v>0.55555555555555602</v>
      </c>
      <c r="E283" s="4">
        <f t="shared" si="16"/>
        <v>0.75</v>
      </c>
      <c r="F283" s="3">
        <v>0</v>
      </c>
      <c r="G283" s="3">
        <v>0</v>
      </c>
      <c r="H283" s="4">
        <f t="shared" si="17"/>
        <v>0</v>
      </c>
      <c r="I283" s="3">
        <v>86172.26</v>
      </c>
      <c r="J283" s="3">
        <v>591433</v>
      </c>
      <c r="K283" s="3">
        <v>5166.8599999999997</v>
      </c>
      <c r="L283" s="3">
        <v>17743</v>
      </c>
      <c r="M283" s="4">
        <f t="shared" si="18"/>
        <v>12576.14</v>
      </c>
      <c r="N283" s="3">
        <v>9433.9599999999991</v>
      </c>
      <c r="O283" s="3">
        <v>97087.38</v>
      </c>
      <c r="P283" s="3">
        <v>566.04</v>
      </c>
      <c r="Q283" s="3">
        <v>2912.62</v>
      </c>
      <c r="R283" s="4">
        <f t="shared" si="19"/>
        <v>2912.62</v>
      </c>
    </row>
    <row r="284" spans="1:18" x14ac:dyDescent="0.25">
      <c r="A284" s="3" t="s">
        <v>528</v>
      </c>
      <c r="B284" t="s">
        <v>529</v>
      </c>
      <c r="C284" s="3">
        <v>1</v>
      </c>
      <c r="D284" s="3">
        <v>0.77419354838709697</v>
      </c>
      <c r="E284" s="4">
        <f t="shared" si="16"/>
        <v>0.88709677419354849</v>
      </c>
      <c r="F284" s="3">
        <v>0</v>
      </c>
      <c r="G284" s="3">
        <v>3.2258064516128997E-2</v>
      </c>
      <c r="H284" s="4">
        <f t="shared" si="17"/>
        <v>1.6129032258064498E-2</v>
      </c>
      <c r="I284" s="3">
        <v>191619.41</v>
      </c>
      <c r="J284" s="3">
        <v>831766.44</v>
      </c>
      <c r="K284" s="3">
        <v>6404.38</v>
      </c>
      <c r="L284" s="3">
        <v>24953.01</v>
      </c>
      <c r="M284" s="4">
        <f t="shared" si="18"/>
        <v>18548.629999999997</v>
      </c>
      <c r="N284" s="3">
        <v>38834.949999999997</v>
      </c>
      <c r="O284" s="3">
        <v>79592.789999999994</v>
      </c>
      <c r="P284" s="3">
        <v>1165.05</v>
      </c>
      <c r="Q284" s="3">
        <v>2387.7800000000002</v>
      </c>
      <c r="R284" s="4">
        <f t="shared" si="19"/>
        <v>2387.7800000000002</v>
      </c>
    </row>
    <row r="285" spans="1:18" x14ac:dyDescent="0.25">
      <c r="A285" s="3" t="s">
        <v>530</v>
      </c>
      <c r="B285" s="5" t="s">
        <v>21</v>
      </c>
      <c r="C285" s="3">
        <v>0.99328859060402697</v>
      </c>
      <c r="D285" s="3">
        <v>0.70454545454545503</v>
      </c>
      <c r="E285" s="4">
        <f t="shared" si="16"/>
        <v>0.848917022574741</v>
      </c>
      <c r="F285" s="3">
        <v>1.34228187919463E-2</v>
      </c>
      <c r="G285" s="3">
        <v>4.5454545454545497E-2</v>
      </c>
      <c r="H285" s="4">
        <f t="shared" si="17"/>
        <v>2.94386821232459E-2</v>
      </c>
      <c r="I285" s="3">
        <v>388120.85</v>
      </c>
      <c r="J285" s="3">
        <v>1848944.65</v>
      </c>
      <c r="K285" s="3">
        <v>23123.33</v>
      </c>
      <c r="L285" s="3">
        <v>55468.35</v>
      </c>
      <c r="M285" s="4">
        <f t="shared" si="18"/>
        <v>32345.019999999997</v>
      </c>
      <c r="N285" s="3">
        <v>88543.69</v>
      </c>
      <c r="O285" s="3">
        <v>95145.63</v>
      </c>
      <c r="P285" s="3">
        <v>5104.16</v>
      </c>
      <c r="Q285" s="3">
        <v>2854.37</v>
      </c>
      <c r="R285" s="4">
        <f t="shared" si="19"/>
        <v>5104.16</v>
      </c>
    </row>
    <row r="286" spans="1:18" x14ac:dyDescent="0.25">
      <c r="A286" s="3" t="s">
        <v>531</v>
      </c>
      <c r="B286" t="s">
        <v>532</v>
      </c>
      <c r="C286" s="3">
        <v>0.97499999999999998</v>
      </c>
      <c r="D286" s="3">
        <v>0.8125</v>
      </c>
      <c r="E286" s="4">
        <f t="shared" si="16"/>
        <v>0.89375000000000004</v>
      </c>
      <c r="F286" s="3">
        <v>0</v>
      </c>
      <c r="G286" s="3">
        <v>0</v>
      </c>
      <c r="H286" s="4">
        <f t="shared" si="17"/>
        <v>0</v>
      </c>
      <c r="I286" s="3">
        <v>60304.62</v>
      </c>
      <c r="J286" s="3">
        <v>522142.94</v>
      </c>
      <c r="K286" s="3">
        <v>7469.52</v>
      </c>
      <c r="L286" s="3">
        <v>15683.06</v>
      </c>
      <c r="M286" s="4">
        <f t="shared" si="18"/>
        <v>8213.5399999999991</v>
      </c>
      <c r="N286" s="3">
        <v>7572.82</v>
      </c>
      <c r="O286" s="3">
        <v>63106.8</v>
      </c>
      <c r="P286" s="3">
        <v>1153.97</v>
      </c>
      <c r="Q286" s="3">
        <v>1893.2</v>
      </c>
      <c r="R286" s="4">
        <f t="shared" si="19"/>
        <v>1893.2</v>
      </c>
    </row>
    <row r="287" spans="1:18" x14ac:dyDescent="0.25">
      <c r="A287" s="3" t="s">
        <v>533</v>
      </c>
      <c r="B287" s="5" t="s">
        <v>534</v>
      </c>
      <c r="C287" s="3">
        <v>1</v>
      </c>
      <c r="D287" s="3">
        <v>0.89108910891089099</v>
      </c>
      <c r="E287" s="4">
        <f t="shared" si="16"/>
        <v>0.9455445544554455</v>
      </c>
      <c r="F287" s="3">
        <v>0</v>
      </c>
      <c r="G287" s="3">
        <v>0</v>
      </c>
      <c r="H287" s="4">
        <f t="shared" si="17"/>
        <v>0</v>
      </c>
      <c r="I287" s="3">
        <v>47059.72</v>
      </c>
      <c r="J287" s="3">
        <v>216430.45</v>
      </c>
      <c r="K287" s="3">
        <v>2639.28</v>
      </c>
      <c r="L287" s="3">
        <v>6492.92</v>
      </c>
      <c r="M287" s="4">
        <f t="shared" si="18"/>
        <v>3853.64</v>
      </c>
      <c r="N287" s="3">
        <v>9433.9599999999991</v>
      </c>
      <c r="O287" s="3">
        <v>8737.86</v>
      </c>
      <c r="P287" s="3">
        <v>566.04</v>
      </c>
      <c r="Q287" s="3">
        <v>262.14</v>
      </c>
      <c r="R287" s="4">
        <f t="shared" si="19"/>
        <v>566.04</v>
      </c>
    </row>
    <row r="288" spans="1:18" x14ac:dyDescent="0.25">
      <c r="A288" s="3" t="s">
        <v>535</v>
      </c>
      <c r="B288" t="s">
        <v>536</v>
      </c>
      <c r="C288" s="3">
        <v>1</v>
      </c>
      <c r="D288" s="3">
        <v>0.98484848484848497</v>
      </c>
      <c r="E288" s="4">
        <f t="shared" si="16"/>
        <v>0.99242424242424243</v>
      </c>
      <c r="F288" s="3">
        <v>3.8095238095238099E-2</v>
      </c>
      <c r="G288" s="3">
        <v>1.5151515151515201E-2</v>
      </c>
      <c r="H288" s="4">
        <f t="shared" si="17"/>
        <v>2.662337662337665E-2</v>
      </c>
      <c r="I288" s="3">
        <v>16780.68</v>
      </c>
      <c r="J288" s="3">
        <v>406965.83</v>
      </c>
      <c r="K288" s="3">
        <v>2095.4899999999998</v>
      </c>
      <c r="L288" s="3">
        <v>5892.17</v>
      </c>
      <c r="M288" s="4">
        <f t="shared" si="18"/>
        <v>3796.6800000000003</v>
      </c>
      <c r="N288" s="3">
        <v>2034.3</v>
      </c>
      <c r="O288" s="3">
        <v>60000</v>
      </c>
      <c r="P288" s="3">
        <v>264.45999999999998</v>
      </c>
      <c r="Q288" s="3">
        <v>1747.57</v>
      </c>
      <c r="R288" s="4">
        <f t="shared" si="19"/>
        <v>1747.57</v>
      </c>
    </row>
    <row r="289" spans="1:18" x14ac:dyDescent="0.25">
      <c r="A289" s="3" t="s">
        <v>537</v>
      </c>
      <c r="B289" s="5" t="s">
        <v>538</v>
      </c>
      <c r="C289" s="3">
        <v>1</v>
      </c>
      <c r="D289" s="3">
        <v>0.69072164948453596</v>
      </c>
      <c r="E289" s="4">
        <f t="shared" si="16"/>
        <v>0.84536082474226792</v>
      </c>
      <c r="F289" s="3">
        <v>0</v>
      </c>
      <c r="G289" s="3">
        <v>4.1237113402061903E-2</v>
      </c>
      <c r="H289" s="4">
        <f t="shared" si="17"/>
        <v>2.0618556701030952E-2</v>
      </c>
      <c r="I289" s="3">
        <v>245753.44</v>
      </c>
      <c r="J289" s="3">
        <v>260305.24</v>
      </c>
      <c r="K289" s="3">
        <v>5947.59</v>
      </c>
      <c r="L289" s="3">
        <v>7997.76</v>
      </c>
      <c r="M289" s="4">
        <f t="shared" si="18"/>
        <v>2050.17</v>
      </c>
      <c r="N289" s="3">
        <v>74928.570000000007</v>
      </c>
      <c r="O289" s="3">
        <v>9514.56</v>
      </c>
      <c r="P289" s="3">
        <v>913.79</v>
      </c>
      <c r="Q289" s="3">
        <v>285.70999999999998</v>
      </c>
      <c r="R289" s="4">
        <f t="shared" si="19"/>
        <v>913.79</v>
      </c>
    </row>
    <row r="290" spans="1:18" x14ac:dyDescent="0.25">
      <c r="A290" s="3" t="s">
        <v>539</v>
      </c>
      <c r="B290" s="5" t="s">
        <v>540</v>
      </c>
      <c r="C290" s="3">
        <v>0.96511627906976805</v>
      </c>
      <c r="D290" s="3">
        <v>0.91946308724832204</v>
      </c>
      <c r="E290" s="4">
        <f t="shared" si="16"/>
        <v>0.94228968315904504</v>
      </c>
      <c r="F290" s="3">
        <v>0</v>
      </c>
      <c r="G290" s="3">
        <v>0</v>
      </c>
      <c r="H290" s="4">
        <f t="shared" si="17"/>
        <v>0</v>
      </c>
      <c r="I290" s="3">
        <v>65895.240000000005</v>
      </c>
      <c r="J290" s="3">
        <v>320552.78000000003</v>
      </c>
      <c r="K290" s="3">
        <v>3985.12</v>
      </c>
      <c r="L290" s="3">
        <v>10548.22</v>
      </c>
      <c r="M290" s="4">
        <f t="shared" si="18"/>
        <v>6563.0999999999995</v>
      </c>
      <c r="N290" s="3">
        <v>7913</v>
      </c>
      <c r="O290" s="3">
        <v>9708.74</v>
      </c>
      <c r="P290" s="3">
        <v>237.39</v>
      </c>
      <c r="Q290" s="3">
        <v>475.71</v>
      </c>
      <c r="R290" s="4">
        <f t="shared" si="19"/>
        <v>475.71</v>
      </c>
    </row>
    <row r="291" spans="1:18" x14ac:dyDescent="0.25">
      <c r="A291" s="3" t="s">
        <v>541</v>
      </c>
      <c r="B291" s="5" t="s">
        <v>542</v>
      </c>
      <c r="C291" s="3">
        <v>1</v>
      </c>
      <c r="D291" s="3">
        <v>0.82499999999999996</v>
      </c>
      <c r="E291" s="4">
        <f t="shared" si="16"/>
        <v>0.91249999999999998</v>
      </c>
      <c r="F291" s="3">
        <v>0</v>
      </c>
      <c r="G291" s="3">
        <v>0</v>
      </c>
      <c r="H291" s="4">
        <f t="shared" si="17"/>
        <v>0</v>
      </c>
      <c r="I291" s="3">
        <v>24463.71</v>
      </c>
      <c r="J291" s="3">
        <v>286978.87</v>
      </c>
      <c r="K291" s="3">
        <v>2780.19</v>
      </c>
      <c r="L291" s="3">
        <v>8609.44</v>
      </c>
      <c r="M291" s="4">
        <f t="shared" si="18"/>
        <v>5829.25</v>
      </c>
      <c r="N291" s="3">
        <v>4912.93</v>
      </c>
      <c r="O291" s="3">
        <v>9704.85</v>
      </c>
      <c r="P291" s="3">
        <v>786.07</v>
      </c>
      <c r="Q291" s="3">
        <v>291.14999999999998</v>
      </c>
      <c r="R291" s="4">
        <f t="shared" si="19"/>
        <v>786.07</v>
      </c>
    </row>
    <row r="292" spans="1:18" x14ac:dyDescent="0.25">
      <c r="A292" s="3" t="s">
        <v>543</v>
      </c>
      <c r="B292" t="s">
        <v>544</v>
      </c>
      <c r="C292" s="3">
        <v>1</v>
      </c>
      <c r="D292" s="3">
        <v>0.78571428571428603</v>
      </c>
      <c r="E292" s="4">
        <f t="shared" si="16"/>
        <v>0.89285714285714302</v>
      </c>
      <c r="F292" s="3">
        <v>0</v>
      </c>
      <c r="G292" s="3">
        <v>0</v>
      </c>
      <c r="H292" s="4">
        <f t="shared" si="17"/>
        <v>0</v>
      </c>
      <c r="I292" s="3">
        <v>9804.7199999999993</v>
      </c>
      <c r="J292" s="3">
        <v>377087.37</v>
      </c>
      <c r="K292" s="3">
        <v>477.61</v>
      </c>
      <c r="L292" s="3">
        <v>11312.63</v>
      </c>
      <c r="M292" s="4">
        <f t="shared" si="18"/>
        <v>10835.019999999999</v>
      </c>
      <c r="N292" s="3">
        <v>5370.12</v>
      </c>
      <c r="O292" s="3">
        <v>88834.95</v>
      </c>
      <c r="P292" s="3">
        <v>322.20999999999998</v>
      </c>
      <c r="Q292" s="3">
        <v>2665.05</v>
      </c>
      <c r="R292" s="4">
        <f t="shared" si="19"/>
        <v>2665.05</v>
      </c>
    </row>
    <row r="293" spans="1:18" x14ac:dyDescent="0.25">
      <c r="A293" s="3" t="s">
        <v>545</v>
      </c>
      <c r="B293" t="s">
        <v>546</v>
      </c>
      <c r="C293" s="3">
        <v>1</v>
      </c>
      <c r="D293" s="3">
        <v>1</v>
      </c>
      <c r="E293" s="4">
        <f t="shared" si="16"/>
        <v>1</v>
      </c>
      <c r="F293" s="3">
        <v>0</v>
      </c>
      <c r="G293" s="3">
        <v>3.3653846153846201E-2</v>
      </c>
      <c r="H293" s="4">
        <f t="shared" si="17"/>
        <v>1.68269230769231E-2</v>
      </c>
      <c r="I293" s="3">
        <v>17142.86</v>
      </c>
      <c r="J293" s="3">
        <v>85328.75</v>
      </c>
      <c r="K293" s="3">
        <v>857.14</v>
      </c>
      <c r="L293" s="3">
        <v>2564.4499999999998</v>
      </c>
      <c r="M293" s="4">
        <f t="shared" si="18"/>
        <v>1707.31</v>
      </c>
      <c r="N293" s="3">
        <v>8571.43</v>
      </c>
      <c r="O293" s="3">
        <v>964.08</v>
      </c>
      <c r="P293" s="3">
        <v>428.57</v>
      </c>
      <c r="Q293" s="3">
        <v>28.92</v>
      </c>
      <c r="R293" s="4">
        <f t="shared" si="19"/>
        <v>428.57</v>
      </c>
    </row>
    <row r="294" spans="1:18" x14ac:dyDescent="0.25">
      <c r="A294" s="3" t="s">
        <v>547</v>
      </c>
      <c r="B294" s="5" t="s">
        <v>8</v>
      </c>
      <c r="C294" s="3">
        <v>0.875</v>
      </c>
      <c r="D294" s="3">
        <v>0.92</v>
      </c>
      <c r="E294" s="4">
        <f t="shared" si="16"/>
        <v>0.89749999999999996</v>
      </c>
      <c r="F294" s="3">
        <v>0</v>
      </c>
      <c r="G294" s="3">
        <v>0</v>
      </c>
      <c r="H294" s="4">
        <f t="shared" si="17"/>
        <v>0</v>
      </c>
      <c r="I294" s="3">
        <v>105461.63</v>
      </c>
      <c r="J294" s="3">
        <v>209414.41</v>
      </c>
      <c r="K294" s="3">
        <v>6296.09</v>
      </c>
      <c r="L294" s="3">
        <v>6282.39</v>
      </c>
      <c r="M294" s="4">
        <f t="shared" si="18"/>
        <v>-13.699999999999818</v>
      </c>
      <c r="N294" s="3">
        <v>68713.23</v>
      </c>
      <c r="O294" s="3">
        <v>9708.74</v>
      </c>
      <c r="P294" s="3">
        <v>4122.79</v>
      </c>
      <c r="Q294" s="3">
        <v>291.26</v>
      </c>
      <c r="R294" s="4">
        <f t="shared" si="19"/>
        <v>4122.79</v>
      </c>
    </row>
    <row r="295" spans="1:18" x14ac:dyDescent="0.25">
      <c r="A295" s="3" t="s">
        <v>548</v>
      </c>
      <c r="B295" t="s">
        <v>549</v>
      </c>
      <c r="C295" s="3">
        <v>0.9921875</v>
      </c>
      <c r="D295" s="3">
        <v>1</v>
      </c>
      <c r="E295" s="4">
        <f t="shared" si="16"/>
        <v>0.99609375</v>
      </c>
      <c r="F295" s="3">
        <v>0</v>
      </c>
      <c r="G295" s="3">
        <v>0</v>
      </c>
      <c r="H295" s="4">
        <f t="shared" si="17"/>
        <v>0</v>
      </c>
      <c r="I295" s="3">
        <v>155036.39000000001</v>
      </c>
      <c r="J295" s="3">
        <v>161669.92000000001</v>
      </c>
      <c r="K295" s="3">
        <v>18782.07</v>
      </c>
      <c r="L295" s="3">
        <v>4850.08</v>
      </c>
      <c r="M295" s="4">
        <f t="shared" si="18"/>
        <v>-13931.99</v>
      </c>
      <c r="N295" s="3">
        <v>78461.539999999994</v>
      </c>
      <c r="O295" s="3">
        <v>95650.49</v>
      </c>
      <c r="P295" s="3">
        <v>13338.46</v>
      </c>
      <c r="Q295" s="3">
        <v>2869.51</v>
      </c>
      <c r="R295" s="4">
        <f t="shared" si="19"/>
        <v>13338.46</v>
      </c>
    </row>
    <row r="296" spans="1:18" x14ac:dyDescent="0.25">
      <c r="A296" s="3" t="s">
        <v>550</v>
      </c>
      <c r="B296" s="5" t="s">
        <v>551</v>
      </c>
      <c r="C296" s="3">
        <v>1</v>
      </c>
      <c r="D296" s="3">
        <v>0.86956521739130399</v>
      </c>
      <c r="E296" s="4">
        <f t="shared" si="16"/>
        <v>0.934782608695652</v>
      </c>
      <c r="F296" s="3">
        <v>0</v>
      </c>
      <c r="G296" s="3">
        <v>0</v>
      </c>
      <c r="H296" s="4">
        <f t="shared" si="17"/>
        <v>0</v>
      </c>
      <c r="I296" s="3">
        <v>46292.93</v>
      </c>
      <c r="J296" s="3">
        <v>425830.54</v>
      </c>
      <c r="K296" s="3">
        <v>2702.51</v>
      </c>
      <c r="L296" s="3">
        <v>13060.66</v>
      </c>
      <c r="M296" s="4">
        <f t="shared" si="18"/>
        <v>10358.15</v>
      </c>
      <c r="N296" s="3">
        <v>14693.4</v>
      </c>
      <c r="O296" s="3">
        <v>90949.51</v>
      </c>
      <c r="P296" s="3">
        <v>881.6</v>
      </c>
      <c r="Q296" s="3">
        <v>2728.49</v>
      </c>
      <c r="R296" s="4">
        <f t="shared" si="19"/>
        <v>2728.49</v>
      </c>
    </row>
    <row r="297" spans="1:18" x14ac:dyDescent="0.25">
      <c r="A297" s="3" t="s">
        <v>552</v>
      </c>
      <c r="B297" s="5" t="s">
        <v>8</v>
      </c>
      <c r="C297" s="3">
        <v>0.98006134969325198</v>
      </c>
      <c r="D297" s="3">
        <v>1</v>
      </c>
      <c r="E297" s="4">
        <f t="shared" si="16"/>
        <v>0.99003067484662599</v>
      </c>
      <c r="F297" s="3">
        <v>9.9693251533742294E-3</v>
      </c>
      <c r="G297" s="3">
        <v>0</v>
      </c>
      <c r="H297" s="4">
        <f t="shared" si="17"/>
        <v>4.9846625766871147E-3</v>
      </c>
      <c r="I297" s="3">
        <v>11780867.65</v>
      </c>
      <c r="J297" s="3">
        <v>52075.47</v>
      </c>
      <c r="K297" s="3">
        <v>128731.87</v>
      </c>
      <c r="L297" s="3">
        <v>3124.53</v>
      </c>
      <c r="M297" s="4">
        <f t="shared" si="18"/>
        <v>-125607.34</v>
      </c>
      <c r="N297" s="3">
        <v>912859.82</v>
      </c>
      <c r="O297" s="3">
        <v>15094.34</v>
      </c>
      <c r="P297" s="3">
        <v>2679.63</v>
      </c>
      <c r="Q297" s="3">
        <v>905.66</v>
      </c>
      <c r="R297" s="4">
        <f t="shared" si="19"/>
        <v>2679.63</v>
      </c>
    </row>
    <row r="298" spans="1:18" x14ac:dyDescent="0.25">
      <c r="A298" s="3" t="s">
        <v>553</v>
      </c>
      <c r="B298" t="s">
        <v>554</v>
      </c>
      <c r="C298" s="3">
        <v>0.986928104575163</v>
      </c>
      <c r="D298" s="3">
        <v>0.90476190476190499</v>
      </c>
      <c r="E298" s="4">
        <f t="shared" si="16"/>
        <v>0.94584500466853405</v>
      </c>
      <c r="F298" s="3">
        <v>0</v>
      </c>
      <c r="G298" s="3">
        <v>0</v>
      </c>
      <c r="H298" s="4">
        <f t="shared" si="17"/>
        <v>0</v>
      </c>
      <c r="I298" s="3">
        <v>1875705.46</v>
      </c>
      <c r="J298" s="3">
        <v>71630.27</v>
      </c>
      <c r="K298" s="3">
        <v>261883.9</v>
      </c>
      <c r="L298" s="3">
        <v>10691.46</v>
      </c>
      <c r="M298" s="4">
        <f t="shared" si="18"/>
        <v>-251192.44</v>
      </c>
      <c r="N298" s="3">
        <v>80820.850000000006</v>
      </c>
      <c r="O298" s="3">
        <v>4905</v>
      </c>
      <c r="P298" s="3">
        <v>11636.7</v>
      </c>
      <c r="Q298" s="3">
        <v>539.54999999999995</v>
      </c>
      <c r="R298" s="4">
        <f t="shared" si="19"/>
        <v>11636.7</v>
      </c>
    </row>
    <row r="299" spans="1:18" x14ac:dyDescent="0.25">
      <c r="A299" s="3" t="s">
        <v>555</v>
      </c>
      <c r="B299" t="s">
        <v>556</v>
      </c>
      <c r="C299" s="3">
        <v>1</v>
      </c>
      <c r="D299" s="3">
        <v>0.96551724137931005</v>
      </c>
      <c r="E299" s="4">
        <f t="shared" si="16"/>
        <v>0.98275862068965503</v>
      </c>
      <c r="F299" s="3">
        <v>0</v>
      </c>
      <c r="G299" s="3">
        <v>0</v>
      </c>
      <c r="H299" s="4">
        <f t="shared" si="17"/>
        <v>0</v>
      </c>
      <c r="I299" s="3">
        <v>30393.81</v>
      </c>
      <c r="J299" s="3">
        <v>245700.76</v>
      </c>
      <c r="K299" s="3">
        <v>1776.19</v>
      </c>
      <c r="L299" s="3">
        <v>7371.07</v>
      </c>
      <c r="M299" s="4">
        <f t="shared" si="18"/>
        <v>5594.8799999999992</v>
      </c>
      <c r="N299" s="3">
        <v>3773.58</v>
      </c>
      <c r="O299" s="3">
        <v>9990.2900000000009</v>
      </c>
      <c r="P299" s="3">
        <v>226.42</v>
      </c>
      <c r="Q299" s="3">
        <v>299.70999999999998</v>
      </c>
      <c r="R299" s="4">
        <f t="shared" si="19"/>
        <v>299.70999999999998</v>
      </c>
    </row>
    <row r="300" spans="1:18" x14ac:dyDescent="0.25">
      <c r="A300" s="3" t="s">
        <v>557</v>
      </c>
      <c r="B300" s="5" t="s">
        <v>558</v>
      </c>
      <c r="C300" s="3">
        <v>1</v>
      </c>
      <c r="D300" s="3">
        <v>0.9</v>
      </c>
      <c r="E300" s="4">
        <f t="shared" si="16"/>
        <v>0.95</v>
      </c>
      <c r="F300" s="3">
        <v>0</v>
      </c>
      <c r="G300" s="3">
        <v>0</v>
      </c>
      <c r="H300" s="4">
        <f t="shared" si="17"/>
        <v>0</v>
      </c>
      <c r="I300" s="3">
        <v>889.39</v>
      </c>
      <c r="J300" s="3">
        <v>27018.31</v>
      </c>
      <c r="K300" s="3">
        <v>70.61</v>
      </c>
      <c r="L300" s="3">
        <v>838.3</v>
      </c>
      <c r="M300" s="4">
        <f t="shared" si="18"/>
        <v>767.68999999999994</v>
      </c>
      <c r="N300" s="3">
        <v>436.56</v>
      </c>
      <c r="O300" s="3">
        <v>8106.8</v>
      </c>
      <c r="P300" s="3">
        <v>43.44</v>
      </c>
      <c r="Q300" s="3">
        <v>243.2</v>
      </c>
      <c r="R300" s="4">
        <f t="shared" si="19"/>
        <v>243.2</v>
      </c>
    </row>
    <row r="301" spans="1:18" x14ac:dyDescent="0.25">
      <c r="A301" s="3" t="s">
        <v>559</v>
      </c>
      <c r="B301" t="s">
        <v>560</v>
      </c>
      <c r="C301" s="3">
        <v>1</v>
      </c>
      <c r="D301" s="3">
        <v>0.85714285714285698</v>
      </c>
      <c r="E301" s="4">
        <f t="shared" si="16"/>
        <v>0.92857142857142849</v>
      </c>
      <c r="F301" s="3">
        <v>4.7619047619047603E-2</v>
      </c>
      <c r="G301" s="3">
        <v>0</v>
      </c>
      <c r="H301" s="4">
        <f t="shared" si="17"/>
        <v>2.3809523809523801E-2</v>
      </c>
      <c r="I301" s="3">
        <v>61046.14</v>
      </c>
      <c r="J301" s="3">
        <v>72786.399999999994</v>
      </c>
      <c r="K301" s="3">
        <v>8005.56</v>
      </c>
      <c r="L301" s="3">
        <v>2183.6</v>
      </c>
      <c r="M301" s="4">
        <f t="shared" si="18"/>
        <v>-5821.9600000000009</v>
      </c>
      <c r="N301" s="3">
        <v>9700.85</v>
      </c>
      <c r="O301" s="3">
        <v>32815.53</v>
      </c>
      <c r="P301" s="3">
        <v>1649.15</v>
      </c>
      <c r="Q301" s="3">
        <v>984.47</v>
      </c>
      <c r="R301" s="4">
        <f t="shared" si="19"/>
        <v>1649.15</v>
      </c>
    </row>
    <row r="302" spans="1:18" x14ac:dyDescent="0.25">
      <c r="A302" s="3" t="s">
        <v>561</v>
      </c>
      <c r="B302" s="5" t="s">
        <v>9</v>
      </c>
      <c r="C302" s="3">
        <v>1</v>
      </c>
      <c r="D302" s="3">
        <v>0.86046511627906996</v>
      </c>
      <c r="E302" s="4">
        <f t="shared" si="16"/>
        <v>0.93023255813953498</v>
      </c>
      <c r="F302" s="3">
        <v>0</v>
      </c>
      <c r="G302" s="3">
        <v>4.6511627906976702E-2</v>
      </c>
      <c r="H302" s="4">
        <f t="shared" si="17"/>
        <v>2.3255813953488351E-2</v>
      </c>
      <c r="I302" s="3">
        <v>254329.9</v>
      </c>
      <c r="J302" s="3">
        <v>76896.42</v>
      </c>
      <c r="K302" s="3">
        <v>17669.490000000002</v>
      </c>
      <c r="L302" s="3">
        <v>2306.88</v>
      </c>
      <c r="M302" s="4">
        <f t="shared" si="18"/>
        <v>-15362.61</v>
      </c>
      <c r="N302" s="3">
        <v>63309.06</v>
      </c>
      <c r="O302" s="3">
        <v>9300</v>
      </c>
      <c r="P302" s="3">
        <v>3828.63</v>
      </c>
      <c r="Q302" s="3">
        <v>279</v>
      </c>
      <c r="R302" s="4">
        <f t="shared" si="19"/>
        <v>3828.63</v>
      </c>
    </row>
    <row r="303" spans="1:18" x14ac:dyDescent="0.25">
      <c r="A303" s="3" t="s">
        <v>562</v>
      </c>
      <c r="B303" s="5" t="s">
        <v>14</v>
      </c>
      <c r="C303" s="3">
        <v>0.98305084745762705</v>
      </c>
      <c r="D303" s="3">
        <v>0.55555555555555602</v>
      </c>
      <c r="E303" s="4">
        <f t="shared" si="16"/>
        <v>0.76930320150659148</v>
      </c>
      <c r="F303" s="3">
        <v>2.5423728813559299E-2</v>
      </c>
      <c r="G303" s="3">
        <v>0</v>
      </c>
      <c r="H303" s="4">
        <f t="shared" si="17"/>
        <v>1.271186440677965E-2</v>
      </c>
      <c r="I303" s="3">
        <v>57196.25</v>
      </c>
      <c r="J303" s="3">
        <v>85126.21</v>
      </c>
      <c r="K303" s="3">
        <v>4885.1499999999996</v>
      </c>
      <c r="L303" s="3">
        <v>2553.79</v>
      </c>
      <c r="M303" s="4">
        <f t="shared" si="18"/>
        <v>-2331.3599999999997</v>
      </c>
      <c r="N303" s="3">
        <v>9230.77</v>
      </c>
      <c r="O303" s="3">
        <v>9623.2999999999993</v>
      </c>
      <c r="P303" s="3">
        <v>1569.23</v>
      </c>
      <c r="Q303" s="3">
        <v>288.7</v>
      </c>
      <c r="R303" s="4">
        <f t="shared" si="19"/>
        <v>1569.23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刘文晨</dc:creator>
  <cp:lastModifiedBy>刘文晨</cp:lastModifiedBy>
  <dcterms:created xsi:type="dcterms:W3CDTF">2020-09-11T04:44:48Z</dcterms:created>
  <dcterms:modified xsi:type="dcterms:W3CDTF">2020-09-12T01:15:21Z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361674cf-ae12-4d4c-855e-a312c46e3b8a</vt:lpwstr>
  </property>
</Properties>
</file>