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2020数模国赛\问题1\"/>
    </mc:Choice>
  </mc:AlternateContent>
  <xr:revisionPtr revIDLastSave="0" documentId="13_ncr:1_{D624E7CD-958D-4DA9-A671-4D8C195A98B7}" xr6:coauthVersionLast="45" xr6:coauthVersionMax="45" xr10:uidLastSave="{00000000-0000-0000-0000-000000000000}"/>
  <bookViews>
    <workbookView xWindow="-108" yWindow="-108" windowWidth="23256" windowHeight="12576" xr2:uid="{FA656D63-1AF6-4312-B10F-C142A72E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" i="1"/>
</calcChain>
</file>

<file path=xl/sharedStrings.xml><?xml version="1.0" encoding="utf-8"?>
<sst xmlns="http://schemas.openxmlformats.org/spreadsheetml/2006/main" count="266" uniqueCount="240">
  <si>
    <t>企业代号</t>
  </si>
  <si>
    <t>企业名称</t>
    <phoneticPr fontId="3" type="noConversion"/>
  </si>
  <si>
    <t>信誉评级</t>
  </si>
  <si>
    <t>E1</t>
    <phoneticPr fontId="3" type="noConversion"/>
  </si>
  <si>
    <t>***电器销售有限公司</t>
    <phoneticPr fontId="3" type="noConversion"/>
  </si>
  <si>
    <t>E2</t>
    <phoneticPr fontId="3" type="noConversion"/>
  </si>
  <si>
    <t>***技术有限责任公司</t>
    <phoneticPr fontId="3" type="noConversion"/>
  </si>
  <si>
    <t>E3</t>
    <phoneticPr fontId="3" type="noConversion"/>
  </si>
  <si>
    <t>***电子(中国)有限公司***分公司</t>
  </si>
  <si>
    <t>E4</t>
  </si>
  <si>
    <t>***发展有限责任公司</t>
    <phoneticPr fontId="3" type="noConversion"/>
  </si>
  <si>
    <t>E5</t>
  </si>
  <si>
    <t>***供应链管理有限公司</t>
    <phoneticPr fontId="3" type="noConversion"/>
  </si>
  <si>
    <t>E6</t>
  </si>
  <si>
    <t>***装饰设计工程有限公司</t>
  </si>
  <si>
    <t>E7</t>
  </si>
  <si>
    <t>***家电有限公司***分公司</t>
    <phoneticPr fontId="3" type="noConversion"/>
  </si>
  <si>
    <t>E8</t>
  </si>
  <si>
    <t>***科学研究院有限公司</t>
  </si>
  <si>
    <t>E9</t>
  </si>
  <si>
    <t>***生活用品服务有限公司***分公司</t>
  </si>
  <si>
    <t>E10</t>
  </si>
  <si>
    <t>***建筑劳务有限公司</t>
    <phoneticPr fontId="3" type="noConversion"/>
  </si>
  <si>
    <t>E11</t>
  </si>
  <si>
    <t>***建设工程有限公司</t>
    <phoneticPr fontId="3" type="noConversion"/>
  </si>
  <si>
    <t>E12</t>
  </si>
  <si>
    <t>***建筑劳务有限公司</t>
  </si>
  <si>
    <t>E13</t>
  </si>
  <si>
    <t>***汽车贸易有限公司</t>
  </si>
  <si>
    <t>E14</t>
    <phoneticPr fontId="3" type="noConversion"/>
  </si>
  <si>
    <t>个体经营E14</t>
  </si>
  <si>
    <t>E15</t>
  </si>
  <si>
    <t>***劳务有限公司</t>
    <phoneticPr fontId="3" type="noConversion"/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</si>
  <si>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</si>
  <si>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</si>
  <si>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</si>
  <si>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</si>
  <si>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</si>
  <si>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</si>
  <si>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  <phoneticPr fontId="3" type="noConversion"/>
  </si>
  <si>
    <t>E20</t>
  </si>
  <si>
    <t>***贸易有限公司</t>
    <phoneticPr fontId="3" type="noConversion"/>
  </si>
  <si>
    <t>E21</t>
  </si>
  <si>
    <t>***建设工程有限公司</t>
  </si>
  <si>
    <t>E22</t>
  </si>
  <si>
    <t>***物流有限公司</t>
    <phoneticPr fontId="3" type="noConversion"/>
  </si>
  <si>
    <t>E23</t>
  </si>
  <si>
    <t>E24</t>
  </si>
  <si>
    <t>***建筑工程有限公司</t>
  </si>
  <si>
    <t>E25</t>
  </si>
  <si>
    <t>***通讯设备有限公司</t>
    <phoneticPr fontId="3" type="noConversion"/>
  </si>
  <si>
    <t>E26</t>
  </si>
  <si>
    <t>***金属材料有限公司</t>
  </si>
  <si>
    <t>E27</t>
  </si>
  <si>
    <t>***农业开发有限公司</t>
    <phoneticPr fontId="3" type="noConversion"/>
  </si>
  <si>
    <t>E28</t>
  </si>
  <si>
    <t>***景观工程有限公司</t>
    <phoneticPr fontId="3" type="noConversion"/>
  </si>
  <si>
    <t>E29</t>
  </si>
  <si>
    <t>E30</t>
  </si>
  <si>
    <t>E31</t>
  </si>
  <si>
    <t>***食品有限公司</t>
    <phoneticPr fontId="3" type="noConversion"/>
  </si>
  <si>
    <t>E32</t>
  </si>
  <si>
    <t>E33</t>
  </si>
  <si>
    <t>***园林有限责任公司</t>
  </si>
  <si>
    <t>E34</t>
  </si>
  <si>
    <t>E35</t>
  </si>
  <si>
    <t>***商贸有限公司</t>
    <phoneticPr fontId="3" type="noConversion"/>
  </si>
  <si>
    <t>E36</t>
  </si>
  <si>
    <t>***超硬材料有限公司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</si>
  <si>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</si>
  <si>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</si>
  <si>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</si>
  <si>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</si>
  <si>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</si>
  <si>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</si>
  <si>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</si>
  <si>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</si>
  <si>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</si>
  <si>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  <phoneticPr fontId="3" type="noConversion"/>
  </si>
  <si>
    <t>E43</t>
  </si>
  <si>
    <t>E44</t>
  </si>
  <si>
    <t>E45</t>
    <phoneticPr fontId="3" type="noConversion"/>
  </si>
  <si>
    <t>个体经营E45</t>
  </si>
  <si>
    <t>E46</t>
  </si>
  <si>
    <t>***广告传媒有限公司</t>
  </si>
  <si>
    <t>E47</t>
  </si>
  <si>
    <t>***控制设备有限责任公司</t>
    <phoneticPr fontId="3" type="noConversion"/>
  </si>
  <si>
    <t>E48</t>
  </si>
  <si>
    <t>***化工有限公司</t>
    <phoneticPr fontId="3" type="noConversion"/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</si>
  <si>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</si>
  <si>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</si>
  <si>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</si>
  <si>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</si>
  <si>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</si>
  <si>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</si>
  <si>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</si>
  <si>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</si>
  <si>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</si>
  <si>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</si>
  <si>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</si>
  <si>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</si>
  <si>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  <phoneticPr fontId="3" type="noConversion"/>
  </si>
  <si>
    <t>E57</t>
  </si>
  <si>
    <t>***机械设备有限公司</t>
    <phoneticPr fontId="3" type="noConversion"/>
  </si>
  <si>
    <t>E58</t>
  </si>
  <si>
    <t>***油气工程建设有限责任公司</t>
  </si>
  <si>
    <t>E59</t>
  </si>
  <si>
    <t>E60</t>
  </si>
  <si>
    <t>***机械租赁有限公司</t>
    <phoneticPr fontId="3" type="noConversion"/>
  </si>
  <si>
    <t>E61</t>
  </si>
  <si>
    <t>***调味品有限公司</t>
    <phoneticPr fontId="3" type="noConversion"/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</si>
  <si>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</si>
  <si>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</si>
  <si>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</si>
  <si>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</si>
  <si>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</si>
  <si>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</si>
  <si>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</si>
  <si>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  <phoneticPr fontId="3" type="noConversion"/>
  </si>
  <si>
    <t>E67</t>
  </si>
  <si>
    <t>***信息技术有限公司</t>
  </si>
  <si>
    <t>E68</t>
  </si>
  <si>
    <t>***花木总公司</t>
    <phoneticPr fontId="3" type="noConversion"/>
  </si>
  <si>
    <t>E69</t>
  </si>
  <si>
    <t>***电子器材经营部</t>
    <phoneticPr fontId="3" type="noConversion"/>
  </si>
  <si>
    <t>E70</t>
  </si>
  <si>
    <t>E71</t>
  </si>
  <si>
    <t>***农业科技有限公司</t>
  </si>
  <si>
    <t>E72</t>
  </si>
  <si>
    <t>***图书有限公司</t>
    <phoneticPr fontId="3" type="noConversion"/>
  </si>
  <si>
    <t>E73</t>
  </si>
  <si>
    <t>***商贸有限责任公司</t>
    <phoneticPr fontId="3" type="noConversion"/>
  </si>
  <si>
    <t>E74</t>
  </si>
  <si>
    <t>***蔬菜专业合作社</t>
    <phoneticPr fontId="3" type="noConversion"/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</si>
  <si>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</si>
  <si>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</si>
  <si>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</si>
  <si>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</si>
  <si>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</si>
  <si>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</si>
  <si>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  <phoneticPr fontId="3" type="noConversion"/>
  </si>
  <si>
    <t>个体经营E78</t>
  </si>
  <si>
    <t>E79</t>
  </si>
  <si>
    <t>***鞋业有限公司</t>
    <phoneticPr fontId="3" type="noConversion"/>
  </si>
  <si>
    <t>E80</t>
  </si>
  <si>
    <t>***实业有限责任公司</t>
  </si>
  <si>
    <t>E81</t>
  </si>
  <si>
    <t>E82</t>
  </si>
  <si>
    <t>E83</t>
  </si>
  <si>
    <t>***社会福利院（***社会福利社会化服务中心）</t>
    <phoneticPr fontId="3" type="noConversion"/>
  </si>
  <si>
    <t>E84</t>
  </si>
  <si>
    <t>***建材有限公司</t>
    <phoneticPr fontId="3" type="noConversion"/>
  </si>
  <si>
    <t>E85</t>
  </si>
  <si>
    <t>***安防科技有限公司</t>
  </si>
  <si>
    <t>E86</t>
  </si>
  <si>
    <t>***地质工程勘察院***分院</t>
  </si>
  <si>
    <t>E87</t>
  </si>
  <si>
    <t>***实业有限责任公司</t>
    <phoneticPr fontId="3" type="noConversion"/>
  </si>
  <si>
    <t>E88</t>
  </si>
  <si>
    <t>E89</t>
  </si>
  <si>
    <t>***物资有限公司</t>
    <phoneticPr fontId="3" type="noConversion"/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</si>
  <si>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</si>
  <si>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</si>
  <si>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</si>
  <si>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</si>
  <si>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</si>
  <si>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</si>
  <si>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</si>
  <si>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</si>
  <si>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</si>
  <si>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</si>
  <si>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</si>
  <si>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  <phoneticPr fontId="3" type="noConversion"/>
  </si>
  <si>
    <t>E96</t>
  </si>
  <si>
    <t>***土地整理有限公司</t>
    <phoneticPr fontId="3" type="noConversion"/>
  </si>
  <si>
    <t>E97</t>
  </si>
  <si>
    <t>***美工装饰部</t>
    <phoneticPr fontId="3" type="noConversion"/>
  </si>
  <si>
    <t>E98</t>
  </si>
  <si>
    <t>***文化传播有限公司</t>
  </si>
  <si>
    <t>E99</t>
  </si>
  <si>
    <t>***建筑工程有限责任公司</t>
  </si>
  <si>
    <t>E100</t>
  </si>
  <si>
    <t>***装饰工程有限公司</t>
    <phoneticPr fontId="3" type="noConversion"/>
  </si>
  <si>
    <t>E101</t>
  </si>
  <si>
    <t>***灯饰工程有限公司</t>
    <phoneticPr fontId="3" type="noConversion"/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</si>
  <si>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</si>
  <si>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</si>
  <si>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</si>
  <si>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</si>
  <si>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</si>
  <si>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</si>
  <si>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  <phoneticPr fontId="3" type="noConversion"/>
  </si>
  <si>
    <t>E106</t>
  </si>
  <si>
    <t>***财务管理有限公司</t>
  </si>
  <si>
    <t>E107</t>
  </si>
  <si>
    <t>E108</t>
  </si>
  <si>
    <t>E109</t>
  </si>
  <si>
    <t>***服饰有限公司</t>
    <phoneticPr fontId="3" type="noConversion"/>
  </si>
  <si>
    <t>E110</t>
  </si>
  <si>
    <t>***通讯器材经营部</t>
    <phoneticPr fontId="3" type="noConversion"/>
  </si>
  <si>
    <t>E111</t>
  </si>
  <si>
    <t>E112</t>
  </si>
  <si>
    <t>E113</t>
  </si>
  <si>
    <t>***美居科技有限公司</t>
  </si>
  <si>
    <t>E114</t>
  </si>
  <si>
    <t>***食品有限责任公司</t>
    <phoneticPr fontId="3" type="noConversion"/>
  </si>
  <si>
    <t>E115</t>
  </si>
  <si>
    <t>***装饰工程有限公司</t>
  </si>
  <si>
    <t>E116</t>
  </si>
  <si>
    <t>***门窗有限公司</t>
    <phoneticPr fontId="3" type="noConversion"/>
  </si>
  <si>
    <t>E117</t>
  </si>
  <si>
    <t>***人力资源管理咨询有限公司</t>
  </si>
  <si>
    <t>E118</t>
  </si>
  <si>
    <t>***体育用品有限公司</t>
    <phoneticPr fontId="3" type="noConversion"/>
  </si>
  <si>
    <t>E119</t>
  </si>
  <si>
    <t>***药房</t>
    <phoneticPr fontId="3" type="noConversion"/>
  </si>
  <si>
    <t>E120</t>
  </si>
  <si>
    <t>***陈列广告有限公司</t>
  </si>
  <si>
    <t>E121</t>
  </si>
  <si>
    <t>***药业连锁有限公司***药店</t>
    <phoneticPr fontId="3" type="noConversion"/>
  </si>
  <si>
    <t>E122</t>
  </si>
  <si>
    <t>E123</t>
  </si>
  <si>
    <t>***创科技有限责任公司</t>
  </si>
  <si>
    <t>有效率</t>
    <phoneticPr fontId="2" type="noConversion"/>
  </si>
  <si>
    <t>负数率</t>
    <phoneticPr fontId="2" type="noConversion"/>
  </si>
  <si>
    <t>进项总额</t>
    <phoneticPr fontId="2" type="noConversion"/>
  </si>
  <si>
    <t>销项总额</t>
    <phoneticPr fontId="2" type="noConversion"/>
  </si>
  <si>
    <t>税务总额</t>
    <phoneticPr fontId="2" type="noConversion"/>
  </si>
  <si>
    <t>最高进项</t>
    <phoneticPr fontId="2" type="noConversion"/>
  </si>
  <si>
    <t>最高销项</t>
    <phoneticPr fontId="2" type="noConversion"/>
  </si>
  <si>
    <t>最高税务</t>
    <phoneticPr fontId="2" type="noConversion"/>
  </si>
  <si>
    <t>进项税</t>
    <phoneticPr fontId="2" type="noConversion"/>
  </si>
  <si>
    <t>销项税</t>
    <phoneticPr fontId="2" type="noConversion"/>
  </si>
  <si>
    <t>最高进项税务</t>
    <phoneticPr fontId="2" type="noConversion"/>
  </si>
  <si>
    <t>最高销项税务</t>
    <phoneticPr fontId="2" type="noConversion"/>
  </si>
  <si>
    <t>进项有效率</t>
    <phoneticPr fontId="2" type="noConversion"/>
  </si>
  <si>
    <t>销项有效率</t>
    <phoneticPr fontId="2" type="noConversion"/>
  </si>
  <si>
    <t>进项负数率</t>
    <phoneticPr fontId="2" type="noConversion"/>
  </si>
  <si>
    <t>销项负数率</t>
    <phoneticPr fontId="2" type="noConversion"/>
  </si>
  <si>
    <t>违约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</si>
</sst>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65C4-0E73-4F28-9C99-E0A92992FD59}">
  <dimension ref="A1:T124"/>
  <sheetViews>
    <sheetView tabSelected="1" zoomScaleNormal="100" workbookViewId="0">
      <selection activeCell="N1" sqref="N1:N1048576"/>
    </sheetView>
  </sheetViews>
  <sheetFormatPr defaultRowHeight="13.8" x14ac:dyDescent="0.25"/>
  <cols>
    <col min="1" max="1" width="8.88671875" style="4"/>
    <col min="2" max="2" width="35.6640625" style="4" customWidth="1"/>
    <col min="3" max="3" width="8.88671875" style="4"/>
    <col min="4" max="4" width="8" style="4" customWidth="1"/>
    <col min="5" max="5" width="9" style="4" customWidth="1"/>
    <col min="6" max="6" width="13.109375" style="4" customWidth="1"/>
    <col min="7" max="7" width="10.44140625" style="4" customWidth="1"/>
    <col min="8" max="8" width="10.6640625" style="4" customWidth="1"/>
    <col min="9" max="9" width="9" style="4" bestFit="1" customWidth="1"/>
    <col min="10" max="10" width="17.6640625" style="4" customWidth="1"/>
    <col min="11" max="11" width="16.77734375" style="4" customWidth="1"/>
    <col min="12" max="12" width="19.33203125" style="4" customWidth="1"/>
    <col min="13" max="13" width="19.109375" style="4" customWidth="1"/>
    <col min="14" max="14" width="19.21875" style="4" customWidth="1"/>
    <col min="15" max="15" width="16.77734375" style="4" customWidth="1"/>
    <col min="16" max="16" width="15.33203125" style="4" customWidth="1"/>
    <col min="17" max="17" width="15" style="4" customWidth="1"/>
    <col min="18" max="18" width="16.33203125" style="4" customWidth="1"/>
    <col min="19" max="19" width="14.44140625" style="4" customWidth="1"/>
    <col min="20" max="16384" width="8.8867187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235</v>
      </c>
      <c r="E1" s="2" t="s">
        <v>236</v>
      </c>
      <c r="F1" s="1" t="s">
        <v>223</v>
      </c>
      <c r="G1" s="2" t="s">
        <v>237</v>
      </c>
      <c r="H1" s="2" t="s">
        <v>238</v>
      </c>
      <c r="I1" s="1" t="s">
        <v>224</v>
      </c>
      <c r="J1" s="1" t="s">
        <v>225</v>
      </c>
      <c r="K1" s="1" t="s">
        <v>226</v>
      </c>
      <c r="L1" s="2" t="s">
        <v>231</v>
      </c>
      <c r="M1" s="2" t="s">
        <v>232</v>
      </c>
      <c r="N1" s="1" t="s">
        <v>227</v>
      </c>
      <c r="O1" s="1" t="s">
        <v>228</v>
      </c>
      <c r="P1" s="1" t="s">
        <v>229</v>
      </c>
      <c r="Q1" s="2" t="s">
        <v>233</v>
      </c>
      <c r="R1" s="2" t="s">
        <v>234</v>
      </c>
      <c r="S1" s="1" t="s">
        <v>230</v>
      </c>
      <c r="T1" s="1" t="s">
        <v>239</v>
      </c>
    </row>
    <row r="2" spans="1:20" x14ac:dyDescent="0.25">
      <c r="A2" s="2" t="s">
        <v>3</v>
      </c>
      <c r="B2" s="2" t="s">
        <v>4</v>
      </c>
      <c r="C2" s="4">
        <v>100</v>
      </c>
      <c r="D2" s="5">
        <v>0.94420226678291197</v>
      </c>
      <c r="E2" s="5">
        <v>0.97237977805178799</v>
      </c>
      <c r="F2" s="5">
        <f>(D2+E2)/2</f>
        <v>0.95829102241734998</v>
      </c>
      <c r="G2" s="5">
        <v>2.0633536762568998E-2</v>
      </c>
      <c r="H2" s="5">
        <v>2.8113440197287301E-2</v>
      </c>
      <c r="I2" s="5">
        <f>(G2+H2)/2</f>
        <v>2.4373488479928151E-2</v>
      </c>
      <c r="J2" s="5">
        <v>5744706261.0199699</v>
      </c>
      <c r="K2" s="5">
        <v>4065843301.7799902</v>
      </c>
      <c r="L2" s="5">
        <v>893235767.26999795</v>
      </c>
      <c r="M2" s="5">
        <v>632790138.82000005</v>
      </c>
      <c r="N2" s="5">
        <f>M2-L2</f>
        <v>-260445628.4499979</v>
      </c>
      <c r="O2" s="5">
        <v>9999984.5099999998</v>
      </c>
      <c r="P2" s="5">
        <v>999990.51</v>
      </c>
      <c r="Q2" s="5">
        <v>1699990.41</v>
      </c>
      <c r="R2" s="5">
        <v>169996.69</v>
      </c>
      <c r="S2" s="5">
        <f>MAX(Q2,R2)</f>
        <v>1699990.41</v>
      </c>
      <c r="T2" s="2">
        <v>0</v>
      </c>
    </row>
    <row r="3" spans="1:20" x14ac:dyDescent="0.25">
      <c r="A3" s="2" t="s">
        <v>5</v>
      </c>
      <c r="B3" s="2" t="s">
        <v>6</v>
      </c>
      <c r="C3" s="3">
        <v>100</v>
      </c>
      <c r="D3" s="5">
        <v>0.97757805697225997</v>
      </c>
      <c r="E3" s="5">
        <v>0.91799795388368599</v>
      </c>
      <c r="F3" s="5">
        <f>(D3+E3)/2</f>
        <v>0.94778800542797303</v>
      </c>
      <c r="G3" s="5">
        <v>4.8513496703570099E-3</v>
      </c>
      <c r="H3" s="5">
        <v>2.8173447705988799E-2</v>
      </c>
      <c r="I3" s="5">
        <f>(G3+H3)/2</f>
        <v>1.6512398688172905E-2</v>
      </c>
      <c r="J3" s="5">
        <v>155762303.569994</v>
      </c>
      <c r="K3" s="5">
        <v>590841712.79001701</v>
      </c>
      <c r="L3" s="5">
        <v>6725653.0499994103</v>
      </c>
      <c r="M3" s="5">
        <v>35453921.149999201</v>
      </c>
      <c r="N3" s="5">
        <f>M3-L3</f>
        <v>28728268.099999793</v>
      </c>
      <c r="O3" s="5">
        <v>999047.62</v>
      </c>
      <c r="P3" s="5">
        <v>95238.1</v>
      </c>
      <c r="Q3" s="5">
        <v>75381.2</v>
      </c>
      <c r="R3" s="5">
        <v>10372.41</v>
      </c>
      <c r="S3" s="5">
        <f>MAX(Q3,R3)</f>
        <v>75381.2</v>
      </c>
      <c r="T3" s="2">
        <v>0</v>
      </c>
    </row>
    <row r="4" spans="1:20" x14ac:dyDescent="0.25">
      <c r="A4" s="2" t="s">
        <v>7</v>
      </c>
      <c r="B4" s="2" t="s">
        <v>8</v>
      </c>
      <c r="C4" s="3">
        <v>60</v>
      </c>
      <c r="D4" s="5">
        <v>0.95746546809910105</v>
      </c>
      <c r="E4" s="5">
        <v>0.984006978772899</v>
      </c>
      <c r="F4" s="5">
        <f>(D4+E4)/2</f>
        <v>0.97073622343599997</v>
      </c>
      <c r="G4" s="5">
        <v>5.7005042753782102E-3</v>
      </c>
      <c r="H4" s="5">
        <v>0.183026627341835</v>
      </c>
      <c r="I4" s="5">
        <f>(G4+H4)/2</f>
        <v>9.4363565808606609E-2</v>
      </c>
      <c r="J4" s="5">
        <v>52026978.690000102</v>
      </c>
      <c r="K4" s="5">
        <v>570177995.28000104</v>
      </c>
      <c r="L4" s="5">
        <v>2152373.83</v>
      </c>
      <c r="M4" s="5">
        <v>90892283.420000196</v>
      </c>
      <c r="N4" s="5">
        <f>M4-L4</f>
        <v>88739909.590000197</v>
      </c>
      <c r="O4" s="5">
        <v>757365.79</v>
      </c>
      <c r="P4" s="5">
        <v>997656.4</v>
      </c>
      <c r="Q4" s="5">
        <v>45441.95</v>
      </c>
      <c r="R4" s="5">
        <v>168685.52</v>
      </c>
      <c r="S4" s="5">
        <f>MAX(Q4,R4)</f>
        <v>168685.52</v>
      </c>
      <c r="T4" s="2">
        <v>0</v>
      </c>
    </row>
    <row r="5" spans="1:20" x14ac:dyDescent="0.25">
      <c r="A5" s="2" t="s">
        <v>9</v>
      </c>
      <c r="B5" s="2" t="s">
        <v>10</v>
      </c>
      <c r="C5" s="3">
        <v>60</v>
      </c>
      <c r="D5" s="5">
        <v>0.93369175627240097</v>
      </c>
      <c r="E5" s="5">
        <v>0.91483639623487201</v>
      </c>
      <c r="F5" s="5">
        <f>(D5+E5)/2</f>
        <v>0.92426407625363649</v>
      </c>
      <c r="G5" s="5">
        <v>7.1684587813620098E-3</v>
      </c>
      <c r="H5" s="5">
        <v>4.0340654415060503E-3</v>
      </c>
      <c r="I5" s="5">
        <f>(G5+H5)/2</f>
        <v>5.6012621114340296E-3</v>
      </c>
      <c r="J5" s="5">
        <v>219877104.44</v>
      </c>
      <c r="K5" s="5">
        <v>1839969689.95999</v>
      </c>
      <c r="L5" s="5">
        <v>34707110.18</v>
      </c>
      <c r="M5" s="5">
        <v>306570894.74999899</v>
      </c>
      <c r="N5" s="5">
        <f>M5-L5</f>
        <v>271863784.56999898</v>
      </c>
      <c r="O5" s="5">
        <v>9144962.3900000006</v>
      </c>
      <c r="P5" s="5">
        <v>999999.32</v>
      </c>
      <c r="Q5" s="5">
        <v>1543906.71</v>
      </c>
      <c r="R5" s="5">
        <v>169997.16</v>
      </c>
      <c r="S5" s="5">
        <f>MAX(Q5,R5)</f>
        <v>1543906.71</v>
      </c>
      <c r="T5" s="2">
        <v>0</v>
      </c>
    </row>
    <row r="6" spans="1:20" x14ac:dyDescent="0.25">
      <c r="A6" s="2" t="s">
        <v>11</v>
      </c>
      <c r="B6" s="2" t="s">
        <v>12</v>
      </c>
      <c r="C6" s="3">
        <v>80</v>
      </c>
      <c r="D6" s="5">
        <v>0.96081143384047996</v>
      </c>
      <c r="E6" s="5">
        <v>0.94811320754716999</v>
      </c>
      <c r="F6" s="5">
        <f>(D6+E6)/2</f>
        <v>0.95446232069382497</v>
      </c>
      <c r="G6" s="5">
        <v>7.3766712770862199E-3</v>
      </c>
      <c r="H6" s="5">
        <v>9.4339622641509396E-3</v>
      </c>
      <c r="I6" s="5">
        <f>(G6+H6)/2</f>
        <v>8.4053167706185788E-3</v>
      </c>
      <c r="J6" s="5">
        <v>197784985.12</v>
      </c>
      <c r="K6" s="5">
        <v>202632288.87</v>
      </c>
      <c r="L6" s="5">
        <v>29546993.8500003</v>
      </c>
      <c r="M6" s="5">
        <v>30658411.120000102</v>
      </c>
      <c r="N6" s="5">
        <f>M6-L6</f>
        <v>1111417.2699998021</v>
      </c>
      <c r="O6" s="5">
        <v>6497091.7199999997</v>
      </c>
      <c r="P6" s="5">
        <v>999597.07</v>
      </c>
      <c r="Q6" s="5">
        <v>1039534.68</v>
      </c>
      <c r="R6" s="5">
        <v>159935.53</v>
      </c>
      <c r="S6" s="5">
        <f>MAX(Q6,R6)</f>
        <v>1039534.68</v>
      </c>
      <c r="T6" s="2">
        <v>0</v>
      </c>
    </row>
    <row r="7" spans="1:20" x14ac:dyDescent="0.25">
      <c r="A7" s="2" t="s">
        <v>13</v>
      </c>
      <c r="B7" s="2" t="s">
        <v>14</v>
      </c>
      <c r="C7" s="3">
        <v>100</v>
      </c>
      <c r="D7" s="5">
        <v>0.95386786627855702</v>
      </c>
      <c r="E7" s="5">
        <v>0.86787072243345997</v>
      </c>
      <c r="F7" s="5">
        <f>(D7+E7)/2</f>
        <v>0.9108692943560085</v>
      </c>
      <c r="G7" s="5">
        <v>6.8801270177295598E-3</v>
      </c>
      <c r="H7" s="5">
        <v>2.1863117870722398E-2</v>
      </c>
      <c r="I7" s="5">
        <f>(G7+H7)/2</f>
        <v>1.4371622444225979E-2</v>
      </c>
      <c r="J7" s="5">
        <v>302282691.22000003</v>
      </c>
      <c r="K7" s="5">
        <v>366439288.30000001</v>
      </c>
      <c r="L7" s="5">
        <v>18895872.280000001</v>
      </c>
      <c r="M7" s="5">
        <v>29458149.939999901</v>
      </c>
      <c r="N7" s="5">
        <f>M7-L7</f>
        <v>10562277.6599999</v>
      </c>
      <c r="O7" s="5">
        <v>999285.71</v>
      </c>
      <c r="P7" s="5">
        <v>990990.99</v>
      </c>
      <c r="Q7" s="5">
        <v>69026.539999999994</v>
      </c>
      <c r="R7" s="5">
        <v>109009.01</v>
      </c>
      <c r="S7" s="5">
        <f>MAX(Q7,R7)</f>
        <v>109009.01</v>
      </c>
      <c r="T7" s="2">
        <v>0</v>
      </c>
    </row>
    <row r="8" spans="1:20" x14ac:dyDescent="0.25">
      <c r="A8" s="2" t="s">
        <v>15</v>
      </c>
      <c r="B8" s="2" t="s">
        <v>16</v>
      </c>
      <c r="C8" s="3">
        <v>100</v>
      </c>
      <c r="D8" s="5">
        <v>0.96533557303199202</v>
      </c>
      <c r="E8" s="5">
        <v>0.98564241011166998</v>
      </c>
      <c r="F8" s="5">
        <f>(D8+E8)/2</f>
        <v>0.975488991571831</v>
      </c>
      <c r="G8" s="5">
        <v>3.4359013514545303E-2</v>
      </c>
      <c r="H8" s="5">
        <v>0.23303472818750801</v>
      </c>
      <c r="I8" s="5">
        <f>(G8+H8)/2</f>
        <v>0.13369687085102666</v>
      </c>
      <c r="J8" s="5">
        <v>59720328.690000601</v>
      </c>
      <c r="K8" s="5">
        <v>512950626.49000001</v>
      </c>
      <c r="L8" s="5">
        <v>3771613.36999994</v>
      </c>
      <c r="M8" s="5">
        <v>83280070.2700001</v>
      </c>
      <c r="N8" s="5">
        <f>M8-L8</f>
        <v>79508456.900000155</v>
      </c>
      <c r="O8" s="5">
        <v>528517.48</v>
      </c>
      <c r="P8" s="5">
        <v>999998.29</v>
      </c>
      <c r="Q8" s="5">
        <v>33649.86</v>
      </c>
      <c r="R8" s="5">
        <v>169999.71</v>
      </c>
      <c r="S8" s="5">
        <f>MAX(Q8,R8)</f>
        <v>169999.71</v>
      </c>
      <c r="T8" s="2">
        <v>0</v>
      </c>
    </row>
    <row r="9" spans="1:20" x14ac:dyDescent="0.25">
      <c r="A9" s="2" t="s">
        <v>17</v>
      </c>
      <c r="B9" s="2" t="s">
        <v>18</v>
      </c>
      <c r="C9" s="3">
        <v>100</v>
      </c>
      <c r="D9" s="5">
        <v>0.96632055378061799</v>
      </c>
      <c r="E9" s="5">
        <v>0.88689655172413795</v>
      </c>
      <c r="F9" s="5">
        <f>(D9+E9)/2</f>
        <v>0.92660855275237797</v>
      </c>
      <c r="G9" s="5">
        <v>3.4167554135605301E-3</v>
      </c>
      <c r="H9" s="5">
        <v>2.59946949602122E-2</v>
      </c>
      <c r="I9" s="5">
        <f>(G9+H9)/2</f>
        <v>1.4705725186886365E-2</v>
      </c>
      <c r="J9" s="5">
        <v>162413052.88000199</v>
      </c>
      <c r="K9" s="5">
        <v>358888832.79000598</v>
      </c>
      <c r="L9" s="5">
        <v>8005641.0599995703</v>
      </c>
      <c r="M9" s="5">
        <v>21905054.879999802</v>
      </c>
      <c r="N9" s="5">
        <f>M9-L9</f>
        <v>13899413.820000231</v>
      </c>
      <c r="O9" s="5">
        <v>5253796.6100000003</v>
      </c>
      <c r="P9" s="5">
        <v>99999.99</v>
      </c>
      <c r="Q9" s="5">
        <v>157613.9</v>
      </c>
      <c r="R9" s="5">
        <v>14529.91</v>
      </c>
      <c r="S9" s="5">
        <f>MAX(Q9,R9)</f>
        <v>157613.9</v>
      </c>
      <c r="T9" s="2">
        <v>0</v>
      </c>
    </row>
    <row r="10" spans="1:20" x14ac:dyDescent="0.25">
      <c r="A10" s="2" t="s">
        <v>19</v>
      </c>
      <c r="B10" s="2" t="s">
        <v>20</v>
      </c>
      <c r="C10" s="3">
        <v>100</v>
      </c>
      <c r="D10" s="5">
        <v>0.97810389005357601</v>
      </c>
      <c r="E10" s="5">
        <v>0.97527937690484301</v>
      </c>
      <c r="F10" s="5">
        <f>(D10+E10)/2</f>
        <v>0.97669163347920951</v>
      </c>
      <c r="G10" s="5">
        <v>6.0563708362450499E-3</v>
      </c>
      <c r="H10" s="5">
        <v>2.06569590247206E-2</v>
      </c>
      <c r="I10" s="5">
        <f>(G10+H10)/2</f>
        <v>1.3356664930482825E-2</v>
      </c>
      <c r="J10" s="5">
        <v>24535615.550000001</v>
      </c>
      <c r="K10" s="5">
        <v>319592135.36000103</v>
      </c>
      <c r="L10" s="5">
        <v>1797898.54000001</v>
      </c>
      <c r="M10" s="5">
        <v>49819902.510000102</v>
      </c>
      <c r="N10" s="5">
        <f>M10-L10</f>
        <v>48022003.970000096</v>
      </c>
      <c r="O10" s="5">
        <v>743915.09</v>
      </c>
      <c r="P10" s="5">
        <v>99999</v>
      </c>
      <c r="Q10" s="5">
        <v>44634.91</v>
      </c>
      <c r="R10" s="5">
        <v>16999.830000000002</v>
      </c>
      <c r="S10" s="5">
        <f>MAX(Q10,R10)</f>
        <v>44634.91</v>
      </c>
      <c r="T10" s="2">
        <v>0</v>
      </c>
    </row>
    <row r="11" spans="1:20" x14ac:dyDescent="0.25">
      <c r="A11" s="2" t="s">
        <v>21</v>
      </c>
      <c r="B11" s="2" t="s">
        <v>22</v>
      </c>
      <c r="C11" s="3">
        <v>80</v>
      </c>
      <c r="D11" s="5">
        <v>0.94215279472784996</v>
      </c>
      <c r="E11" s="5">
        <v>0.90845070422535201</v>
      </c>
      <c r="F11" s="5">
        <f>(D11+E11)/2</f>
        <v>0.92530174947660093</v>
      </c>
      <c r="G11" s="5">
        <v>8.29875518672199E-3</v>
      </c>
      <c r="H11" s="5">
        <v>3.5211267605633799E-3</v>
      </c>
      <c r="I11" s="5">
        <f>(G11+H11)/2</f>
        <v>5.9099409736426845E-3</v>
      </c>
      <c r="J11" s="5">
        <v>5144538.6900000498</v>
      </c>
      <c r="K11" s="5">
        <v>340831584.47000003</v>
      </c>
      <c r="L11" s="5">
        <v>273422.950000001</v>
      </c>
      <c r="M11" s="5">
        <v>10629947.029999999</v>
      </c>
      <c r="N11" s="5">
        <f>M11-L11</f>
        <v>10356524.079999998</v>
      </c>
      <c r="O11" s="5">
        <v>58685.27</v>
      </c>
      <c r="P11" s="5">
        <v>999900</v>
      </c>
      <c r="Q11" s="5">
        <v>8275.86</v>
      </c>
      <c r="R11" s="5">
        <v>99099.1</v>
      </c>
      <c r="S11" s="5">
        <f>MAX(Q11,R11)</f>
        <v>99099.1</v>
      </c>
      <c r="T11" s="2">
        <v>0</v>
      </c>
    </row>
    <row r="12" spans="1:20" x14ac:dyDescent="0.25">
      <c r="A12" s="2" t="s">
        <v>23</v>
      </c>
      <c r="B12" s="2" t="s">
        <v>24</v>
      </c>
      <c r="C12" s="3">
        <v>60</v>
      </c>
      <c r="D12" s="5">
        <v>0.95733427362482404</v>
      </c>
      <c r="E12" s="5">
        <v>0.94091316025067095</v>
      </c>
      <c r="F12" s="5">
        <f>(D12+E12)/2</f>
        <v>0.94912371693774755</v>
      </c>
      <c r="G12" s="5">
        <v>8.4626234132581107E-3</v>
      </c>
      <c r="H12" s="5">
        <v>8.9525514771709904E-4</v>
      </c>
      <c r="I12" s="5">
        <f>(G12+H12)/2</f>
        <v>4.6789392804876045E-3</v>
      </c>
      <c r="J12" s="5">
        <v>133219036.310001</v>
      </c>
      <c r="K12" s="5">
        <v>148439127.14000201</v>
      </c>
      <c r="L12" s="5">
        <v>10992913.1300001</v>
      </c>
      <c r="M12" s="5">
        <v>14107917.990000101</v>
      </c>
      <c r="N12" s="5">
        <f>M12-L12</f>
        <v>3115004.8600000013</v>
      </c>
      <c r="O12" s="5">
        <v>993033.98</v>
      </c>
      <c r="P12" s="5">
        <v>990825.69</v>
      </c>
      <c r="Q12" s="5">
        <v>152448.15</v>
      </c>
      <c r="R12" s="5">
        <v>89174.31</v>
      </c>
      <c r="S12" s="5">
        <f>MAX(Q12,R12)</f>
        <v>152448.15</v>
      </c>
      <c r="T12" s="2">
        <v>0</v>
      </c>
    </row>
    <row r="13" spans="1:20" x14ac:dyDescent="0.25">
      <c r="A13" s="2" t="s">
        <v>25</v>
      </c>
      <c r="B13" s="2" t="s">
        <v>26</v>
      </c>
      <c r="C13" s="3">
        <v>80</v>
      </c>
      <c r="D13" s="5">
        <v>0.97828507795100195</v>
      </c>
      <c r="E13" s="5">
        <v>0.92280701754385996</v>
      </c>
      <c r="F13" s="5">
        <f>(D13+E13)/2</f>
        <v>0.95054604774743101</v>
      </c>
      <c r="G13" s="5">
        <v>7.2383073496659197E-3</v>
      </c>
      <c r="H13" s="5">
        <v>3.5087719298245602E-3</v>
      </c>
      <c r="I13" s="5">
        <f>(G13+H13)/2</f>
        <v>5.3735396397452395E-3</v>
      </c>
      <c r="J13" s="5">
        <v>88851680.769999504</v>
      </c>
      <c r="K13" s="5">
        <v>223684403.09</v>
      </c>
      <c r="L13" s="5">
        <v>6595331.9299999997</v>
      </c>
      <c r="M13" s="5">
        <v>19318617.420000002</v>
      </c>
      <c r="N13" s="5">
        <f>M13-L13</f>
        <v>12723285.490000002</v>
      </c>
      <c r="O13" s="5">
        <v>3446601.94</v>
      </c>
      <c r="P13" s="5">
        <v>999909.91</v>
      </c>
      <c r="Q13" s="5">
        <v>262410.26</v>
      </c>
      <c r="R13" s="5">
        <v>109990.09</v>
      </c>
      <c r="S13" s="5">
        <f>MAX(Q13,R13)</f>
        <v>262410.26</v>
      </c>
      <c r="T13" s="2">
        <v>0</v>
      </c>
    </row>
    <row r="14" spans="1:20" x14ac:dyDescent="0.25">
      <c r="A14" s="2" t="s">
        <v>27</v>
      </c>
      <c r="B14" s="2" t="s">
        <v>28</v>
      </c>
      <c r="C14" s="3">
        <v>100</v>
      </c>
      <c r="D14" s="5">
        <v>0.98411166382062498</v>
      </c>
      <c r="E14" s="5">
        <v>0.85046845721424102</v>
      </c>
      <c r="F14" s="5">
        <f>(D14+E14)/2</f>
        <v>0.917290060517433</v>
      </c>
      <c r="G14" s="5">
        <v>2.89553790184869E-3</v>
      </c>
      <c r="H14" s="5">
        <v>9.1193004372267308E-3</v>
      </c>
      <c r="I14" s="5">
        <f>(G14+H14)/2</f>
        <v>6.0074191695377102E-3</v>
      </c>
      <c r="J14" s="5">
        <v>92028477.700002506</v>
      </c>
      <c r="K14" s="5">
        <v>212454771.00999999</v>
      </c>
      <c r="L14" s="5">
        <v>11600026.6499989</v>
      </c>
      <c r="M14" s="5">
        <v>31523252.309999999</v>
      </c>
      <c r="N14" s="5">
        <f>M14-L14</f>
        <v>19923225.660001099</v>
      </c>
      <c r="O14" s="5">
        <v>1237876.1100000001</v>
      </c>
      <c r="P14" s="5">
        <v>995344.81</v>
      </c>
      <c r="Q14" s="5">
        <v>160923.89000000001</v>
      </c>
      <c r="R14" s="5">
        <v>165931.64000000001</v>
      </c>
      <c r="S14" s="5">
        <f>MAX(Q14,R14)</f>
        <v>165931.64000000001</v>
      </c>
      <c r="T14" s="2">
        <v>0</v>
      </c>
    </row>
    <row r="15" spans="1:20" x14ac:dyDescent="0.25">
      <c r="A15" s="2" t="s">
        <v>29</v>
      </c>
      <c r="B15" s="2" t="s">
        <v>30</v>
      </c>
      <c r="C15" s="3">
        <v>60</v>
      </c>
      <c r="D15" s="5">
        <v>0.92228345344072404</v>
      </c>
      <c r="E15" s="5">
        <v>0.92835731414868095</v>
      </c>
      <c r="F15" s="5">
        <f>(D15+E15)/2</f>
        <v>0.92532038379470249</v>
      </c>
      <c r="G15" s="5">
        <v>1.8369365550374502E-2</v>
      </c>
      <c r="H15" s="5">
        <v>2.9976019184652298E-4</v>
      </c>
      <c r="I15" s="5">
        <f>(G15+H15)/2</f>
        <v>9.334562871110513E-3</v>
      </c>
      <c r="J15" s="5">
        <v>111348020.14</v>
      </c>
      <c r="K15" s="5">
        <v>209084031.78999999</v>
      </c>
      <c r="L15" s="5">
        <v>13755650.1</v>
      </c>
      <c r="M15" s="5">
        <v>32676565.579999998</v>
      </c>
      <c r="N15" s="5">
        <f>M15-L15</f>
        <v>18920915.479999997</v>
      </c>
      <c r="O15" s="5">
        <v>909090.91</v>
      </c>
      <c r="P15" s="5">
        <v>91150.44</v>
      </c>
      <c r="Q15" s="5">
        <v>99099.1</v>
      </c>
      <c r="R15" s="5">
        <v>14529.91</v>
      </c>
      <c r="S15" s="5">
        <f>MAX(Q15,R15)</f>
        <v>99099.1</v>
      </c>
      <c r="T15" s="2">
        <v>0</v>
      </c>
    </row>
    <row r="16" spans="1:20" x14ac:dyDescent="0.25">
      <c r="A16" s="2" t="s">
        <v>31</v>
      </c>
      <c r="B16" s="2" t="s">
        <v>32</v>
      </c>
      <c r="C16" s="3">
        <v>100</v>
      </c>
      <c r="D16" s="5">
        <v>1</v>
      </c>
      <c r="E16" s="5">
        <v>0.93698175787728</v>
      </c>
      <c r="F16" s="5">
        <f>(D16+E16)/2</f>
        <v>0.96849087893863994</v>
      </c>
      <c r="G16" s="5">
        <v>0</v>
      </c>
      <c r="H16" s="5">
        <v>0</v>
      </c>
      <c r="I16" s="5">
        <f>(G16+H16)/2</f>
        <v>0</v>
      </c>
      <c r="J16" s="5">
        <v>4238459</v>
      </c>
      <c r="K16" s="5">
        <v>211824339.19999599</v>
      </c>
      <c r="L16" s="5">
        <v>565485.43999999994</v>
      </c>
      <c r="M16" s="5">
        <v>7776512.9600002002</v>
      </c>
      <c r="N16" s="5">
        <f>M16-L16</f>
        <v>7211027.5200002007</v>
      </c>
      <c r="O16" s="5">
        <v>122982.52</v>
      </c>
      <c r="P16" s="5">
        <v>97087.38</v>
      </c>
      <c r="Q16" s="5">
        <v>15999.86</v>
      </c>
      <c r="R16" s="5">
        <v>9090.91</v>
      </c>
      <c r="S16" s="5">
        <f>MAX(Q16,R16)</f>
        <v>15999.86</v>
      </c>
      <c r="T16" s="2">
        <v>0</v>
      </c>
    </row>
    <row r="17" spans="1:20" x14ac:dyDescent="0.25">
      <c r="A17" s="2" t="s">
        <v>33</v>
      </c>
      <c r="B17" s="2" t="s">
        <v>22</v>
      </c>
      <c r="C17" s="3">
        <v>100</v>
      </c>
      <c r="D17" s="5">
        <v>0.99655172413793103</v>
      </c>
      <c r="E17" s="5">
        <v>0.88838268792710695</v>
      </c>
      <c r="F17" s="5">
        <f>(D17+E17)/2</f>
        <v>0.94246720603251899</v>
      </c>
      <c r="G17" s="5">
        <v>3.4482758620689698E-3</v>
      </c>
      <c r="H17" s="5">
        <v>0</v>
      </c>
      <c r="I17" s="5">
        <f>(G17+H17)/2</f>
        <v>1.7241379310344849E-3</v>
      </c>
      <c r="J17" s="5">
        <v>277180.84999999998</v>
      </c>
      <c r="K17" s="5">
        <v>209410435.5</v>
      </c>
      <c r="L17" s="5">
        <v>15567.57</v>
      </c>
      <c r="M17" s="5">
        <v>4146250.44</v>
      </c>
      <c r="N17" s="5">
        <f>M17-L17</f>
        <v>4130682.87</v>
      </c>
      <c r="O17" s="5">
        <v>19902.91</v>
      </c>
      <c r="P17" s="5">
        <v>999284.71</v>
      </c>
      <c r="Q17" s="5">
        <v>665.49</v>
      </c>
      <c r="R17" s="5">
        <v>69795.56</v>
      </c>
      <c r="S17" s="5">
        <f>MAX(Q17,R17)</f>
        <v>69795.56</v>
      </c>
      <c r="T17" s="2">
        <v>0</v>
      </c>
    </row>
    <row r="18" spans="1:20" x14ac:dyDescent="0.25">
      <c r="A18" s="2" t="s">
        <v>34</v>
      </c>
      <c r="B18" s="2" t="s">
        <v>35</v>
      </c>
      <c r="C18" s="3">
        <v>100</v>
      </c>
      <c r="D18" s="5">
        <v>0.94384249471458803</v>
      </c>
      <c r="E18" s="5">
        <v>0.82988165680473402</v>
      </c>
      <c r="F18" s="5">
        <f>(D18+E18)/2</f>
        <v>0.88686207575966103</v>
      </c>
      <c r="G18" s="5">
        <v>1.20243128964059E-2</v>
      </c>
      <c r="H18" s="5">
        <v>1.9230769230769201E-2</v>
      </c>
      <c r="I18" s="5">
        <f>(G18+H18)/2</f>
        <v>1.562754106358755E-2</v>
      </c>
      <c r="J18" s="5">
        <v>130460468.019997</v>
      </c>
      <c r="K18" s="5">
        <v>154980771.44</v>
      </c>
      <c r="L18" s="5">
        <v>12321551.169999801</v>
      </c>
      <c r="M18" s="5">
        <v>13107285.99</v>
      </c>
      <c r="N18" s="5">
        <f>M18-L18</f>
        <v>785734.8200001996</v>
      </c>
      <c r="O18" s="5">
        <v>866254.18</v>
      </c>
      <c r="P18" s="5">
        <v>989527.11</v>
      </c>
      <c r="Q18" s="5">
        <v>138600.66</v>
      </c>
      <c r="R18" s="5">
        <v>108018.02</v>
      </c>
      <c r="S18" s="5">
        <f>MAX(Q18,R18)</f>
        <v>138600.66</v>
      </c>
      <c r="T18" s="2">
        <v>0</v>
      </c>
    </row>
    <row r="19" spans="1:20" x14ac:dyDescent="0.25">
      <c r="A19" s="2" t="s">
        <v>36</v>
      </c>
      <c r="B19" s="2" t="s">
        <v>37</v>
      </c>
      <c r="C19" s="3">
        <v>100</v>
      </c>
      <c r="D19" s="5">
        <v>0.94622723330442304</v>
      </c>
      <c r="E19" s="5">
        <v>0.90551181102362199</v>
      </c>
      <c r="F19" s="5">
        <f>(D19+E19)/2</f>
        <v>0.92586952216402252</v>
      </c>
      <c r="G19" s="5">
        <v>5.3772766695576804E-3</v>
      </c>
      <c r="H19" s="5">
        <v>5.2493438320209999E-3</v>
      </c>
      <c r="I19" s="5">
        <f>(G19+H19)/2</f>
        <v>5.3133102507893406E-3</v>
      </c>
      <c r="J19" s="5">
        <v>127926244.549996</v>
      </c>
      <c r="K19" s="5">
        <v>187726474.53999999</v>
      </c>
      <c r="L19" s="5">
        <v>9826592.6599995103</v>
      </c>
      <c r="M19" s="5">
        <v>9929916.2300000004</v>
      </c>
      <c r="N19" s="5">
        <f>M19-L19</f>
        <v>103323.57000049017</v>
      </c>
      <c r="O19" s="5">
        <v>999285.71</v>
      </c>
      <c r="P19" s="5">
        <v>970873.78</v>
      </c>
      <c r="Q19" s="5">
        <v>109267.3</v>
      </c>
      <c r="R19" s="5">
        <v>93726.44</v>
      </c>
      <c r="S19" s="5">
        <f>MAX(Q19,R19)</f>
        <v>109267.3</v>
      </c>
      <c r="T19" s="2">
        <v>0</v>
      </c>
    </row>
    <row r="20" spans="1:20" x14ac:dyDescent="0.25">
      <c r="A20" s="2" t="s">
        <v>38</v>
      </c>
      <c r="B20" s="2" t="s">
        <v>39</v>
      </c>
      <c r="C20" s="3">
        <v>100</v>
      </c>
      <c r="D20" s="5">
        <v>0.97375328083989499</v>
      </c>
      <c r="E20" s="5">
        <v>0.91029364311068095</v>
      </c>
      <c r="F20" s="5">
        <f>(D20+E20)/2</f>
        <v>0.94202346197528797</v>
      </c>
      <c r="G20" s="5">
        <v>1.9685039370078701E-3</v>
      </c>
      <c r="H20" s="5">
        <v>2.09745079057761E-2</v>
      </c>
      <c r="I20" s="5">
        <f>(G20+H20)/2</f>
        <v>1.1471505921391985E-2</v>
      </c>
      <c r="J20" s="5">
        <v>183208718.94999999</v>
      </c>
      <c r="K20" s="5">
        <v>180443886.06999999</v>
      </c>
      <c r="L20" s="5">
        <v>28931838.350000098</v>
      </c>
      <c r="M20" s="5">
        <v>28671283.07</v>
      </c>
      <c r="N20" s="5">
        <f>M20-L20</f>
        <v>-260555.28000009805</v>
      </c>
      <c r="O20" s="5">
        <v>2264755.7400000002</v>
      </c>
      <c r="P20" s="5">
        <v>99999.679999999993</v>
      </c>
      <c r="Q20" s="5">
        <v>294418.25</v>
      </c>
      <c r="R20" s="5">
        <v>16999.939999999999</v>
      </c>
      <c r="S20" s="5">
        <f>MAX(Q20,R20)</f>
        <v>294418.25</v>
      </c>
      <c r="T20" s="2">
        <v>0</v>
      </c>
    </row>
    <row r="21" spans="1:20" x14ac:dyDescent="0.25">
      <c r="A21" s="2" t="s">
        <v>40</v>
      </c>
      <c r="B21" s="2" t="s">
        <v>41</v>
      </c>
      <c r="C21" s="3">
        <v>80</v>
      </c>
      <c r="D21" s="5">
        <v>0.92123893805309698</v>
      </c>
      <c r="E21" s="5">
        <v>0.94851994851994903</v>
      </c>
      <c r="F21" s="5">
        <f>(D21+E21)/2</f>
        <v>0.93487944328652306</v>
      </c>
      <c r="G21" s="5">
        <v>2.6548672566371698E-3</v>
      </c>
      <c r="H21" s="5">
        <v>0</v>
      </c>
      <c r="I21" s="5">
        <f>(G21+H21)/2</f>
        <v>1.3274336283185849E-3</v>
      </c>
      <c r="J21" s="5">
        <v>177559726.44</v>
      </c>
      <c r="K21" s="5">
        <v>191826403.59999999</v>
      </c>
      <c r="L21" s="5">
        <v>26780090.73</v>
      </c>
      <c r="M21" s="5">
        <v>30295655.2000001</v>
      </c>
      <c r="N21" s="5">
        <f>M21-L21</f>
        <v>3515564.4700000994</v>
      </c>
      <c r="O21" s="5">
        <v>5641478.5300000003</v>
      </c>
      <c r="P21" s="5">
        <v>991379.31</v>
      </c>
      <c r="Q21" s="5">
        <v>959051.35</v>
      </c>
      <c r="R21" s="5">
        <v>168509.23</v>
      </c>
      <c r="S21" s="5">
        <f>MAX(Q21,R21)</f>
        <v>959051.35</v>
      </c>
      <c r="T21" s="2">
        <v>0</v>
      </c>
    </row>
    <row r="22" spans="1:20" x14ac:dyDescent="0.25">
      <c r="A22" s="2" t="s">
        <v>42</v>
      </c>
      <c r="B22" s="2" t="s">
        <v>43</v>
      </c>
      <c r="C22" s="3">
        <v>80</v>
      </c>
      <c r="D22" s="5">
        <v>0.928200692041522</v>
      </c>
      <c r="E22" s="5">
        <v>0.97407912687585296</v>
      </c>
      <c r="F22" s="5">
        <f>(D22+E22)/2</f>
        <v>0.95113990945868743</v>
      </c>
      <c r="G22" s="5">
        <v>9.5155709342560606E-3</v>
      </c>
      <c r="H22" s="5">
        <v>3.1377899045020502E-2</v>
      </c>
      <c r="I22" s="5">
        <f>(G22+H22)/2</f>
        <v>2.0446734989638282E-2</v>
      </c>
      <c r="J22" s="5">
        <v>114782677.349999</v>
      </c>
      <c r="K22" s="5">
        <v>118412938.230004</v>
      </c>
      <c r="L22" s="5">
        <v>8412082.7300000098</v>
      </c>
      <c r="M22" s="5">
        <v>11309907.6400003</v>
      </c>
      <c r="N22" s="5">
        <f>M22-L22</f>
        <v>2897824.9100002907</v>
      </c>
      <c r="O22" s="5">
        <v>1652427.18</v>
      </c>
      <c r="P22" s="5">
        <v>97087.38</v>
      </c>
      <c r="Q22" s="5">
        <v>157241.38</v>
      </c>
      <c r="R22" s="5">
        <v>10398.469999999999</v>
      </c>
      <c r="S22" s="5">
        <f>MAX(Q22,R22)</f>
        <v>157241.38</v>
      </c>
      <c r="T22" s="2">
        <v>0</v>
      </c>
    </row>
    <row r="23" spans="1:20" x14ac:dyDescent="0.25">
      <c r="A23" s="2" t="s">
        <v>44</v>
      </c>
      <c r="B23" s="2" t="s">
        <v>45</v>
      </c>
      <c r="C23" s="3">
        <v>100</v>
      </c>
      <c r="D23" s="5">
        <v>0.94409937888198803</v>
      </c>
      <c r="E23" s="5">
        <v>0.87451984635083202</v>
      </c>
      <c r="F23" s="5">
        <f>(D23+E23)/2</f>
        <v>0.90930961261640997</v>
      </c>
      <c r="G23" s="5">
        <v>1.1180124223602501E-2</v>
      </c>
      <c r="H23" s="5">
        <v>7.6824583866837402E-3</v>
      </c>
      <c r="I23" s="5">
        <f>(G23+H23)/2</f>
        <v>9.4312913051431205E-3</v>
      </c>
      <c r="J23" s="5">
        <v>65915911.020000003</v>
      </c>
      <c r="K23" s="5">
        <v>111933993.52</v>
      </c>
      <c r="L23" s="5">
        <v>8974264.9200000092</v>
      </c>
      <c r="M23" s="5">
        <v>10952469.900000099</v>
      </c>
      <c r="N23" s="5">
        <f>M23-L23</f>
        <v>1978204.9800000899</v>
      </c>
      <c r="O23" s="5">
        <v>858407.08</v>
      </c>
      <c r="P23" s="5">
        <v>99926.97</v>
      </c>
      <c r="Q23" s="5">
        <v>111592.92</v>
      </c>
      <c r="R23" s="5">
        <v>10950.45</v>
      </c>
      <c r="S23" s="5">
        <f>MAX(Q23,R23)</f>
        <v>111592.92</v>
      </c>
      <c r="T23" s="2">
        <v>0</v>
      </c>
    </row>
    <row r="24" spans="1:20" x14ac:dyDescent="0.25">
      <c r="A24" s="2" t="s">
        <v>46</v>
      </c>
      <c r="B24" s="2" t="s">
        <v>41</v>
      </c>
      <c r="C24" s="3">
        <v>80</v>
      </c>
      <c r="D24" s="5">
        <v>0.96990506968289203</v>
      </c>
      <c r="E24" s="5">
        <v>0.96386554621848697</v>
      </c>
      <c r="F24" s="5">
        <f>(D24+E24)/2</f>
        <v>0.9668853079506895</v>
      </c>
      <c r="G24" s="5">
        <v>1.4946475459503099E-2</v>
      </c>
      <c r="H24" s="5">
        <v>9.5238095238095299E-3</v>
      </c>
      <c r="I24" s="5">
        <f>(G24+H24)/2</f>
        <v>1.2235142491656314E-2</v>
      </c>
      <c r="J24" s="5">
        <v>173780708.68000001</v>
      </c>
      <c r="K24" s="5">
        <v>183238932.06</v>
      </c>
      <c r="L24" s="5">
        <v>27214037.4500001</v>
      </c>
      <c r="M24" s="5">
        <v>28805660.469999999</v>
      </c>
      <c r="N24" s="5">
        <f>M24-L24</f>
        <v>1591623.019999899</v>
      </c>
      <c r="O24" s="5">
        <v>999837.48</v>
      </c>
      <c r="P24" s="5">
        <v>99998.33</v>
      </c>
      <c r="Q24" s="5">
        <v>168151.07</v>
      </c>
      <c r="R24" s="5">
        <v>16999.7</v>
      </c>
      <c r="S24" s="5">
        <f>MAX(Q24,R24)</f>
        <v>168151.07</v>
      </c>
      <c r="T24" s="2">
        <v>0</v>
      </c>
    </row>
    <row r="25" spans="1:20" x14ac:dyDescent="0.25">
      <c r="A25" s="2" t="s">
        <v>47</v>
      </c>
      <c r="B25" s="2" t="s">
        <v>48</v>
      </c>
      <c r="C25" s="3">
        <v>100</v>
      </c>
      <c r="D25" s="5">
        <v>0.97899364924279397</v>
      </c>
      <c r="E25" s="5">
        <v>0.919191919191919</v>
      </c>
      <c r="F25" s="5">
        <f>(D25+E25)/2</f>
        <v>0.94909278421735643</v>
      </c>
      <c r="G25" s="5">
        <v>7.8163165608207096E-3</v>
      </c>
      <c r="H25" s="5">
        <v>1.5712682379348999E-2</v>
      </c>
      <c r="I25" s="5">
        <f>(G25+H25)/2</f>
        <v>1.1764499470084854E-2</v>
      </c>
      <c r="J25" s="5">
        <v>75290120.819999799</v>
      </c>
      <c r="K25" s="5">
        <v>140520367.65999901</v>
      </c>
      <c r="L25" s="5">
        <v>10940548.589999899</v>
      </c>
      <c r="M25" s="5">
        <v>13728085.17</v>
      </c>
      <c r="N25" s="5">
        <f>M25-L25</f>
        <v>2787536.5800001007</v>
      </c>
      <c r="O25" s="5">
        <v>996871.79</v>
      </c>
      <c r="P25" s="5">
        <v>99909.91</v>
      </c>
      <c r="Q25" s="5">
        <v>169468.22</v>
      </c>
      <c r="R25" s="5">
        <v>16864.88</v>
      </c>
      <c r="S25" s="5">
        <f>MAX(Q25,R25)</f>
        <v>169468.22</v>
      </c>
      <c r="T25" s="2">
        <v>0</v>
      </c>
    </row>
    <row r="26" spans="1:20" x14ac:dyDescent="0.25">
      <c r="A26" s="2" t="s">
        <v>49</v>
      </c>
      <c r="B26" s="2" t="s">
        <v>50</v>
      </c>
      <c r="C26" s="3">
        <v>60</v>
      </c>
      <c r="D26" s="5">
        <v>0.98652482269503605</v>
      </c>
      <c r="E26" s="5">
        <v>0.832310838445808</v>
      </c>
      <c r="F26" s="5">
        <f>(D26+E26)/2</f>
        <v>0.90941783057042203</v>
      </c>
      <c r="G26" s="5">
        <v>4.2553191489361703E-3</v>
      </c>
      <c r="H26" s="5">
        <v>2.2494887525562401E-2</v>
      </c>
      <c r="I26" s="5">
        <f>(G26+H26)/2</f>
        <v>1.3375103337249285E-2</v>
      </c>
      <c r="J26" s="5">
        <v>8975529.4300000202</v>
      </c>
      <c r="K26" s="5">
        <v>37997036.420000002</v>
      </c>
      <c r="L26" s="5">
        <v>1028659.44</v>
      </c>
      <c r="M26" s="5">
        <v>5836759.6100000003</v>
      </c>
      <c r="N26" s="5">
        <f>M26-L26</f>
        <v>4808100.17</v>
      </c>
      <c r="O26" s="5">
        <v>838214.56</v>
      </c>
      <c r="P26" s="5">
        <v>3978956.9</v>
      </c>
      <c r="Q26" s="5">
        <v>25146.44</v>
      </c>
      <c r="R26" s="5">
        <v>636633.1</v>
      </c>
      <c r="S26" s="5">
        <f>MAX(Q26,R26)</f>
        <v>636633.1</v>
      </c>
      <c r="T26" s="2">
        <v>0</v>
      </c>
    </row>
    <row r="27" spans="1:20" x14ac:dyDescent="0.25">
      <c r="A27" s="2" t="s">
        <v>51</v>
      </c>
      <c r="B27" s="2" t="s">
        <v>52</v>
      </c>
      <c r="C27" s="3">
        <v>100</v>
      </c>
      <c r="D27" s="5">
        <v>0.95828065739570201</v>
      </c>
      <c r="E27" s="5">
        <v>0.89285714285714302</v>
      </c>
      <c r="F27" s="5">
        <f>(D27+E27)/2</f>
        <v>0.92556890012642246</v>
      </c>
      <c r="G27" s="5">
        <v>1.2642225031605601E-3</v>
      </c>
      <c r="H27" s="5">
        <v>3.9682539682539698E-3</v>
      </c>
      <c r="I27" s="5">
        <f>(G27+H27)/2</f>
        <v>2.6162382357072648E-3</v>
      </c>
      <c r="J27" s="5">
        <v>37078221.1599999</v>
      </c>
      <c r="K27" s="5">
        <v>36648003.489999801</v>
      </c>
      <c r="L27" s="5">
        <v>5567189.3600000003</v>
      </c>
      <c r="M27" s="5">
        <v>5781067.3300000103</v>
      </c>
      <c r="N27" s="5">
        <f>M27-L27</f>
        <v>213877.97000000998</v>
      </c>
      <c r="O27" s="5">
        <v>986171.72</v>
      </c>
      <c r="P27" s="5">
        <v>99858.96</v>
      </c>
      <c r="Q27" s="5">
        <v>157787.48000000001</v>
      </c>
      <c r="R27" s="5">
        <v>16946.53</v>
      </c>
      <c r="S27" s="5">
        <f>MAX(Q27,R27)</f>
        <v>157787.48000000001</v>
      </c>
      <c r="T27" s="2">
        <v>0</v>
      </c>
    </row>
    <row r="28" spans="1:20" x14ac:dyDescent="0.25">
      <c r="A28" s="2" t="s">
        <v>53</v>
      </c>
      <c r="B28" s="2" t="s">
        <v>54</v>
      </c>
      <c r="C28" s="3">
        <v>100</v>
      </c>
      <c r="D28" s="5">
        <v>0.96491228070175405</v>
      </c>
      <c r="E28" s="5">
        <v>0.94618528610354202</v>
      </c>
      <c r="F28" s="5">
        <f>(D28+E28)/2</f>
        <v>0.95554878340264804</v>
      </c>
      <c r="G28" s="5">
        <v>8.5769980506822593E-3</v>
      </c>
      <c r="H28" s="5">
        <v>1.63487738419619E-2</v>
      </c>
      <c r="I28" s="5">
        <f>(G28+H28)/2</f>
        <v>1.246288594632208E-2</v>
      </c>
      <c r="J28" s="5">
        <v>44272038.460000098</v>
      </c>
      <c r="K28" s="5">
        <v>44058220.499999903</v>
      </c>
      <c r="L28" s="5">
        <v>4617635.7299999902</v>
      </c>
      <c r="M28" s="5">
        <v>4601546.9199999897</v>
      </c>
      <c r="N28" s="5">
        <f>M28-L28</f>
        <v>-16088.810000000522</v>
      </c>
      <c r="O28" s="5">
        <v>282639.64</v>
      </c>
      <c r="P28" s="5">
        <v>99881.81</v>
      </c>
      <c r="Q28" s="5">
        <v>28263.96</v>
      </c>
      <c r="R28" s="5">
        <v>12984.31</v>
      </c>
      <c r="S28" s="5">
        <f>MAX(Q28,R28)</f>
        <v>28263.96</v>
      </c>
      <c r="T28" s="2">
        <v>0</v>
      </c>
    </row>
    <row r="29" spans="1:20" x14ac:dyDescent="0.25">
      <c r="A29" s="2" t="s">
        <v>55</v>
      </c>
      <c r="B29" s="2" t="s">
        <v>56</v>
      </c>
      <c r="C29" s="3">
        <v>80</v>
      </c>
      <c r="D29" s="5">
        <v>0.92307692307692302</v>
      </c>
      <c r="E29" s="5">
        <v>0.92267135325131799</v>
      </c>
      <c r="F29" s="5">
        <f>(D29+E29)/2</f>
        <v>0.92287413816412056</v>
      </c>
      <c r="G29" s="5">
        <v>0</v>
      </c>
      <c r="H29" s="5">
        <v>0</v>
      </c>
      <c r="I29" s="5">
        <f>(G29+H29)/2</f>
        <v>0</v>
      </c>
      <c r="J29" s="5">
        <v>1272115.79</v>
      </c>
      <c r="K29" s="5">
        <v>49029625.429999597</v>
      </c>
      <c r="L29" s="5">
        <v>142637.68</v>
      </c>
      <c r="M29" s="5">
        <v>4743903.3199999696</v>
      </c>
      <c r="N29" s="5">
        <f>M29-L29</f>
        <v>4601265.6399999699</v>
      </c>
      <c r="O29" s="5">
        <v>97087.38</v>
      </c>
      <c r="P29" s="5">
        <v>893603.6</v>
      </c>
      <c r="Q29" s="5">
        <v>15111.11</v>
      </c>
      <c r="R29" s="5">
        <v>98296.4</v>
      </c>
      <c r="S29" s="5">
        <f>MAX(Q29,R29)</f>
        <v>98296.4</v>
      </c>
      <c r="T29" s="2">
        <v>0</v>
      </c>
    </row>
    <row r="30" spans="1:20" x14ac:dyDescent="0.25">
      <c r="A30" s="2" t="s">
        <v>57</v>
      </c>
      <c r="B30" s="2" t="s">
        <v>26</v>
      </c>
      <c r="C30" s="3">
        <v>60</v>
      </c>
      <c r="D30" s="5">
        <v>0.96</v>
      </c>
      <c r="E30" s="5">
        <v>0.98736842105263201</v>
      </c>
      <c r="F30" s="5">
        <f>(D30+E30)/2</f>
        <v>0.97368421052631593</v>
      </c>
      <c r="G30" s="5">
        <v>0</v>
      </c>
      <c r="H30" s="5">
        <v>0</v>
      </c>
      <c r="I30" s="5">
        <f>(G30+H30)/2</f>
        <v>0</v>
      </c>
      <c r="J30" s="5">
        <v>160579.42000000001</v>
      </c>
      <c r="K30" s="5">
        <v>45171435.4700002</v>
      </c>
      <c r="L30" s="5">
        <v>26039.02</v>
      </c>
      <c r="M30" s="5">
        <v>1804943.31</v>
      </c>
      <c r="N30" s="5">
        <f>M30-L30</f>
        <v>1778904.29</v>
      </c>
      <c r="O30" s="5">
        <v>142564.1</v>
      </c>
      <c r="P30" s="5">
        <v>99902.91</v>
      </c>
      <c r="Q30" s="5">
        <v>24235.9</v>
      </c>
      <c r="R30" s="5">
        <v>8917.43</v>
      </c>
      <c r="S30" s="5">
        <f>MAX(Q30,R30)</f>
        <v>24235.9</v>
      </c>
      <c r="T30" s="2">
        <v>1</v>
      </c>
    </row>
    <row r="31" spans="1:20" x14ac:dyDescent="0.25">
      <c r="A31" s="2" t="s">
        <v>58</v>
      </c>
      <c r="B31" s="2" t="s">
        <v>48</v>
      </c>
      <c r="C31" s="3">
        <v>80</v>
      </c>
      <c r="D31" s="5">
        <v>0.98143236074270601</v>
      </c>
      <c r="E31" s="5">
        <v>0.93374999999999997</v>
      </c>
      <c r="F31" s="5">
        <f>(D31+E31)/2</f>
        <v>0.95759118037135305</v>
      </c>
      <c r="G31" s="5">
        <v>2.6525198938992002E-3</v>
      </c>
      <c r="H31" s="5">
        <v>0</v>
      </c>
      <c r="I31" s="5">
        <f>(G31+H31)/2</f>
        <v>1.3262599469496001E-3</v>
      </c>
      <c r="J31" s="5">
        <v>21154741.030000001</v>
      </c>
      <c r="K31" s="5">
        <v>71493447.690000102</v>
      </c>
      <c r="L31" s="5">
        <v>3066155.33</v>
      </c>
      <c r="M31" s="5">
        <v>6615074.1200000001</v>
      </c>
      <c r="N31" s="5">
        <f>M31-L31</f>
        <v>3548918.79</v>
      </c>
      <c r="O31" s="5">
        <v>444444.44</v>
      </c>
      <c r="P31" s="5">
        <v>99999.99</v>
      </c>
      <c r="Q31" s="5">
        <v>75555.56</v>
      </c>
      <c r="R31" s="5">
        <v>11000</v>
      </c>
      <c r="S31" s="5">
        <f>MAX(Q31,R31)</f>
        <v>75555.56</v>
      </c>
      <c r="T31" s="2">
        <v>0</v>
      </c>
    </row>
    <row r="32" spans="1:20" x14ac:dyDescent="0.25">
      <c r="A32" s="2" t="s">
        <v>59</v>
      </c>
      <c r="B32" s="2" t="s">
        <v>60</v>
      </c>
      <c r="C32" s="3">
        <v>100</v>
      </c>
      <c r="D32" s="5">
        <v>0.980582524271845</v>
      </c>
      <c r="E32" s="5">
        <v>0.95897239263803702</v>
      </c>
      <c r="F32" s="5">
        <f>(D32+E32)/2</f>
        <v>0.96977745845494101</v>
      </c>
      <c r="G32" s="5">
        <v>2.4271844660194199E-3</v>
      </c>
      <c r="H32" s="5">
        <v>2.3006134969325198E-3</v>
      </c>
      <c r="I32" s="5">
        <f>(G32+H32)/2</f>
        <v>2.3638989814759696E-3</v>
      </c>
      <c r="J32" s="5">
        <v>4411556.9399999902</v>
      </c>
      <c r="K32" s="5">
        <v>47282037.599999897</v>
      </c>
      <c r="L32" s="5">
        <v>647650.63999999897</v>
      </c>
      <c r="M32" s="5">
        <v>6989811.3500000099</v>
      </c>
      <c r="N32" s="5">
        <f>M32-L32</f>
        <v>6342160.7100000111</v>
      </c>
      <c r="O32" s="5">
        <v>128974.36</v>
      </c>
      <c r="P32" s="5">
        <v>99982.3</v>
      </c>
      <c r="Q32" s="5">
        <v>21925.64</v>
      </c>
      <c r="R32" s="5">
        <v>16995.3</v>
      </c>
      <c r="S32" s="5">
        <f>MAX(Q32,R32)</f>
        <v>21925.64</v>
      </c>
      <c r="T32" s="2">
        <v>0</v>
      </c>
    </row>
    <row r="33" spans="1:20" x14ac:dyDescent="0.25">
      <c r="A33" s="2" t="s">
        <v>61</v>
      </c>
      <c r="B33" s="2" t="s">
        <v>26</v>
      </c>
      <c r="C33" s="3">
        <v>80</v>
      </c>
      <c r="D33" s="5">
        <v>0.99469214437367304</v>
      </c>
      <c r="E33" s="5">
        <v>0.84782608695652195</v>
      </c>
      <c r="F33" s="5">
        <f>(D33+E33)/2</f>
        <v>0.92125911566509755</v>
      </c>
      <c r="G33" s="5">
        <v>2.1231422505307899E-3</v>
      </c>
      <c r="H33" s="5">
        <v>3.6231884057971002E-3</v>
      </c>
      <c r="I33" s="5">
        <f>(G33+H33)/2</f>
        <v>2.8731653281639452E-3</v>
      </c>
      <c r="J33" s="5">
        <v>2351999.1</v>
      </c>
      <c r="K33" s="5">
        <v>44150482.2900002</v>
      </c>
      <c r="L33" s="5">
        <v>190576.620000002</v>
      </c>
      <c r="M33" s="5">
        <v>1324770.99000001</v>
      </c>
      <c r="N33" s="5">
        <f>M33-L33</f>
        <v>1134194.370000008</v>
      </c>
      <c r="O33" s="5">
        <v>100000</v>
      </c>
      <c r="P33" s="5">
        <v>97087.38</v>
      </c>
      <c r="Q33" s="5">
        <v>2912.62</v>
      </c>
      <c r="R33" s="5">
        <v>2912.62</v>
      </c>
      <c r="S33" s="5">
        <f>MAX(Q33,R33)</f>
        <v>2912.62</v>
      </c>
      <c r="T33" s="2">
        <v>0</v>
      </c>
    </row>
    <row r="34" spans="1:20" x14ac:dyDescent="0.25">
      <c r="A34" s="2" t="s">
        <v>62</v>
      </c>
      <c r="B34" s="2" t="s">
        <v>63</v>
      </c>
      <c r="C34" s="3">
        <v>80</v>
      </c>
      <c r="D34" s="5">
        <v>0.87625676720804302</v>
      </c>
      <c r="E34" s="5">
        <v>0.84995340167753997</v>
      </c>
      <c r="F34" s="5">
        <f>(D34+E34)/2</f>
        <v>0.86310508444279144</v>
      </c>
      <c r="G34" s="5">
        <v>1.08275328692962E-2</v>
      </c>
      <c r="H34" s="5">
        <v>1.3047530288909599E-2</v>
      </c>
      <c r="I34" s="5">
        <f>(G34+H34)/2</f>
        <v>1.1937531579102899E-2</v>
      </c>
      <c r="J34" s="5">
        <v>68636564.720000103</v>
      </c>
      <c r="K34" s="5">
        <v>69611432.640000105</v>
      </c>
      <c r="L34" s="5">
        <v>1008191.44</v>
      </c>
      <c r="M34" s="5">
        <v>4828963.5200000098</v>
      </c>
      <c r="N34" s="5">
        <f>M34-L34</f>
        <v>3820772.0800000099</v>
      </c>
      <c r="O34" s="5">
        <v>949185.71</v>
      </c>
      <c r="P34" s="5">
        <v>99999</v>
      </c>
      <c r="Q34" s="5">
        <v>96449.57</v>
      </c>
      <c r="R34" s="5">
        <v>9909.91</v>
      </c>
      <c r="S34" s="5">
        <f>MAX(Q34,R34)</f>
        <v>96449.57</v>
      </c>
      <c r="T34" s="2">
        <v>0</v>
      </c>
    </row>
    <row r="35" spans="1:20" x14ac:dyDescent="0.25">
      <c r="A35" s="2" t="s">
        <v>64</v>
      </c>
      <c r="B35" s="2" t="s">
        <v>43</v>
      </c>
      <c r="C35" s="3">
        <v>80</v>
      </c>
      <c r="D35" s="5">
        <v>0.89692507579038605</v>
      </c>
      <c r="E35" s="5">
        <v>0.84299858557284302</v>
      </c>
      <c r="F35" s="5">
        <f>(D35+E35)/2</f>
        <v>0.86996183068161459</v>
      </c>
      <c r="G35" s="5">
        <v>1.9055868341273301E-2</v>
      </c>
      <c r="H35" s="5">
        <v>4.2432814710042397E-3</v>
      </c>
      <c r="I35" s="5">
        <f>(G35+H35)/2</f>
        <v>1.1649574906138771E-2</v>
      </c>
      <c r="J35" s="5">
        <v>49370789.2200002</v>
      </c>
      <c r="K35" s="5">
        <v>90353514.159999996</v>
      </c>
      <c r="L35" s="5">
        <v>3479062.43</v>
      </c>
      <c r="M35" s="5">
        <v>5215214.3499999996</v>
      </c>
      <c r="N35" s="5">
        <f>M35-L35</f>
        <v>1736151.9199999995</v>
      </c>
      <c r="O35" s="5">
        <v>898058.25</v>
      </c>
      <c r="P35" s="5">
        <v>970873.79</v>
      </c>
      <c r="Q35" s="5">
        <v>26941.75</v>
      </c>
      <c r="R35" s="5">
        <v>90909.09</v>
      </c>
      <c r="S35" s="5">
        <f>MAX(Q35,R35)</f>
        <v>90909.09</v>
      </c>
      <c r="T35" s="2">
        <v>0</v>
      </c>
    </row>
    <row r="36" spans="1:20" x14ac:dyDescent="0.25">
      <c r="A36" s="2" t="s">
        <v>65</v>
      </c>
      <c r="B36" s="2" t="s">
        <v>66</v>
      </c>
      <c r="C36" s="3">
        <v>80</v>
      </c>
      <c r="D36" s="5">
        <v>0.94618834080717495</v>
      </c>
      <c r="E36" s="5">
        <v>0.95714285714285696</v>
      </c>
      <c r="F36" s="5">
        <f>(D36+E36)/2</f>
        <v>0.95166559897501601</v>
      </c>
      <c r="G36" s="5">
        <v>1.64424514200299E-2</v>
      </c>
      <c r="H36" s="5">
        <v>2.5974025974026E-3</v>
      </c>
      <c r="I36" s="5">
        <f>(G36+H36)/2</f>
        <v>9.5199270087162509E-3</v>
      </c>
      <c r="J36" s="5">
        <v>29957308.16</v>
      </c>
      <c r="K36" s="5">
        <v>35050115.759999998</v>
      </c>
      <c r="L36" s="5">
        <v>3494614.07</v>
      </c>
      <c r="M36" s="5">
        <v>3583144.99</v>
      </c>
      <c r="N36" s="5">
        <f>M36-L36</f>
        <v>88530.920000000391</v>
      </c>
      <c r="O36" s="5">
        <v>490025.69</v>
      </c>
      <c r="P36" s="5">
        <v>99911.5</v>
      </c>
      <c r="Q36" s="5">
        <v>44102.31</v>
      </c>
      <c r="R36" s="5">
        <v>16854.7</v>
      </c>
      <c r="S36" s="5">
        <f>MAX(Q36,R36)</f>
        <v>44102.31</v>
      </c>
      <c r="T36" s="2">
        <v>0</v>
      </c>
    </row>
    <row r="37" spans="1:20" x14ac:dyDescent="0.25">
      <c r="A37" s="2" t="s">
        <v>67</v>
      </c>
      <c r="B37" s="2" t="s">
        <v>68</v>
      </c>
      <c r="C37" s="3">
        <v>40</v>
      </c>
      <c r="D37" s="5">
        <v>0.95476772616136896</v>
      </c>
      <c r="E37" s="5">
        <v>0.92372333548804098</v>
      </c>
      <c r="F37" s="5">
        <f>(D37+E37)/2</f>
        <v>0.93924553082470497</v>
      </c>
      <c r="G37" s="5">
        <v>3.6674816625916901E-3</v>
      </c>
      <c r="H37" s="5">
        <v>2.1331609566903699E-2</v>
      </c>
      <c r="I37" s="5">
        <f>(G37+H37)/2</f>
        <v>1.2499545614747695E-2</v>
      </c>
      <c r="J37" s="5">
        <v>19556418.009999901</v>
      </c>
      <c r="K37" s="5">
        <v>35208995.919999897</v>
      </c>
      <c r="L37" s="5">
        <v>2843988.09</v>
      </c>
      <c r="M37" s="5">
        <v>4962675.4000000004</v>
      </c>
      <c r="N37" s="5">
        <f>M37-L37</f>
        <v>2118687.3100000005</v>
      </c>
      <c r="O37" s="5">
        <v>252762.37</v>
      </c>
      <c r="P37" s="5">
        <v>99914.53</v>
      </c>
      <c r="Q37" s="5">
        <v>40441.980000000003</v>
      </c>
      <c r="R37" s="5">
        <v>16985.47</v>
      </c>
      <c r="S37" s="5">
        <f>MAX(Q37,R37)</f>
        <v>40441.980000000003</v>
      </c>
      <c r="T37" s="2">
        <v>1</v>
      </c>
    </row>
    <row r="38" spans="1:20" x14ac:dyDescent="0.25">
      <c r="A38" s="2" t="s">
        <v>69</v>
      </c>
      <c r="B38" s="2" t="s">
        <v>70</v>
      </c>
      <c r="C38" s="3">
        <v>80</v>
      </c>
      <c r="D38" s="5">
        <v>0.95792880258899704</v>
      </c>
      <c r="E38" s="5">
        <v>0.93008641005498804</v>
      </c>
      <c r="F38" s="5">
        <f>(D38+E38)/2</f>
        <v>0.94400760632199254</v>
      </c>
      <c r="G38" s="5">
        <v>3.2362459546925598E-3</v>
      </c>
      <c r="H38" s="5">
        <v>1.09976433621367E-2</v>
      </c>
      <c r="I38" s="5">
        <f>(G38+H38)/2</f>
        <v>7.1169446584146302E-3</v>
      </c>
      <c r="J38" s="5">
        <v>43487945.829999901</v>
      </c>
      <c r="K38" s="5">
        <v>43448933.419999897</v>
      </c>
      <c r="L38" s="5">
        <v>6590372.8600000003</v>
      </c>
      <c r="M38" s="5">
        <v>6640312.3499999903</v>
      </c>
      <c r="N38" s="5">
        <f>M38-L38</f>
        <v>49939.489999989979</v>
      </c>
      <c r="O38" s="5">
        <v>973467.24</v>
      </c>
      <c r="P38" s="5">
        <v>99999.99</v>
      </c>
      <c r="Q38" s="5">
        <v>155754.76</v>
      </c>
      <c r="R38" s="5">
        <v>17000</v>
      </c>
      <c r="S38" s="5">
        <f>MAX(Q38,R38)</f>
        <v>155754.76</v>
      </c>
      <c r="T38" s="2">
        <v>0</v>
      </c>
    </row>
    <row r="39" spans="1:20" x14ac:dyDescent="0.25">
      <c r="A39" s="2" t="s">
        <v>71</v>
      </c>
      <c r="B39" s="2" t="s">
        <v>43</v>
      </c>
      <c r="C39" s="3">
        <v>80</v>
      </c>
      <c r="D39" s="5">
        <v>0.96670030272452101</v>
      </c>
      <c r="E39" s="5">
        <v>0.87898089171974503</v>
      </c>
      <c r="F39" s="5">
        <f>(D39+E39)/2</f>
        <v>0.92284059722213296</v>
      </c>
      <c r="G39" s="5">
        <v>4.0363269424823402E-3</v>
      </c>
      <c r="H39" s="5">
        <v>6.3694267515923596E-3</v>
      </c>
      <c r="I39" s="5">
        <f>(G39+H39)/2</f>
        <v>5.2028768470373504E-3</v>
      </c>
      <c r="J39" s="5">
        <v>12119875.869999999</v>
      </c>
      <c r="K39" s="5">
        <v>48352635.910000101</v>
      </c>
      <c r="L39" s="5">
        <v>1042658.05</v>
      </c>
      <c r="M39" s="5">
        <v>1760763.03000001</v>
      </c>
      <c r="N39" s="5">
        <f>M39-L39</f>
        <v>718104.98000000999</v>
      </c>
      <c r="O39" s="5">
        <v>977360</v>
      </c>
      <c r="P39" s="5">
        <v>97087.38</v>
      </c>
      <c r="Q39" s="5">
        <v>57393.16</v>
      </c>
      <c r="R39" s="5">
        <v>9090.91</v>
      </c>
      <c r="S39" s="5">
        <f>MAX(Q39,R39)</f>
        <v>57393.16</v>
      </c>
      <c r="T39" s="2">
        <v>0</v>
      </c>
    </row>
    <row r="40" spans="1:20" x14ac:dyDescent="0.25">
      <c r="A40" s="2" t="s">
        <v>72</v>
      </c>
      <c r="B40" s="2" t="s">
        <v>26</v>
      </c>
      <c r="C40" s="3">
        <v>60</v>
      </c>
      <c r="D40" s="5">
        <v>0.98936170212765995</v>
      </c>
      <c r="E40" s="5">
        <v>0.89393939393939403</v>
      </c>
      <c r="F40" s="5">
        <f>(D40+E40)/2</f>
        <v>0.94165054803352699</v>
      </c>
      <c r="G40" s="5">
        <v>0</v>
      </c>
      <c r="H40" s="5">
        <v>2.27272727272727E-2</v>
      </c>
      <c r="I40" s="5">
        <f>(G40+H40)/2</f>
        <v>1.136363636363635E-2</v>
      </c>
      <c r="J40" s="5">
        <v>350218.91</v>
      </c>
      <c r="K40" s="5">
        <v>29171167.309999999</v>
      </c>
      <c r="L40" s="5">
        <v>23021.55</v>
      </c>
      <c r="M40" s="5">
        <v>3746309.37</v>
      </c>
      <c r="N40" s="5">
        <f>M40-L40</f>
        <v>3723287.8200000003</v>
      </c>
      <c r="O40" s="5">
        <v>64398.06</v>
      </c>
      <c r="P40" s="5">
        <v>992000</v>
      </c>
      <c r="Q40" s="5">
        <v>3543.36</v>
      </c>
      <c r="R40" s="5">
        <v>141760</v>
      </c>
      <c r="S40" s="5">
        <f>MAX(Q40,R40)</f>
        <v>141760</v>
      </c>
      <c r="T40" s="2">
        <v>0</v>
      </c>
    </row>
    <row r="41" spans="1:20" x14ac:dyDescent="0.25">
      <c r="A41" s="2" t="s">
        <v>73</v>
      </c>
      <c r="B41" s="2" t="s">
        <v>74</v>
      </c>
      <c r="C41" s="3">
        <v>60</v>
      </c>
      <c r="D41" s="5">
        <v>0.97458703939008895</v>
      </c>
      <c r="E41" s="5">
        <v>0.90600226500566305</v>
      </c>
      <c r="F41" s="5">
        <f>(D41+E41)/2</f>
        <v>0.940294652197876</v>
      </c>
      <c r="G41" s="5">
        <v>1.0800508259212201E-2</v>
      </c>
      <c r="H41" s="5">
        <v>4.75651189127973E-2</v>
      </c>
      <c r="I41" s="5">
        <f>(G41+H41)/2</f>
        <v>2.918281358600475E-2</v>
      </c>
      <c r="J41" s="5">
        <v>4270659.3900000202</v>
      </c>
      <c r="K41" s="5">
        <v>33731395.200000003</v>
      </c>
      <c r="L41" s="5">
        <v>215675.97000000099</v>
      </c>
      <c r="M41" s="5">
        <v>776356.11</v>
      </c>
      <c r="N41" s="5">
        <f>M41-L41</f>
        <v>560680.13999999897</v>
      </c>
      <c r="O41" s="5">
        <v>120517.24</v>
      </c>
      <c r="P41" s="5">
        <v>99982.53</v>
      </c>
      <c r="Q41" s="5">
        <v>19282.759999999998</v>
      </c>
      <c r="R41" s="5">
        <v>5660.38</v>
      </c>
      <c r="S41" s="5">
        <f>MAX(Q41,R41)</f>
        <v>19282.759999999998</v>
      </c>
      <c r="T41" s="2">
        <v>0</v>
      </c>
    </row>
    <row r="42" spans="1:20" x14ac:dyDescent="0.25">
      <c r="A42" s="2" t="s">
        <v>75</v>
      </c>
      <c r="B42" s="2" t="s">
        <v>76</v>
      </c>
      <c r="C42" s="3">
        <v>60</v>
      </c>
      <c r="D42" s="5">
        <v>0.96802754549926195</v>
      </c>
      <c r="E42" s="5">
        <v>0.91251885369532404</v>
      </c>
      <c r="F42" s="5">
        <f>(D42+E42)/2</f>
        <v>0.94027319959729305</v>
      </c>
      <c r="G42" s="5">
        <v>6.3944909001475703E-3</v>
      </c>
      <c r="H42" s="5">
        <v>2.7149321266968299E-2</v>
      </c>
      <c r="I42" s="5">
        <f>(G42+H42)/2</f>
        <v>1.6771906083557934E-2</v>
      </c>
      <c r="J42" s="5">
        <v>5084164.04</v>
      </c>
      <c r="K42" s="5">
        <v>32547375.890000001</v>
      </c>
      <c r="L42" s="5">
        <v>304563.28999999998</v>
      </c>
      <c r="M42" s="5">
        <v>784841.94000000099</v>
      </c>
      <c r="N42" s="5">
        <f>M42-L42</f>
        <v>480278.65000000101</v>
      </c>
      <c r="O42" s="5">
        <v>213550.44</v>
      </c>
      <c r="P42" s="5">
        <v>99891.82</v>
      </c>
      <c r="Q42" s="5">
        <v>27761.56</v>
      </c>
      <c r="R42" s="5">
        <v>5660.38</v>
      </c>
      <c r="S42" s="5">
        <f>MAX(Q42,R42)</f>
        <v>27761.56</v>
      </c>
      <c r="T42" s="2">
        <v>0</v>
      </c>
    </row>
    <row r="43" spans="1:20" x14ac:dyDescent="0.25">
      <c r="A43" s="2" t="s">
        <v>77</v>
      </c>
      <c r="B43" s="2" t="s">
        <v>78</v>
      </c>
      <c r="C43" s="2">
        <v>100</v>
      </c>
      <c r="D43" s="5">
        <v>1</v>
      </c>
      <c r="E43" s="5">
        <v>0.89908256880734005</v>
      </c>
      <c r="F43" s="5">
        <f>(D43+E43)/2</f>
        <v>0.94954128440367003</v>
      </c>
      <c r="G43" s="5">
        <v>0</v>
      </c>
      <c r="H43" s="5">
        <v>1.8348623853211E-2</v>
      </c>
      <c r="I43" s="5">
        <f>(G43+H43)/2</f>
        <v>9.1743119266054999E-3</v>
      </c>
      <c r="J43" s="5">
        <v>10425.629999999999</v>
      </c>
      <c r="K43" s="5">
        <v>26235453.609999999</v>
      </c>
      <c r="L43" s="5">
        <v>1343.37</v>
      </c>
      <c r="M43" s="5">
        <v>0</v>
      </c>
      <c r="N43" s="5">
        <f>M43-L43</f>
        <v>-1343.37</v>
      </c>
      <c r="O43" s="5">
        <v>1003.54</v>
      </c>
      <c r="P43" s="5">
        <v>99999.9</v>
      </c>
      <c r="Q43" s="5">
        <v>130.46</v>
      </c>
      <c r="R43" s="5">
        <v>0</v>
      </c>
      <c r="S43" s="5">
        <f>MAX(Q43,R43)</f>
        <v>130.46</v>
      </c>
      <c r="T43" s="2">
        <v>0</v>
      </c>
    </row>
    <row r="44" spans="1:20" x14ac:dyDescent="0.25">
      <c r="A44" s="2" t="s">
        <v>79</v>
      </c>
      <c r="B44" s="2" t="s">
        <v>43</v>
      </c>
      <c r="C44" s="3">
        <v>80</v>
      </c>
      <c r="D44" s="5">
        <v>0.87179487179487203</v>
      </c>
      <c r="E44" s="5">
        <v>0.87346938775510197</v>
      </c>
      <c r="F44" s="5">
        <f>(D44+E44)/2</f>
        <v>0.87263212977498705</v>
      </c>
      <c r="G44" s="5">
        <v>0.128205128205128</v>
      </c>
      <c r="H44" s="5">
        <v>2.04081632653061E-2</v>
      </c>
      <c r="I44" s="5">
        <f>(G44+H44)/2</f>
        <v>7.4306645735217045E-2</v>
      </c>
      <c r="J44" s="5">
        <v>3367877.65</v>
      </c>
      <c r="K44" s="5">
        <v>18337561.199999999</v>
      </c>
      <c r="L44" s="5">
        <v>528652.1</v>
      </c>
      <c r="M44" s="5">
        <v>1377885.94</v>
      </c>
      <c r="N44" s="5">
        <f>M44-L44</f>
        <v>849233.84</v>
      </c>
      <c r="O44" s="5">
        <v>775862.07</v>
      </c>
      <c r="P44" s="5">
        <v>99999.99</v>
      </c>
      <c r="Q44" s="5">
        <v>124137.93</v>
      </c>
      <c r="R44" s="5">
        <v>9909.9</v>
      </c>
      <c r="S44" s="5">
        <f>MAX(Q44,R44)</f>
        <v>124137.93</v>
      </c>
      <c r="T44" s="2">
        <v>0</v>
      </c>
    </row>
    <row r="45" spans="1:20" x14ac:dyDescent="0.25">
      <c r="A45" s="2" t="s">
        <v>80</v>
      </c>
      <c r="B45" s="2" t="s">
        <v>66</v>
      </c>
      <c r="C45" s="3">
        <v>60</v>
      </c>
      <c r="D45" s="5">
        <v>0.97916666666666696</v>
      </c>
      <c r="E45" s="5">
        <v>0.92073921971252604</v>
      </c>
      <c r="F45" s="5">
        <f>(D45+E45)/2</f>
        <v>0.94995294318959655</v>
      </c>
      <c r="G45" s="5">
        <v>1.6025641025640999E-3</v>
      </c>
      <c r="H45" s="5">
        <v>2.2997946611909698E-2</v>
      </c>
      <c r="I45" s="5">
        <f>(G45+H45)/2</f>
        <v>1.2300255357236899E-2</v>
      </c>
      <c r="J45" s="5">
        <v>29879150.640000001</v>
      </c>
      <c r="K45" s="5">
        <v>32843928.710000198</v>
      </c>
      <c r="L45" s="5">
        <v>4502480.6600000104</v>
      </c>
      <c r="M45" s="5">
        <v>4896595.69000002</v>
      </c>
      <c r="N45" s="5">
        <f>M45-L45</f>
        <v>394115.03000000957</v>
      </c>
      <c r="O45" s="5">
        <v>683760.68</v>
      </c>
      <c r="P45" s="5">
        <v>99998.78</v>
      </c>
      <c r="Q45" s="5">
        <v>116239.32</v>
      </c>
      <c r="R45" s="5">
        <v>15999.8</v>
      </c>
      <c r="S45" s="5">
        <f>MAX(Q45,R45)</f>
        <v>116239.32</v>
      </c>
      <c r="T45" s="2">
        <v>0</v>
      </c>
    </row>
    <row r="46" spans="1:20" x14ac:dyDescent="0.25">
      <c r="A46" s="2" t="s">
        <v>81</v>
      </c>
      <c r="B46" s="2" t="s">
        <v>82</v>
      </c>
      <c r="C46" s="3">
        <v>80</v>
      </c>
      <c r="D46" s="5">
        <v>0.98666666666666702</v>
      </c>
      <c r="E46" s="5">
        <v>0.93846153846153901</v>
      </c>
      <c r="F46" s="5">
        <f>(D46+E46)/2</f>
        <v>0.96256410256410296</v>
      </c>
      <c r="G46" s="5">
        <v>0</v>
      </c>
      <c r="H46" s="5">
        <v>0</v>
      </c>
      <c r="I46" s="5">
        <f>(G46+H46)/2</f>
        <v>0</v>
      </c>
      <c r="J46" s="5">
        <v>23845376.530000001</v>
      </c>
      <c r="K46" s="5">
        <v>24516874.66</v>
      </c>
      <c r="L46" s="5">
        <v>3072912.67</v>
      </c>
      <c r="M46" s="5">
        <v>3408989.16</v>
      </c>
      <c r="N46" s="5">
        <f>M46-L46</f>
        <v>336076.49000000022</v>
      </c>
      <c r="O46" s="5">
        <v>466019.47</v>
      </c>
      <c r="P46" s="5">
        <v>86207.76</v>
      </c>
      <c r="Q46" s="5">
        <v>34513.269999999997</v>
      </c>
      <c r="R46" s="5">
        <v>13793.24</v>
      </c>
      <c r="S46" s="5">
        <f>MAX(Q46,R46)</f>
        <v>34513.269999999997</v>
      </c>
      <c r="T46" s="2">
        <v>1</v>
      </c>
    </row>
    <row r="47" spans="1:20" x14ac:dyDescent="0.25">
      <c r="A47" s="2" t="s">
        <v>83</v>
      </c>
      <c r="B47" s="2" t="s">
        <v>84</v>
      </c>
      <c r="C47" s="3">
        <v>60</v>
      </c>
      <c r="D47" s="5">
        <v>0.97955974842767302</v>
      </c>
      <c r="E47" s="5">
        <v>0.912731006160164</v>
      </c>
      <c r="F47" s="5">
        <f>(D47+E47)/2</f>
        <v>0.94614537729391857</v>
      </c>
      <c r="G47" s="5">
        <v>6.6823899371069202E-3</v>
      </c>
      <c r="H47" s="5">
        <v>3.6960985626283402E-2</v>
      </c>
      <c r="I47" s="5">
        <f>(G47+H47)/2</f>
        <v>2.1821687781695159E-2</v>
      </c>
      <c r="J47" s="5">
        <v>49609846.300000101</v>
      </c>
      <c r="K47" s="5">
        <v>58575368.489999697</v>
      </c>
      <c r="L47" s="5">
        <v>3093697.1099999598</v>
      </c>
      <c r="M47" s="5">
        <v>3536474.32999996</v>
      </c>
      <c r="N47" s="5">
        <f>M47-L47</f>
        <v>442777.2200000002</v>
      </c>
      <c r="O47" s="5">
        <v>924679.65</v>
      </c>
      <c r="P47" s="5">
        <v>99056.6</v>
      </c>
      <c r="Q47" s="5">
        <v>120208.35</v>
      </c>
      <c r="R47" s="5">
        <v>10191.540000000001</v>
      </c>
      <c r="S47" s="5">
        <f>MAX(Q47,R47)</f>
        <v>120208.35</v>
      </c>
      <c r="T47" s="2">
        <v>0</v>
      </c>
    </row>
    <row r="48" spans="1:20" x14ac:dyDescent="0.25">
      <c r="A48" s="2" t="s">
        <v>85</v>
      </c>
      <c r="B48" s="2" t="s">
        <v>86</v>
      </c>
      <c r="C48" s="3">
        <v>60</v>
      </c>
      <c r="D48" s="5">
        <v>0.96764199655765903</v>
      </c>
      <c r="E48" s="5">
        <v>0.953951108584423</v>
      </c>
      <c r="F48" s="5">
        <f>(D48+E48)/2</f>
        <v>0.96079655257104102</v>
      </c>
      <c r="G48" s="5">
        <v>3.78657487091222E-3</v>
      </c>
      <c r="H48" s="5">
        <v>5.6850483229107501E-3</v>
      </c>
      <c r="I48" s="5">
        <f>(G48+H48)/2</f>
        <v>4.735811596911485E-3</v>
      </c>
      <c r="J48" s="5">
        <v>41361240.740000002</v>
      </c>
      <c r="K48" s="5">
        <v>49623136.1300001</v>
      </c>
      <c r="L48" s="5">
        <v>6568614.1299999803</v>
      </c>
      <c r="M48" s="5">
        <v>7965141.5</v>
      </c>
      <c r="N48" s="5">
        <f>M48-L48</f>
        <v>1396527.3700000197</v>
      </c>
      <c r="O48" s="5">
        <v>524163.65</v>
      </c>
      <c r="P48" s="5">
        <v>99998.79</v>
      </c>
      <c r="Q48" s="5">
        <v>83866.16</v>
      </c>
      <c r="R48" s="5">
        <v>16999.78</v>
      </c>
      <c r="S48" s="5">
        <f>MAX(Q48,R48)</f>
        <v>83866.16</v>
      </c>
      <c r="T48" s="2">
        <v>0</v>
      </c>
    </row>
    <row r="49" spans="1:20" x14ac:dyDescent="0.25">
      <c r="A49" s="2" t="s">
        <v>87</v>
      </c>
      <c r="B49" s="2" t="s">
        <v>88</v>
      </c>
      <c r="C49" s="3">
        <v>100</v>
      </c>
      <c r="D49" s="5">
        <v>0.97975708502024295</v>
      </c>
      <c r="E49" s="5">
        <v>0.94488188976377996</v>
      </c>
      <c r="F49" s="5">
        <f>(D49+E49)/2</f>
        <v>0.96231948739201145</v>
      </c>
      <c r="G49" s="5">
        <v>4.0485829959514196E-3</v>
      </c>
      <c r="H49" s="5">
        <v>5.9055118110236202E-3</v>
      </c>
      <c r="I49" s="5">
        <f>(G49+H49)/2</f>
        <v>4.9770474034875195E-3</v>
      </c>
      <c r="J49" s="5">
        <v>12605373.220000001</v>
      </c>
      <c r="K49" s="5">
        <v>50061017.689999998</v>
      </c>
      <c r="L49" s="5">
        <v>1771922.13</v>
      </c>
      <c r="M49" s="5">
        <v>7286481.8099999996</v>
      </c>
      <c r="N49" s="5">
        <f>M49-L49</f>
        <v>5514559.6799999997</v>
      </c>
      <c r="O49" s="5">
        <v>99995.69</v>
      </c>
      <c r="P49" s="5">
        <v>99575.22</v>
      </c>
      <c r="Q49" s="5">
        <v>16732.5</v>
      </c>
      <c r="R49" s="5">
        <v>15382.07</v>
      </c>
      <c r="S49" s="5">
        <f>MAX(Q49,R49)</f>
        <v>16732.5</v>
      </c>
      <c r="T49" s="2">
        <v>0</v>
      </c>
    </row>
    <row r="50" spans="1:20" x14ac:dyDescent="0.25">
      <c r="A50" s="2" t="s">
        <v>89</v>
      </c>
      <c r="B50" s="2" t="s">
        <v>90</v>
      </c>
      <c r="C50" s="3">
        <v>60</v>
      </c>
      <c r="D50" s="5">
        <v>0.97316735822959899</v>
      </c>
      <c r="E50" s="5">
        <v>0.89863547758284601</v>
      </c>
      <c r="F50" s="5">
        <f>(D50+E50)/2</f>
        <v>0.9359014179062225</v>
      </c>
      <c r="G50" s="5">
        <v>5.2558782849239302E-3</v>
      </c>
      <c r="H50" s="5">
        <v>2.5341130604288501E-2</v>
      </c>
      <c r="I50" s="5">
        <f>(G50+H50)/2</f>
        <v>1.5298504444606216E-2</v>
      </c>
      <c r="J50" s="5">
        <v>23269176.609999999</v>
      </c>
      <c r="K50" s="5">
        <v>36887103.240000002</v>
      </c>
      <c r="L50" s="5">
        <v>1231555.4300000099</v>
      </c>
      <c r="M50" s="5">
        <v>2319065.97999998</v>
      </c>
      <c r="N50" s="5">
        <f>M50-L50</f>
        <v>1087510.54999997</v>
      </c>
      <c r="O50" s="5">
        <v>224629.4</v>
      </c>
      <c r="P50" s="5">
        <v>94339.62</v>
      </c>
      <c r="Q50" s="5">
        <v>38187</v>
      </c>
      <c r="R50" s="5">
        <v>14253.85</v>
      </c>
      <c r="S50" s="5">
        <f>MAX(Q50,R50)</f>
        <v>38187</v>
      </c>
      <c r="T50" s="2">
        <v>0</v>
      </c>
    </row>
    <row r="51" spans="1:20" x14ac:dyDescent="0.25">
      <c r="A51" s="2" t="s">
        <v>91</v>
      </c>
      <c r="B51" s="2" t="s">
        <v>22</v>
      </c>
      <c r="C51" s="3">
        <v>60</v>
      </c>
      <c r="D51" s="5">
        <v>0.94416243654822296</v>
      </c>
      <c r="E51" s="5">
        <v>0.89473684210526305</v>
      </c>
      <c r="F51" s="5">
        <f>(D51+E51)/2</f>
        <v>0.91944963932674306</v>
      </c>
      <c r="G51" s="5">
        <v>5.0761421319797002E-3</v>
      </c>
      <c r="H51" s="5">
        <v>6.3157894736842093E-2</v>
      </c>
      <c r="I51" s="5">
        <f>(G51+H51)/2</f>
        <v>3.4117018434410895E-2</v>
      </c>
      <c r="J51" s="5">
        <v>1699224.01</v>
      </c>
      <c r="K51" s="5">
        <v>19113678.350000001</v>
      </c>
      <c r="L51" s="5">
        <v>180772.28</v>
      </c>
      <c r="M51" s="5">
        <v>1016800.36</v>
      </c>
      <c r="N51" s="5">
        <f>M51-L51</f>
        <v>836028.08</v>
      </c>
      <c r="O51" s="5">
        <v>954353.98</v>
      </c>
      <c r="P51" s="5">
        <v>97087.38</v>
      </c>
      <c r="Q51" s="5">
        <v>124066.02</v>
      </c>
      <c r="R51" s="5">
        <v>9090.91</v>
      </c>
      <c r="S51" s="5">
        <f>MAX(Q51,R51)</f>
        <v>124066.02</v>
      </c>
      <c r="T51" s="2">
        <v>0</v>
      </c>
    </row>
    <row r="52" spans="1:20" x14ac:dyDescent="0.25">
      <c r="A52" s="2" t="s">
        <v>92</v>
      </c>
      <c r="B52" s="2" t="s">
        <v>45</v>
      </c>
      <c r="C52" s="3">
        <v>80</v>
      </c>
      <c r="D52" s="5">
        <v>0.99558498896247205</v>
      </c>
      <c r="E52" s="5">
        <v>0.93184357541899399</v>
      </c>
      <c r="F52" s="5">
        <f>(D52+E52)/2</f>
        <v>0.96371428219073296</v>
      </c>
      <c r="G52" s="5">
        <v>8.8300220750551894E-3</v>
      </c>
      <c r="H52" s="5">
        <v>3.3519553072625702E-3</v>
      </c>
      <c r="I52" s="5">
        <f>(G52+H52)/2</f>
        <v>6.0909886911588796E-3</v>
      </c>
      <c r="J52" s="5">
        <v>20388050.510000002</v>
      </c>
      <c r="K52" s="5">
        <v>27726264.059999999</v>
      </c>
      <c r="L52" s="5">
        <v>2171041.39</v>
      </c>
      <c r="M52" s="5">
        <v>2727071.5399999898</v>
      </c>
      <c r="N52" s="5">
        <f>M52-L52</f>
        <v>556030.14999998966</v>
      </c>
      <c r="O52" s="5">
        <v>761061.95</v>
      </c>
      <c r="P52" s="5">
        <v>98108.11</v>
      </c>
      <c r="Q52" s="5">
        <v>98938.05</v>
      </c>
      <c r="R52" s="5">
        <v>10791.89</v>
      </c>
      <c r="S52" s="5">
        <f>MAX(Q52,R52)</f>
        <v>98938.05</v>
      </c>
      <c r="T52" s="2">
        <v>0</v>
      </c>
    </row>
    <row r="53" spans="1:20" x14ac:dyDescent="0.25">
      <c r="A53" s="2" t="s">
        <v>93</v>
      </c>
      <c r="B53" s="2" t="s">
        <v>66</v>
      </c>
      <c r="C53" s="3">
        <v>40</v>
      </c>
      <c r="D53" s="5">
        <v>0.96235294117647097</v>
      </c>
      <c r="E53" s="5">
        <v>0.75461741424802098</v>
      </c>
      <c r="F53" s="5">
        <f>(D53+E53)/2</f>
        <v>0.85848517771224597</v>
      </c>
      <c r="G53" s="5">
        <v>4.7058823529411804E-3</v>
      </c>
      <c r="H53" s="5">
        <v>1.31926121372032E-2</v>
      </c>
      <c r="I53" s="5">
        <f>(G53+H53)/2</f>
        <v>8.9492472450721904E-3</v>
      </c>
      <c r="J53" s="5">
        <v>16298326.869999999</v>
      </c>
      <c r="K53" s="5">
        <v>18778556.890000001</v>
      </c>
      <c r="L53" s="5">
        <v>2139089.67</v>
      </c>
      <c r="M53" s="5">
        <v>2491553.08</v>
      </c>
      <c r="N53" s="5">
        <f>M53-L53</f>
        <v>352463.41000000015</v>
      </c>
      <c r="O53" s="5">
        <v>881415.93</v>
      </c>
      <c r="P53" s="5">
        <v>99137.93</v>
      </c>
      <c r="Q53" s="5">
        <v>121066.89</v>
      </c>
      <c r="R53" s="5">
        <v>15862.07</v>
      </c>
      <c r="S53" s="5">
        <f>MAX(Q53,R53)</f>
        <v>121066.89</v>
      </c>
      <c r="T53" s="2">
        <v>1</v>
      </c>
    </row>
    <row r="54" spans="1:20" x14ac:dyDescent="0.25">
      <c r="A54" s="2" t="s">
        <v>94</v>
      </c>
      <c r="B54" s="2" t="s">
        <v>95</v>
      </c>
      <c r="C54" s="3">
        <v>60</v>
      </c>
      <c r="D54" s="5">
        <v>0.95079365079365097</v>
      </c>
      <c r="E54" s="5">
        <v>0.87224669603524196</v>
      </c>
      <c r="F54" s="5">
        <f>(D54+E54)/2</f>
        <v>0.91152017341444647</v>
      </c>
      <c r="G54" s="5">
        <v>1.5873015873015899E-3</v>
      </c>
      <c r="H54" s="5">
        <v>8.8105726872246704E-3</v>
      </c>
      <c r="I54" s="5">
        <f>(G54+H54)/2</f>
        <v>5.1989371372631304E-3</v>
      </c>
      <c r="J54" s="5">
        <v>32639105.100000001</v>
      </c>
      <c r="K54" s="5">
        <v>35969165.350000098</v>
      </c>
      <c r="L54" s="5">
        <v>2304201.8499999898</v>
      </c>
      <c r="M54" s="5">
        <v>2158150.7599999802</v>
      </c>
      <c r="N54" s="5">
        <f>M54-L54</f>
        <v>-146051.09000000963</v>
      </c>
      <c r="O54" s="5">
        <v>235384.62</v>
      </c>
      <c r="P54" s="5">
        <v>943396.23</v>
      </c>
      <c r="Q54" s="5">
        <v>40015.379999999997</v>
      </c>
      <c r="R54" s="5">
        <v>56603.77</v>
      </c>
      <c r="S54" s="5">
        <f>MAX(Q54,R54)</f>
        <v>56603.77</v>
      </c>
      <c r="T54" s="2">
        <v>0</v>
      </c>
    </row>
    <row r="55" spans="1:20" x14ac:dyDescent="0.25">
      <c r="A55" s="2" t="s">
        <v>96</v>
      </c>
      <c r="B55" s="2" t="s">
        <v>97</v>
      </c>
      <c r="C55" s="3">
        <v>100</v>
      </c>
      <c r="D55" s="5">
        <v>0.94586374695863795</v>
      </c>
      <c r="E55" s="5">
        <v>0.918309054555841</v>
      </c>
      <c r="F55" s="5">
        <f>(D55+E55)/2</f>
        <v>0.93208640075723947</v>
      </c>
      <c r="G55" s="5">
        <v>1.21654501216545E-2</v>
      </c>
      <c r="H55" s="5">
        <v>1.05684090259926E-2</v>
      </c>
      <c r="I55" s="5">
        <f>(G55+H55)/2</f>
        <v>1.1366929573823549E-2</v>
      </c>
      <c r="J55" s="5">
        <v>7510589.2400000095</v>
      </c>
      <c r="K55" s="5">
        <v>33674511.369999498</v>
      </c>
      <c r="L55" s="5">
        <v>653336.50000000198</v>
      </c>
      <c r="M55" s="5">
        <v>3836466.3499999801</v>
      </c>
      <c r="N55" s="5">
        <f>M55-L55</f>
        <v>3183129.8499999782</v>
      </c>
      <c r="O55" s="5">
        <v>104761.9</v>
      </c>
      <c r="P55" s="5">
        <v>99145.3</v>
      </c>
      <c r="Q55" s="5">
        <v>15766.78</v>
      </c>
      <c r="R55" s="5">
        <v>16854.7</v>
      </c>
      <c r="S55" s="5">
        <f>MAX(Q55,R55)</f>
        <v>16854.7</v>
      </c>
      <c r="T55" s="2">
        <v>0</v>
      </c>
    </row>
    <row r="56" spans="1:20" x14ac:dyDescent="0.25">
      <c r="A56" s="2" t="s">
        <v>98</v>
      </c>
      <c r="B56" s="2" t="s">
        <v>99</v>
      </c>
      <c r="C56" s="3">
        <v>60</v>
      </c>
      <c r="D56" s="5">
        <v>0.91373025516403406</v>
      </c>
      <c r="E56" s="5">
        <v>0.75084745762711902</v>
      </c>
      <c r="F56" s="5">
        <f>(D56+E56)/2</f>
        <v>0.83228885639557659</v>
      </c>
      <c r="G56" s="5">
        <v>3.6452004860267298E-2</v>
      </c>
      <c r="H56" s="5">
        <v>0.11864406779661001</v>
      </c>
      <c r="I56" s="5">
        <f>(G56+H56)/2</f>
        <v>7.7548036328438652E-2</v>
      </c>
      <c r="J56" s="5">
        <v>10176811.460000001</v>
      </c>
      <c r="K56" s="5">
        <v>23406330.75</v>
      </c>
      <c r="L56" s="5">
        <v>683956.82</v>
      </c>
      <c r="M56" s="5">
        <v>2188483.04</v>
      </c>
      <c r="N56" s="5">
        <f>M56-L56</f>
        <v>1504526.2200000002</v>
      </c>
      <c r="O56" s="5">
        <v>724137.93</v>
      </c>
      <c r="P56" s="5">
        <v>99905.66</v>
      </c>
      <c r="Q56" s="5">
        <v>115862.07</v>
      </c>
      <c r="R56" s="5">
        <v>16920.09</v>
      </c>
      <c r="S56" s="5">
        <f>MAX(Q56,R56)</f>
        <v>115862.07</v>
      </c>
      <c r="T56" s="2">
        <v>0</v>
      </c>
    </row>
    <row r="57" spans="1:20" x14ac:dyDescent="0.25">
      <c r="A57" s="2" t="s">
        <v>100</v>
      </c>
      <c r="B57" s="2" t="s">
        <v>101</v>
      </c>
      <c r="C57" s="3">
        <v>60</v>
      </c>
      <c r="D57" s="5">
        <v>0.95920066611157395</v>
      </c>
      <c r="E57" s="5">
        <v>0.92525252525252499</v>
      </c>
      <c r="F57" s="5">
        <f>(D57+E57)/2</f>
        <v>0.94222659568204947</v>
      </c>
      <c r="G57" s="5">
        <v>5.82847626977519E-3</v>
      </c>
      <c r="H57" s="5">
        <v>1.61616161616162E-2</v>
      </c>
      <c r="I57" s="5">
        <f>(G57+H57)/2</f>
        <v>1.0995046215695695E-2</v>
      </c>
      <c r="J57" s="5">
        <v>24540736.960000001</v>
      </c>
      <c r="K57" s="5">
        <v>26257261.890000001</v>
      </c>
      <c r="L57" s="5">
        <v>3622978.39</v>
      </c>
      <c r="M57" s="5">
        <v>3884590.1500000102</v>
      </c>
      <c r="N57" s="5">
        <f>M57-L57</f>
        <v>261611.76000001002</v>
      </c>
      <c r="O57" s="5">
        <v>621539.66</v>
      </c>
      <c r="P57" s="5">
        <v>99230.77</v>
      </c>
      <c r="Q57" s="5">
        <v>99446.34</v>
      </c>
      <c r="R57" s="5">
        <v>16869.23</v>
      </c>
      <c r="S57" s="5">
        <f>MAX(Q57,R57)</f>
        <v>99446.34</v>
      </c>
      <c r="T57" s="2">
        <v>0</v>
      </c>
    </row>
    <row r="58" spans="1:20" x14ac:dyDescent="0.25">
      <c r="A58" s="2" t="s">
        <v>102</v>
      </c>
      <c r="B58" s="2" t="s">
        <v>103</v>
      </c>
      <c r="C58" s="3">
        <v>80</v>
      </c>
      <c r="D58" s="5">
        <v>0.93846153846153901</v>
      </c>
      <c r="E58" s="5">
        <v>0.88127853881278495</v>
      </c>
      <c r="F58" s="5">
        <f>(D58+E58)/2</f>
        <v>0.90987003863716198</v>
      </c>
      <c r="G58" s="5">
        <v>0</v>
      </c>
      <c r="H58" s="5">
        <v>2.0547945205479499E-2</v>
      </c>
      <c r="I58" s="5">
        <f>(G58+H58)/2</f>
        <v>1.027397260273975E-2</v>
      </c>
      <c r="J58" s="5">
        <v>27900259.02</v>
      </c>
      <c r="K58" s="5">
        <v>32011181.140000001</v>
      </c>
      <c r="L58" s="5">
        <v>3923211.53</v>
      </c>
      <c r="M58" s="5">
        <v>4776783.72</v>
      </c>
      <c r="N58" s="5">
        <f>M58-L58</f>
        <v>853572.19</v>
      </c>
      <c r="O58" s="5">
        <v>2996234.48</v>
      </c>
      <c r="P58" s="5">
        <v>97643.81</v>
      </c>
      <c r="Q58" s="5">
        <v>389510.48</v>
      </c>
      <c r="R58" s="5">
        <v>16494.36</v>
      </c>
      <c r="S58" s="5">
        <f>MAX(Q58,R58)</f>
        <v>389510.48</v>
      </c>
      <c r="T58" s="2">
        <v>0</v>
      </c>
    </row>
    <row r="59" spans="1:20" x14ac:dyDescent="0.25">
      <c r="A59" s="2" t="s">
        <v>104</v>
      </c>
      <c r="B59" s="2" t="s">
        <v>105</v>
      </c>
      <c r="C59" s="3">
        <v>80</v>
      </c>
      <c r="D59" s="5">
        <v>0.97115384615384603</v>
      </c>
      <c r="E59" s="5">
        <v>0.731958762886598</v>
      </c>
      <c r="F59" s="5">
        <f>(D59+E59)/2</f>
        <v>0.85155630452022202</v>
      </c>
      <c r="G59" s="5">
        <v>6.65680473372781E-3</v>
      </c>
      <c r="H59" s="5">
        <v>1.54639175257732E-2</v>
      </c>
      <c r="I59" s="5">
        <f>(G59+H59)/2</f>
        <v>1.1060361129750505E-2</v>
      </c>
      <c r="J59" s="5">
        <v>6761042.8900000304</v>
      </c>
      <c r="K59" s="5">
        <v>22580017.440000001</v>
      </c>
      <c r="L59" s="5">
        <v>351249.35</v>
      </c>
      <c r="M59" s="5">
        <v>1513790.07</v>
      </c>
      <c r="N59" s="5">
        <f>M59-L59</f>
        <v>1162540.7200000002</v>
      </c>
      <c r="O59" s="5">
        <v>889704.04</v>
      </c>
      <c r="P59" s="5">
        <v>99082.57</v>
      </c>
      <c r="Q59" s="5">
        <v>15600</v>
      </c>
      <c r="R59" s="5">
        <v>9908.11</v>
      </c>
      <c r="S59" s="5">
        <f>MAX(Q59,R59)</f>
        <v>15600</v>
      </c>
      <c r="T59" s="2">
        <v>0</v>
      </c>
    </row>
    <row r="60" spans="1:20" x14ac:dyDescent="0.25">
      <c r="A60" s="2" t="s">
        <v>106</v>
      </c>
      <c r="B60" s="2" t="s">
        <v>66</v>
      </c>
      <c r="C60" s="3">
        <v>100</v>
      </c>
      <c r="D60" s="5">
        <v>0.96903460837887101</v>
      </c>
      <c r="E60" s="5">
        <v>0.96184271754304296</v>
      </c>
      <c r="F60" s="5">
        <f>(D60+E60)/2</f>
        <v>0.96543866296095704</v>
      </c>
      <c r="G60" s="5">
        <v>0</v>
      </c>
      <c r="H60" s="5">
        <v>9.3066542577943201E-4</v>
      </c>
      <c r="I60" s="5">
        <f>(G60+H60)/2</f>
        <v>4.6533271288971601E-4</v>
      </c>
      <c r="J60" s="5">
        <v>18297329.059999999</v>
      </c>
      <c r="K60" s="5">
        <v>26718775.030000102</v>
      </c>
      <c r="L60" s="5">
        <v>2888597.29999999</v>
      </c>
      <c r="M60" s="5">
        <v>4214114.1300000204</v>
      </c>
      <c r="N60" s="5">
        <f>M60-L60</f>
        <v>1325516.8300000303</v>
      </c>
      <c r="O60" s="5">
        <v>99274.49</v>
      </c>
      <c r="P60" s="5">
        <v>99999.46</v>
      </c>
      <c r="Q60" s="5">
        <v>16876.66</v>
      </c>
      <c r="R60" s="5">
        <v>15999.92</v>
      </c>
      <c r="S60" s="5">
        <f>MAX(Q60,R60)</f>
        <v>16876.66</v>
      </c>
      <c r="T60" s="2">
        <v>0</v>
      </c>
    </row>
    <row r="61" spans="1:20" x14ac:dyDescent="0.25">
      <c r="A61" s="2" t="s">
        <v>107</v>
      </c>
      <c r="B61" s="2" t="s">
        <v>108</v>
      </c>
      <c r="C61" s="3">
        <v>80</v>
      </c>
      <c r="D61" s="5">
        <v>0.98513011152416396</v>
      </c>
      <c r="E61" s="5">
        <v>0.82651072124756297</v>
      </c>
      <c r="F61" s="5">
        <f>(D61+E61)/2</f>
        <v>0.90582041638586341</v>
      </c>
      <c r="G61" s="5">
        <v>0</v>
      </c>
      <c r="H61" s="5">
        <v>1.9493177387914201E-3</v>
      </c>
      <c r="I61" s="5">
        <f>(G61+H61)/2</f>
        <v>9.7465886939571004E-4</v>
      </c>
      <c r="J61" s="5">
        <v>4712116.1200000104</v>
      </c>
      <c r="K61" s="5">
        <v>7969850.18000005</v>
      </c>
      <c r="L61" s="5">
        <v>663306.44999999902</v>
      </c>
      <c r="M61" s="5">
        <v>239094.820000001</v>
      </c>
      <c r="N61" s="5">
        <f>M61-L61</f>
        <v>-424211.62999999803</v>
      </c>
      <c r="O61" s="5">
        <v>190689.66</v>
      </c>
      <c r="P61" s="5">
        <v>97203.88</v>
      </c>
      <c r="Q61" s="5">
        <v>30510.34</v>
      </c>
      <c r="R61" s="5">
        <v>2916.12</v>
      </c>
      <c r="S61" s="5">
        <f>MAX(Q61,R61)</f>
        <v>30510.34</v>
      </c>
      <c r="T61" s="2">
        <v>0</v>
      </c>
    </row>
    <row r="62" spans="1:20" x14ac:dyDescent="0.25">
      <c r="A62" s="2" t="s">
        <v>109</v>
      </c>
      <c r="B62" s="2" t="s">
        <v>110</v>
      </c>
      <c r="C62" s="3">
        <v>80</v>
      </c>
      <c r="D62" s="5">
        <v>0.98584905660377398</v>
      </c>
      <c r="E62" s="5">
        <v>0.98142570281124497</v>
      </c>
      <c r="F62" s="5">
        <f>(D62+E62)/2</f>
        <v>0.98363737970750953</v>
      </c>
      <c r="G62" s="5">
        <v>9.4339622641509396E-3</v>
      </c>
      <c r="H62" s="5">
        <v>2.00803212851406E-2</v>
      </c>
      <c r="I62" s="5">
        <f>(G62+H62)/2</f>
        <v>1.4757141774645769E-2</v>
      </c>
      <c r="J62" s="5">
        <v>830339.26</v>
      </c>
      <c r="K62" s="5">
        <v>16879972.559999999</v>
      </c>
      <c r="L62" s="5">
        <v>101691.92</v>
      </c>
      <c r="M62" s="5">
        <v>1807831.24</v>
      </c>
      <c r="N62" s="5">
        <f>M62-L62</f>
        <v>1706139.32</v>
      </c>
      <c r="O62" s="5">
        <v>53656.55</v>
      </c>
      <c r="P62" s="5">
        <v>9990</v>
      </c>
      <c r="Q62" s="5">
        <v>8585.0499999999993</v>
      </c>
      <c r="R62" s="5">
        <v>1685.47</v>
      </c>
      <c r="S62" s="5">
        <f>MAX(Q62,R62)</f>
        <v>8585.0499999999993</v>
      </c>
      <c r="T62" s="2">
        <v>0</v>
      </c>
    </row>
    <row r="63" spans="1:20" x14ac:dyDescent="0.25">
      <c r="A63" s="2" t="s">
        <v>111</v>
      </c>
      <c r="B63" s="2" t="s">
        <v>112</v>
      </c>
      <c r="C63" s="3">
        <v>80</v>
      </c>
      <c r="D63" s="5">
        <v>0.99433962264150899</v>
      </c>
      <c r="E63" s="5">
        <v>0.87214611872146097</v>
      </c>
      <c r="F63" s="5">
        <f>(D63+E63)/2</f>
        <v>0.93324287068148504</v>
      </c>
      <c r="G63" s="5">
        <v>0</v>
      </c>
      <c r="H63" s="5">
        <v>0.105022831050228</v>
      </c>
      <c r="I63" s="5">
        <f>(G63+H63)/2</f>
        <v>5.2511415525114E-2</v>
      </c>
      <c r="J63" s="5">
        <v>1176092.1599999999</v>
      </c>
      <c r="K63" s="5">
        <v>9490671.8900000006</v>
      </c>
      <c r="L63" s="5">
        <v>62778.82</v>
      </c>
      <c r="M63" s="5">
        <v>569440.25000000105</v>
      </c>
      <c r="N63" s="5">
        <f>M63-L63</f>
        <v>506661.43000000104</v>
      </c>
      <c r="O63" s="5">
        <v>97087.38</v>
      </c>
      <c r="P63" s="5">
        <v>94338.68</v>
      </c>
      <c r="Q63" s="5">
        <v>6041.54</v>
      </c>
      <c r="R63" s="5">
        <v>5660.32</v>
      </c>
      <c r="S63" s="5">
        <f>MAX(Q63,R63)</f>
        <v>6041.54</v>
      </c>
      <c r="T63" s="2">
        <v>0</v>
      </c>
    </row>
    <row r="64" spans="1:20" x14ac:dyDescent="0.25">
      <c r="A64" s="2" t="s">
        <v>113</v>
      </c>
      <c r="B64" s="2" t="s">
        <v>39</v>
      </c>
      <c r="C64" s="3">
        <v>80</v>
      </c>
      <c r="D64" s="5">
        <v>0.97012078830260695</v>
      </c>
      <c r="E64" s="5">
        <v>0.92867756315007399</v>
      </c>
      <c r="F64" s="5">
        <f>(D64+E64)/2</f>
        <v>0.94939917572634047</v>
      </c>
      <c r="G64" s="5">
        <v>1.5257469802924299E-2</v>
      </c>
      <c r="H64" s="5">
        <v>4.4576523031203599E-3</v>
      </c>
      <c r="I64" s="5">
        <f>(G64+H64)/2</f>
        <v>9.8575610530223304E-3</v>
      </c>
      <c r="J64" s="5">
        <v>35590441.560000002</v>
      </c>
      <c r="K64" s="5">
        <v>47103971.169999897</v>
      </c>
      <c r="L64" s="5">
        <v>3849743.31</v>
      </c>
      <c r="M64" s="5">
        <v>7874271.2700000098</v>
      </c>
      <c r="N64" s="5">
        <f>M64-L64</f>
        <v>4024527.9600000097</v>
      </c>
      <c r="O64" s="5">
        <v>470405.66</v>
      </c>
      <c r="P64" s="5">
        <v>99999.23</v>
      </c>
      <c r="Q64" s="5">
        <v>28224.34</v>
      </c>
      <c r="R64" s="5">
        <v>16999.87</v>
      </c>
      <c r="S64" s="5">
        <f>MAX(Q64,R64)</f>
        <v>28224.34</v>
      </c>
      <c r="T64" s="2">
        <v>0</v>
      </c>
    </row>
    <row r="65" spans="1:20" x14ac:dyDescent="0.25">
      <c r="A65" s="2" t="s">
        <v>114</v>
      </c>
      <c r="B65" s="2" t="s">
        <v>115</v>
      </c>
      <c r="C65" s="3">
        <v>100</v>
      </c>
      <c r="D65" s="5">
        <v>1</v>
      </c>
      <c r="E65" s="5">
        <v>0.93309090909090897</v>
      </c>
      <c r="F65" s="5">
        <f>(D65+E65)/2</f>
        <v>0.96654545454545449</v>
      </c>
      <c r="G65" s="5">
        <v>0</v>
      </c>
      <c r="H65" s="5">
        <v>0</v>
      </c>
      <c r="I65" s="5">
        <f>(G65+H65)/2</f>
        <v>0</v>
      </c>
      <c r="J65" s="5">
        <v>86955.16</v>
      </c>
      <c r="K65" s="5">
        <v>8885211.7200000007</v>
      </c>
      <c r="L65" s="5">
        <v>3678.89</v>
      </c>
      <c r="M65" s="5">
        <v>58916.35</v>
      </c>
      <c r="N65" s="5">
        <f>M65-L65</f>
        <v>55237.46</v>
      </c>
      <c r="O65" s="5">
        <v>25097.14</v>
      </c>
      <c r="P65" s="5">
        <v>9999.58</v>
      </c>
      <c r="Q65" s="5">
        <v>1254.8599999999999</v>
      </c>
      <c r="R65" s="5">
        <v>989.01</v>
      </c>
      <c r="S65" s="5">
        <f>MAX(Q65,R65)</f>
        <v>1254.8599999999999</v>
      </c>
      <c r="T65" s="2">
        <v>0</v>
      </c>
    </row>
    <row r="66" spans="1:20" x14ac:dyDescent="0.25">
      <c r="A66" s="2" t="s">
        <v>116</v>
      </c>
      <c r="B66" s="2" t="s">
        <v>66</v>
      </c>
      <c r="C66" s="3">
        <v>80</v>
      </c>
      <c r="D66" s="5">
        <v>0.98637137989778501</v>
      </c>
      <c r="E66" s="5">
        <v>0.93814432989690699</v>
      </c>
      <c r="F66" s="5">
        <f>(D66+E66)/2</f>
        <v>0.96225785489734594</v>
      </c>
      <c r="G66" s="5">
        <v>0</v>
      </c>
      <c r="H66" s="5">
        <v>1.4432989690721701E-2</v>
      </c>
      <c r="I66" s="5">
        <f>(G66+H66)/2</f>
        <v>7.2164948453608503E-3</v>
      </c>
      <c r="J66" s="5">
        <v>4389086.9400000405</v>
      </c>
      <c r="K66" s="5">
        <v>7441474.7199999997</v>
      </c>
      <c r="L66" s="5">
        <v>450478.95000000298</v>
      </c>
      <c r="M66" s="5">
        <v>722090.78</v>
      </c>
      <c r="N66" s="5">
        <f>M66-L66</f>
        <v>271611.82999999705</v>
      </c>
      <c r="O66" s="5">
        <v>99995.3</v>
      </c>
      <c r="P66" s="5">
        <v>98630.03</v>
      </c>
      <c r="Q66" s="5">
        <v>12998.54</v>
      </c>
      <c r="R66" s="5">
        <v>11489.48</v>
      </c>
      <c r="S66" s="5">
        <f>MAX(Q66,R66)</f>
        <v>12998.54</v>
      </c>
      <c r="T66" s="2">
        <v>0</v>
      </c>
    </row>
    <row r="67" spans="1:20" x14ac:dyDescent="0.25">
      <c r="A67" s="2" t="s">
        <v>117</v>
      </c>
      <c r="B67" s="2" t="s">
        <v>118</v>
      </c>
      <c r="C67" s="3">
        <v>80</v>
      </c>
      <c r="D67" s="5">
        <v>0.99653379549393395</v>
      </c>
      <c r="E67" s="5">
        <v>0.92488954344624497</v>
      </c>
      <c r="F67" s="5">
        <f>(D67+E67)/2</f>
        <v>0.96071166947008946</v>
      </c>
      <c r="G67" s="5">
        <v>1.7331022530329299E-3</v>
      </c>
      <c r="H67" s="5">
        <v>8.8365243004418295E-3</v>
      </c>
      <c r="I67" s="5">
        <f>(G67+H67)/2</f>
        <v>5.2848132767373797E-3</v>
      </c>
      <c r="J67" s="5">
        <v>5061635.1900000097</v>
      </c>
      <c r="K67" s="5">
        <v>4761254.91</v>
      </c>
      <c r="L67" s="5">
        <v>316473.12000000098</v>
      </c>
      <c r="M67" s="5">
        <v>268678.59000000003</v>
      </c>
      <c r="N67" s="5">
        <f>M67-L67</f>
        <v>-47794.530000000959</v>
      </c>
      <c r="O67" s="5">
        <v>99998</v>
      </c>
      <c r="P67" s="5">
        <v>99998</v>
      </c>
      <c r="Q67" s="5">
        <v>5999.88</v>
      </c>
      <c r="R67" s="5">
        <v>5999.88</v>
      </c>
      <c r="S67" s="5">
        <f>MAX(Q67,R67)</f>
        <v>5999.88</v>
      </c>
      <c r="T67" s="2">
        <v>0</v>
      </c>
    </row>
    <row r="68" spans="1:20" x14ac:dyDescent="0.25">
      <c r="A68" s="2" t="s">
        <v>119</v>
      </c>
      <c r="B68" s="2" t="s">
        <v>120</v>
      </c>
      <c r="C68" s="3">
        <v>80</v>
      </c>
      <c r="D68" s="5">
        <v>0.96908809891808401</v>
      </c>
      <c r="E68" s="5">
        <v>0.89302325581395403</v>
      </c>
      <c r="F68" s="5">
        <f>(D68+E68)/2</f>
        <v>0.93105567736601902</v>
      </c>
      <c r="G68" s="5">
        <v>3.0911901081916498E-3</v>
      </c>
      <c r="H68" s="5">
        <v>1.3953488372093001E-2</v>
      </c>
      <c r="I68" s="5">
        <f>(G68+H68)/2</f>
        <v>8.5223392401423247E-3</v>
      </c>
      <c r="J68" s="5">
        <v>1225182.1299999999</v>
      </c>
      <c r="K68" s="5">
        <v>5622436.2400000002</v>
      </c>
      <c r="L68" s="5">
        <v>65116.820000000102</v>
      </c>
      <c r="M68" s="5">
        <v>168973.76</v>
      </c>
      <c r="N68" s="5">
        <f>M68-L68</f>
        <v>103856.93999999992</v>
      </c>
      <c r="O68" s="5">
        <v>20368.87</v>
      </c>
      <c r="P68" s="5">
        <v>97087.38</v>
      </c>
      <c r="Q68" s="5">
        <v>1409.29</v>
      </c>
      <c r="R68" s="5">
        <v>2912.62</v>
      </c>
      <c r="S68" s="5">
        <f>MAX(Q68,R68)</f>
        <v>2912.62</v>
      </c>
      <c r="T68" s="2">
        <v>0</v>
      </c>
    </row>
    <row r="69" spans="1:20" x14ac:dyDescent="0.25">
      <c r="A69" s="2" t="s">
        <v>121</v>
      </c>
      <c r="B69" s="2" t="s">
        <v>122</v>
      </c>
      <c r="C69" s="3">
        <v>60</v>
      </c>
      <c r="D69" s="5">
        <v>1</v>
      </c>
      <c r="E69" s="5">
        <v>0.89041095890411004</v>
      </c>
      <c r="F69" s="5">
        <f>(D69+E69)/2</f>
        <v>0.94520547945205502</v>
      </c>
      <c r="G69" s="5">
        <v>0</v>
      </c>
      <c r="H69" s="5">
        <v>0</v>
      </c>
      <c r="I69" s="5">
        <f>(G69+H69)/2</f>
        <v>0</v>
      </c>
      <c r="J69" s="5">
        <v>698.11</v>
      </c>
      <c r="K69" s="5">
        <v>5867409.2199999997</v>
      </c>
      <c r="L69" s="5">
        <v>41.89</v>
      </c>
      <c r="M69" s="5">
        <v>89668.98</v>
      </c>
      <c r="N69" s="5">
        <f>M69-L69</f>
        <v>89627.09</v>
      </c>
      <c r="O69" s="5">
        <v>264.14999999999998</v>
      </c>
      <c r="P69" s="5">
        <v>99987</v>
      </c>
      <c r="Q69" s="5">
        <v>15.85</v>
      </c>
      <c r="R69" s="5">
        <v>9819.11</v>
      </c>
      <c r="S69" s="5">
        <f>MAX(Q69,R69)</f>
        <v>9819.11</v>
      </c>
      <c r="T69" s="2">
        <v>0</v>
      </c>
    </row>
    <row r="70" spans="1:20" x14ac:dyDescent="0.25">
      <c r="A70" s="2" t="s">
        <v>123</v>
      </c>
      <c r="B70" s="2" t="s">
        <v>124</v>
      </c>
      <c r="C70" s="3">
        <v>60</v>
      </c>
      <c r="D70" s="5">
        <v>1</v>
      </c>
      <c r="E70" s="5">
        <v>0.89097103918228304</v>
      </c>
      <c r="F70" s="5">
        <f>(D70+E70)/2</f>
        <v>0.94548551959114158</v>
      </c>
      <c r="G70" s="5">
        <v>0</v>
      </c>
      <c r="H70" s="5">
        <v>6.6439522998296405E-2</v>
      </c>
      <c r="I70" s="5">
        <f>(G70+H70)/2</f>
        <v>3.3219761499148202E-2</v>
      </c>
      <c r="J70" s="5">
        <v>3155.34</v>
      </c>
      <c r="K70" s="5">
        <v>3639218.08</v>
      </c>
      <c r="L70" s="5">
        <v>94.66</v>
      </c>
      <c r="M70" s="5">
        <v>109176.55</v>
      </c>
      <c r="N70" s="5">
        <f>M70-L70</f>
        <v>109081.89</v>
      </c>
      <c r="O70" s="5">
        <v>3155.34</v>
      </c>
      <c r="P70" s="5">
        <v>9999.99</v>
      </c>
      <c r="Q70" s="5">
        <v>94.66</v>
      </c>
      <c r="R70" s="5">
        <v>300.01</v>
      </c>
      <c r="S70" s="5">
        <f>MAX(Q70,R70)</f>
        <v>300.01</v>
      </c>
      <c r="T70" s="2">
        <v>0</v>
      </c>
    </row>
    <row r="71" spans="1:20" x14ac:dyDescent="0.25">
      <c r="A71" s="2" t="s">
        <v>125</v>
      </c>
      <c r="B71" s="2" t="s">
        <v>39</v>
      </c>
      <c r="C71" s="3">
        <v>80</v>
      </c>
      <c r="D71" s="5">
        <v>0.97703663203936597</v>
      </c>
      <c r="E71" s="5">
        <v>0.81141868512110704</v>
      </c>
      <c r="F71" s="5">
        <f>(D71+E71)/2</f>
        <v>0.89422765858023645</v>
      </c>
      <c r="G71" s="5">
        <v>3.2804811372334599E-3</v>
      </c>
      <c r="H71" s="5">
        <v>2.42214532871972E-2</v>
      </c>
      <c r="I71" s="5">
        <f>(G71+H71)/2</f>
        <v>1.375096721221533E-2</v>
      </c>
      <c r="J71" s="5">
        <v>5338792.6200000104</v>
      </c>
      <c r="K71" s="5">
        <v>9296042.2599999998</v>
      </c>
      <c r="L71" s="5">
        <v>750549.320000001</v>
      </c>
      <c r="M71" s="5">
        <v>1385996.22</v>
      </c>
      <c r="N71" s="5">
        <f>M71-L71</f>
        <v>635446.89999999898</v>
      </c>
      <c r="O71" s="5">
        <v>263922.42</v>
      </c>
      <c r="P71" s="5">
        <v>99863.25</v>
      </c>
      <c r="Q71" s="5">
        <v>42227.58</v>
      </c>
      <c r="R71" s="5">
        <v>16976.75</v>
      </c>
      <c r="S71" s="5">
        <f>MAX(Q71,R71)</f>
        <v>42227.58</v>
      </c>
      <c r="T71" s="2">
        <v>0</v>
      </c>
    </row>
    <row r="72" spans="1:20" x14ac:dyDescent="0.25">
      <c r="A72" s="2" t="s">
        <v>126</v>
      </c>
      <c r="B72" s="2" t="s">
        <v>127</v>
      </c>
      <c r="C72" s="3">
        <v>80</v>
      </c>
      <c r="D72" s="5">
        <v>0.95710881652104796</v>
      </c>
      <c r="E72" s="5">
        <v>0.95733333333333304</v>
      </c>
      <c r="F72" s="5">
        <f>(D72+E72)/2</f>
        <v>0.95722107492719055</v>
      </c>
      <c r="G72" s="5">
        <v>1.1119936457506001E-2</v>
      </c>
      <c r="H72" s="5">
        <v>2.66666666666667E-3</v>
      </c>
      <c r="I72" s="5">
        <f>(G72+H72)/2</f>
        <v>6.8933015620863351E-3</v>
      </c>
      <c r="J72" s="5">
        <v>9899723.3900000006</v>
      </c>
      <c r="K72" s="5">
        <v>12226712.619999999</v>
      </c>
      <c r="L72" s="5">
        <v>105156.5</v>
      </c>
      <c r="M72" s="5">
        <v>597</v>
      </c>
      <c r="N72" s="5">
        <f>M72-L72</f>
        <v>-104559.5</v>
      </c>
      <c r="O72" s="5">
        <v>188888</v>
      </c>
      <c r="P72" s="5">
        <v>99999</v>
      </c>
      <c r="Q72" s="5">
        <v>4761.8999999999996</v>
      </c>
      <c r="R72" s="5">
        <v>438</v>
      </c>
      <c r="S72" s="5">
        <f>MAX(Q72,R72)</f>
        <v>4761.8999999999996</v>
      </c>
      <c r="T72" s="2">
        <v>0</v>
      </c>
    </row>
    <row r="73" spans="1:20" x14ac:dyDescent="0.25">
      <c r="A73" s="2" t="s">
        <v>128</v>
      </c>
      <c r="B73" s="2" t="s">
        <v>129</v>
      </c>
      <c r="C73" s="3">
        <v>60</v>
      </c>
      <c r="D73" s="5">
        <v>0.97435897435897401</v>
      </c>
      <c r="E73" s="5">
        <v>0.70967741935483897</v>
      </c>
      <c r="F73" s="5">
        <f>(D73+E73)/2</f>
        <v>0.84201819685690649</v>
      </c>
      <c r="G73" s="5">
        <v>1.7094017094017099E-2</v>
      </c>
      <c r="H73" s="5">
        <v>0</v>
      </c>
      <c r="I73" s="5">
        <f>(G73+H73)/2</f>
        <v>8.5470085470085496E-3</v>
      </c>
      <c r="J73" s="5">
        <v>1414547.72</v>
      </c>
      <c r="K73" s="5">
        <v>4359736</v>
      </c>
      <c r="L73" s="5">
        <v>132467.04999999999</v>
      </c>
      <c r="M73" s="5">
        <v>81277.75</v>
      </c>
      <c r="N73" s="5">
        <f>M73-L73</f>
        <v>-51189.299999999988</v>
      </c>
      <c r="O73" s="5">
        <v>347062.17</v>
      </c>
      <c r="P73" s="5">
        <v>99990</v>
      </c>
      <c r="Q73" s="5">
        <v>31235.63</v>
      </c>
      <c r="R73" s="5">
        <v>5943.4</v>
      </c>
      <c r="S73" s="5">
        <f>MAX(Q73,R73)</f>
        <v>31235.63</v>
      </c>
      <c r="T73" s="2">
        <v>0</v>
      </c>
    </row>
    <row r="74" spans="1:20" x14ac:dyDescent="0.25">
      <c r="A74" s="2" t="s">
        <v>130</v>
      </c>
      <c r="B74" s="2" t="s">
        <v>131</v>
      </c>
      <c r="C74" s="3">
        <v>60</v>
      </c>
      <c r="D74" s="5">
        <v>0.99009900990098998</v>
      </c>
      <c r="E74" s="5">
        <v>0.94491525423728795</v>
      </c>
      <c r="F74" s="5">
        <f>(D74+E74)/2</f>
        <v>0.96750713206913896</v>
      </c>
      <c r="G74" s="5">
        <v>3.3003300330032999E-3</v>
      </c>
      <c r="H74" s="5">
        <v>2.5423728813559299E-2</v>
      </c>
      <c r="I74" s="5">
        <f>(G74+H74)/2</f>
        <v>1.4362029423281299E-2</v>
      </c>
      <c r="J74" s="5">
        <v>775665.11000000103</v>
      </c>
      <c r="K74" s="5">
        <v>6139907.71</v>
      </c>
      <c r="L74" s="5">
        <v>80290.429999999804</v>
      </c>
      <c r="M74" s="5">
        <v>990107.47000000102</v>
      </c>
      <c r="N74" s="5">
        <f>M74-L74</f>
        <v>909817.0400000012</v>
      </c>
      <c r="O74" s="5">
        <v>25641.03</v>
      </c>
      <c r="P74" s="5">
        <v>99419.83</v>
      </c>
      <c r="Q74" s="5">
        <v>4358.97</v>
      </c>
      <c r="R74" s="5">
        <v>16802.39</v>
      </c>
      <c r="S74" s="5">
        <f>MAX(Q74,R74)</f>
        <v>16802.39</v>
      </c>
      <c r="T74" s="2">
        <v>0</v>
      </c>
    </row>
    <row r="75" spans="1:20" x14ac:dyDescent="0.25">
      <c r="A75" s="2" t="s">
        <v>132</v>
      </c>
      <c r="B75" s="2" t="s">
        <v>133</v>
      </c>
      <c r="C75" s="3">
        <v>80</v>
      </c>
      <c r="D75" s="5">
        <v>1</v>
      </c>
      <c r="E75" s="5">
        <v>0.92252252252252298</v>
      </c>
      <c r="F75" s="5">
        <f>(D75+E75)/2</f>
        <v>0.96126126126126143</v>
      </c>
      <c r="G75" s="5">
        <v>0</v>
      </c>
      <c r="H75" s="5">
        <v>2.52252252252252E-2</v>
      </c>
      <c r="I75" s="5">
        <f>(G75+H75)/2</f>
        <v>1.26126126126126E-2</v>
      </c>
      <c r="J75" s="5">
        <v>337049.71</v>
      </c>
      <c r="K75" s="5">
        <v>3986839.75</v>
      </c>
      <c r="L75" s="5">
        <v>265.29000000000002</v>
      </c>
      <c r="M75" s="5">
        <v>0</v>
      </c>
      <c r="N75" s="5">
        <f>M75-L75</f>
        <v>-265.29000000000002</v>
      </c>
      <c r="O75" s="5">
        <v>64800</v>
      </c>
      <c r="P75" s="5">
        <v>9990</v>
      </c>
      <c r="Q75" s="5">
        <v>174.76</v>
      </c>
      <c r="R75" s="5">
        <v>0</v>
      </c>
      <c r="S75" s="5">
        <f>MAX(Q75,R75)</f>
        <v>174.76</v>
      </c>
      <c r="T75" s="2">
        <v>0</v>
      </c>
    </row>
    <row r="76" spans="1:20" x14ac:dyDescent="0.25">
      <c r="A76" s="2" t="s">
        <v>134</v>
      </c>
      <c r="B76" s="2" t="s">
        <v>135</v>
      </c>
      <c r="C76" s="3">
        <v>60</v>
      </c>
      <c r="D76" s="5">
        <v>0.97463768115941996</v>
      </c>
      <c r="E76" s="5">
        <v>0.93171577123050298</v>
      </c>
      <c r="F76" s="5">
        <f>(D76+E76)/2</f>
        <v>0.95317672619496152</v>
      </c>
      <c r="G76" s="5">
        <v>3.6231884057971002E-3</v>
      </c>
      <c r="H76" s="5">
        <v>1.38648180242634E-3</v>
      </c>
      <c r="I76" s="5">
        <f>(G76+H76)/2</f>
        <v>2.5048351041117201E-3</v>
      </c>
      <c r="J76" s="5">
        <v>2556437.91</v>
      </c>
      <c r="K76" s="5">
        <v>6451154.4399998402</v>
      </c>
      <c r="L76" s="5">
        <v>164986.34</v>
      </c>
      <c r="M76" s="5">
        <v>193546.36</v>
      </c>
      <c r="N76" s="5">
        <f>M76-L76</f>
        <v>28560.01999999999</v>
      </c>
      <c r="O76" s="5">
        <v>105440.77</v>
      </c>
      <c r="P76" s="5">
        <v>9708.74</v>
      </c>
      <c r="Q76" s="5">
        <v>8975.5300000000007</v>
      </c>
      <c r="R76" s="5">
        <v>291.26</v>
      </c>
      <c r="S76" s="5">
        <f>MAX(Q76,R76)</f>
        <v>8975.5300000000007</v>
      </c>
      <c r="T76" s="2">
        <v>0</v>
      </c>
    </row>
    <row r="77" spans="1:20" x14ac:dyDescent="0.25">
      <c r="A77" s="2" t="s">
        <v>136</v>
      </c>
      <c r="B77" s="2" t="s">
        <v>137</v>
      </c>
      <c r="C77" s="3">
        <v>80</v>
      </c>
      <c r="D77" s="5">
        <v>0.98857142857142899</v>
      </c>
      <c r="E77" s="5">
        <v>0.91020408163265298</v>
      </c>
      <c r="F77" s="5">
        <f>(D77+E77)/2</f>
        <v>0.94938775510204099</v>
      </c>
      <c r="G77" s="5">
        <v>5.7142857142857099E-3</v>
      </c>
      <c r="H77" s="5">
        <v>4.0816326530612301E-3</v>
      </c>
      <c r="I77" s="5">
        <f>(G77+H77)/2</f>
        <v>4.89795918367347E-3</v>
      </c>
      <c r="J77" s="5">
        <v>866521.2</v>
      </c>
      <c r="K77" s="5">
        <v>4030841.1000000099</v>
      </c>
      <c r="L77" s="5">
        <v>62795.409999999902</v>
      </c>
      <c r="M77" s="5">
        <v>266156.7</v>
      </c>
      <c r="N77" s="5">
        <f>M77-L77</f>
        <v>203361.2900000001</v>
      </c>
      <c r="O77" s="5">
        <v>99811.32</v>
      </c>
      <c r="P77" s="5">
        <v>99056.6</v>
      </c>
      <c r="Q77" s="5">
        <v>9989.19</v>
      </c>
      <c r="R77" s="5">
        <v>10786.78</v>
      </c>
      <c r="S77" s="5">
        <f>MAX(Q77,R77)</f>
        <v>10786.78</v>
      </c>
      <c r="T77" s="2">
        <v>0</v>
      </c>
    </row>
    <row r="78" spans="1:20" x14ac:dyDescent="0.25">
      <c r="A78" s="2" t="s">
        <v>138</v>
      </c>
      <c r="B78" s="2" t="s">
        <v>139</v>
      </c>
      <c r="C78" s="3">
        <v>60</v>
      </c>
      <c r="D78" s="5">
        <v>0.98148148148148195</v>
      </c>
      <c r="E78" s="5">
        <v>0.97674418604651203</v>
      </c>
      <c r="F78" s="5">
        <f>(D78+E78)/2</f>
        <v>0.97911283376399694</v>
      </c>
      <c r="G78" s="5">
        <v>0</v>
      </c>
      <c r="H78" s="5">
        <v>2.32558139534884E-2</v>
      </c>
      <c r="I78" s="5">
        <f>(G78+H78)/2</f>
        <v>1.16279069767442E-2</v>
      </c>
      <c r="J78" s="5">
        <v>749461.61</v>
      </c>
      <c r="K78" s="5">
        <v>4358879.2300000098</v>
      </c>
      <c r="L78" s="5">
        <v>58419.39</v>
      </c>
      <c r="M78" s="5">
        <v>217943.76</v>
      </c>
      <c r="N78" s="5">
        <f>M78-L78</f>
        <v>159524.37</v>
      </c>
      <c r="O78" s="5">
        <v>93241.85</v>
      </c>
      <c r="P78" s="5">
        <v>93476.19</v>
      </c>
      <c r="Q78" s="5">
        <v>9484.9599999999991</v>
      </c>
      <c r="R78" s="5">
        <v>4673.8100000000004</v>
      </c>
      <c r="S78" s="5">
        <f>MAX(Q78,R78)</f>
        <v>9484.9599999999991</v>
      </c>
      <c r="T78" s="2">
        <v>0</v>
      </c>
    </row>
    <row r="79" spans="1:20" x14ac:dyDescent="0.25">
      <c r="A79" s="2" t="s">
        <v>140</v>
      </c>
      <c r="B79" s="2" t="s">
        <v>141</v>
      </c>
      <c r="C79" s="3">
        <v>60</v>
      </c>
      <c r="D79" s="5">
        <v>1</v>
      </c>
      <c r="E79" s="5">
        <v>0.92537313432835799</v>
      </c>
      <c r="F79" s="5">
        <f>(D79+E79)/2</f>
        <v>0.962686567164179</v>
      </c>
      <c r="G79" s="5">
        <v>0</v>
      </c>
      <c r="H79" s="5">
        <v>0</v>
      </c>
      <c r="I79" s="5">
        <f>(G79+H79)/2</f>
        <v>0</v>
      </c>
      <c r="J79" s="5">
        <v>3219546.28</v>
      </c>
      <c r="K79" s="5">
        <v>9248973.7700000107</v>
      </c>
      <c r="L79" s="5">
        <v>529422.34</v>
      </c>
      <c r="M79" s="5">
        <v>790093.33000000101</v>
      </c>
      <c r="N79" s="5">
        <f>M79-L79</f>
        <v>260670.99000000104</v>
      </c>
      <c r="O79" s="5">
        <v>230394.02</v>
      </c>
      <c r="P79" s="5">
        <v>95258.49</v>
      </c>
      <c r="Q79" s="5">
        <v>39166.980000000003</v>
      </c>
      <c r="R79" s="5">
        <v>9909.91</v>
      </c>
      <c r="S79" s="5">
        <f>MAX(Q79,R79)</f>
        <v>39166.980000000003</v>
      </c>
      <c r="T79" s="2">
        <v>0</v>
      </c>
    </row>
    <row r="80" spans="1:20" x14ac:dyDescent="0.25">
      <c r="A80" s="2" t="s">
        <v>142</v>
      </c>
      <c r="B80" s="2" t="s">
        <v>143</v>
      </c>
      <c r="C80" s="3">
        <v>80</v>
      </c>
      <c r="D80" s="5">
        <v>0.98701298701298701</v>
      </c>
      <c r="E80" s="5">
        <v>0.86046511627906996</v>
      </c>
      <c r="F80" s="5">
        <f>(D80+E80)/2</f>
        <v>0.92373905164602843</v>
      </c>
      <c r="G80" s="5">
        <v>0</v>
      </c>
      <c r="H80" s="5">
        <v>0</v>
      </c>
      <c r="I80" s="5">
        <f>(G80+H80)/2</f>
        <v>0</v>
      </c>
      <c r="J80" s="5">
        <v>2920288.88</v>
      </c>
      <c r="K80" s="5">
        <v>3289875.52</v>
      </c>
      <c r="L80" s="5">
        <v>397743.7</v>
      </c>
      <c r="M80" s="5">
        <v>207543.57</v>
      </c>
      <c r="N80" s="5">
        <f>M80-L80</f>
        <v>-190200.13</v>
      </c>
      <c r="O80" s="5">
        <v>82035.850000000006</v>
      </c>
      <c r="P80" s="5">
        <v>99000</v>
      </c>
      <c r="Q80" s="5">
        <v>12993.71</v>
      </c>
      <c r="R80" s="5">
        <v>11503.27</v>
      </c>
      <c r="S80" s="5">
        <f>MAX(Q80,R80)</f>
        <v>12993.71</v>
      </c>
      <c r="T80" s="2">
        <v>0</v>
      </c>
    </row>
    <row r="81" spans="1:20" x14ac:dyDescent="0.25">
      <c r="A81" s="2" t="s">
        <v>144</v>
      </c>
      <c r="B81" s="2" t="s">
        <v>145</v>
      </c>
      <c r="C81" s="3">
        <v>60</v>
      </c>
      <c r="D81" s="5">
        <v>0.987341772151899</v>
      </c>
      <c r="E81" s="5">
        <v>0.97916666666666696</v>
      </c>
      <c r="F81" s="5">
        <f>(D81+E81)/2</f>
        <v>0.98325421940928304</v>
      </c>
      <c r="G81" s="5">
        <v>0</v>
      </c>
      <c r="H81" s="5">
        <v>0</v>
      </c>
      <c r="I81" s="5">
        <f>(G81+H81)/2</f>
        <v>0</v>
      </c>
      <c r="J81" s="5">
        <v>2463271.35</v>
      </c>
      <c r="K81" s="5">
        <v>3614042.03</v>
      </c>
      <c r="L81" s="5">
        <v>137413.47</v>
      </c>
      <c r="M81" s="5">
        <v>165197.64000000001</v>
      </c>
      <c r="N81" s="5">
        <f>M81-L81</f>
        <v>27784.170000000013</v>
      </c>
      <c r="O81" s="5">
        <v>952380.95</v>
      </c>
      <c r="P81" s="5">
        <v>90466.59</v>
      </c>
      <c r="Q81" s="5">
        <v>47619.05</v>
      </c>
      <c r="R81" s="5">
        <v>4454.2299999999996</v>
      </c>
      <c r="S81" s="5">
        <f>MAX(Q81,R81)</f>
        <v>47619.05</v>
      </c>
      <c r="T81" s="2">
        <v>0</v>
      </c>
    </row>
    <row r="82" spans="1:20" x14ac:dyDescent="0.25">
      <c r="A82" s="2" t="s">
        <v>146</v>
      </c>
      <c r="B82" s="2" t="s">
        <v>103</v>
      </c>
      <c r="C82" s="3">
        <v>100</v>
      </c>
      <c r="D82" s="5">
        <v>0.97156398104265396</v>
      </c>
      <c r="E82" s="5">
        <v>0.93836671802773497</v>
      </c>
      <c r="F82" s="5">
        <f>(D82+E82)/2</f>
        <v>0.95496534953519441</v>
      </c>
      <c r="G82" s="5">
        <v>1.4218009478673001E-2</v>
      </c>
      <c r="H82" s="5">
        <v>4.6224961479198797E-3</v>
      </c>
      <c r="I82" s="5">
        <f>(G82+H82)/2</f>
        <v>9.4202528132964411E-3</v>
      </c>
      <c r="J82" s="5">
        <v>1961457.46</v>
      </c>
      <c r="K82" s="5">
        <v>3380651.07</v>
      </c>
      <c r="L82" s="5">
        <v>293967.07</v>
      </c>
      <c r="M82" s="5">
        <v>529535.09</v>
      </c>
      <c r="N82" s="5">
        <f>M82-L82</f>
        <v>235568.01999999996</v>
      </c>
      <c r="O82" s="5">
        <v>81126.55</v>
      </c>
      <c r="P82" s="5">
        <v>9137.93</v>
      </c>
      <c r="Q82" s="5">
        <v>12522.2</v>
      </c>
      <c r="R82" s="5">
        <v>1462.07</v>
      </c>
      <c r="S82" s="5">
        <f>MAX(Q82,R82)</f>
        <v>12522.2</v>
      </c>
      <c r="T82" s="2">
        <v>0</v>
      </c>
    </row>
    <row r="83" spans="1:20" x14ac:dyDescent="0.25">
      <c r="A83" s="2" t="s">
        <v>147</v>
      </c>
      <c r="B83" s="2" t="s">
        <v>66</v>
      </c>
      <c r="C83" s="3">
        <v>40</v>
      </c>
      <c r="D83" s="5">
        <v>0.98730158730158701</v>
      </c>
      <c r="E83" s="5">
        <v>0.97667638483965002</v>
      </c>
      <c r="F83" s="5">
        <f>(D83+E83)/2</f>
        <v>0.98198898607061857</v>
      </c>
      <c r="G83" s="5">
        <v>9.5238095238095299E-3</v>
      </c>
      <c r="H83" s="5">
        <v>5.83090379008746E-3</v>
      </c>
      <c r="I83" s="5">
        <f>(G83+H83)/2</f>
        <v>7.6773566569484954E-3</v>
      </c>
      <c r="J83" s="5">
        <v>1475772.19</v>
      </c>
      <c r="K83" s="5">
        <v>2932292.09</v>
      </c>
      <c r="L83" s="5">
        <v>218204.53000000099</v>
      </c>
      <c r="M83" s="5">
        <v>468984.09</v>
      </c>
      <c r="N83" s="5">
        <f>M83-L83</f>
        <v>250779.55999999904</v>
      </c>
      <c r="O83" s="5">
        <v>94171.1</v>
      </c>
      <c r="P83" s="5">
        <v>9997.4500000000007</v>
      </c>
      <c r="Q83" s="5">
        <v>15067.39</v>
      </c>
      <c r="R83" s="5">
        <v>1699.55</v>
      </c>
      <c r="S83" s="5">
        <f>MAX(Q83,R83)</f>
        <v>15067.39</v>
      </c>
      <c r="T83" s="2">
        <v>1</v>
      </c>
    </row>
    <row r="84" spans="1:20" x14ac:dyDescent="0.25">
      <c r="A84" s="2" t="s">
        <v>148</v>
      </c>
      <c r="B84" s="2" t="s">
        <v>149</v>
      </c>
      <c r="C84" s="3">
        <v>80</v>
      </c>
      <c r="D84" s="5">
        <v>0.933910034602076</v>
      </c>
      <c r="E84" s="5">
        <v>0.91926345609065196</v>
      </c>
      <c r="F84" s="5">
        <f>(D84+E84)/2</f>
        <v>0.92658674534636398</v>
      </c>
      <c r="G84" s="5">
        <v>1.86851211072664E-2</v>
      </c>
      <c r="H84" s="5">
        <v>4.24929178470255E-3</v>
      </c>
      <c r="I84" s="5">
        <f>(G84+H84)/2</f>
        <v>1.1467206445984476E-2</v>
      </c>
      <c r="J84" s="5">
        <v>34882942.089999899</v>
      </c>
      <c r="K84" s="5">
        <v>3379729.20000003</v>
      </c>
      <c r="L84" s="5">
        <v>2687842.8899999601</v>
      </c>
      <c r="M84" s="5">
        <v>101391.609999999</v>
      </c>
      <c r="N84" s="5">
        <f>M84-L84</f>
        <v>-2586451.2799999611</v>
      </c>
      <c r="O84" s="5">
        <v>576013.93999999994</v>
      </c>
      <c r="P84" s="5">
        <v>9611.65</v>
      </c>
      <c r="Q84" s="5">
        <v>51841.26</v>
      </c>
      <c r="R84" s="5">
        <v>288.35000000000002</v>
      </c>
      <c r="S84" s="5">
        <f>MAX(Q84,R84)</f>
        <v>51841.26</v>
      </c>
      <c r="T84" s="2">
        <v>0</v>
      </c>
    </row>
    <row r="85" spans="1:20" x14ac:dyDescent="0.25">
      <c r="A85" s="2" t="s">
        <v>150</v>
      </c>
      <c r="B85" s="2" t="s">
        <v>151</v>
      </c>
      <c r="C85" s="3">
        <v>100</v>
      </c>
      <c r="D85" s="5">
        <v>0.98148148148148195</v>
      </c>
      <c r="E85" s="5">
        <v>0.89357429718875503</v>
      </c>
      <c r="F85" s="5">
        <f>(D85+E85)/2</f>
        <v>0.93752788933511844</v>
      </c>
      <c r="G85" s="5">
        <v>0</v>
      </c>
      <c r="H85" s="5">
        <v>1.20481927710843E-2</v>
      </c>
      <c r="I85" s="5">
        <f>(G85+H85)/2</f>
        <v>6.0240963855421499E-3</v>
      </c>
      <c r="J85" s="5">
        <v>1434513.7</v>
      </c>
      <c r="K85" s="5">
        <v>4830825.6499999799</v>
      </c>
      <c r="L85" s="5">
        <v>224236.35</v>
      </c>
      <c r="M85" s="5">
        <v>746079.69999999704</v>
      </c>
      <c r="N85" s="5">
        <f>M85-L85</f>
        <v>521843.34999999707</v>
      </c>
      <c r="O85" s="5">
        <v>194700.85</v>
      </c>
      <c r="P85" s="5">
        <v>99914.53</v>
      </c>
      <c r="Q85" s="5">
        <v>33099.15</v>
      </c>
      <c r="R85" s="5">
        <v>16985.47</v>
      </c>
      <c r="S85" s="5">
        <f>MAX(Q85,R85)</f>
        <v>33099.15</v>
      </c>
      <c r="T85" s="2">
        <v>0</v>
      </c>
    </row>
    <row r="86" spans="1:20" x14ac:dyDescent="0.25">
      <c r="A86" s="2" t="s">
        <v>152</v>
      </c>
      <c r="B86" s="2" t="s">
        <v>153</v>
      </c>
      <c r="C86" s="3">
        <v>80</v>
      </c>
      <c r="D86" s="5">
        <v>0.99563318777292598</v>
      </c>
      <c r="E86" s="5">
        <v>0.84300341296928305</v>
      </c>
      <c r="F86" s="5">
        <f>(D86+E86)/2</f>
        <v>0.91931830037110451</v>
      </c>
      <c r="G86" s="5">
        <v>4.3668122270742399E-3</v>
      </c>
      <c r="H86" s="5">
        <v>0</v>
      </c>
      <c r="I86" s="5">
        <f>(G86+H86)/2</f>
        <v>2.18340611353712E-3</v>
      </c>
      <c r="J86" s="5">
        <v>408409.15</v>
      </c>
      <c r="K86" s="5">
        <v>2659492.25</v>
      </c>
      <c r="L86" s="5">
        <v>23802.269999999899</v>
      </c>
      <c r="M86" s="5">
        <v>79784.75</v>
      </c>
      <c r="N86" s="5">
        <f>M86-L86</f>
        <v>55982.480000000098</v>
      </c>
      <c r="O86" s="5">
        <v>95242.72</v>
      </c>
      <c r="P86" s="5">
        <v>97086.41</v>
      </c>
      <c r="Q86" s="5">
        <v>7241.38</v>
      </c>
      <c r="R86" s="5">
        <v>2912.59</v>
      </c>
      <c r="S86" s="5">
        <f>MAX(Q86,R86)</f>
        <v>7241.38</v>
      </c>
      <c r="T86" s="2">
        <v>0</v>
      </c>
    </row>
    <row r="87" spans="1:20" x14ac:dyDescent="0.25">
      <c r="A87" s="2" t="s">
        <v>154</v>
      </c>
      <c r="B87" s="2" t="s">
        <v>155</v>
      </c>
      <c r="C87" s="3">
        <v>60</v>
      </c>
      <c r="D87" s="5">
        <v>0.99275362318840599</v>
      </c>
      <c r="E87" s="5">
        <v>0.86363636363636398</v>
      </c>
      <c r="F87" s="5">
        <f>(D87+E87)/2</f>
        <v>0.92819499341238498</v>
      </c>
      <c r="G87" s="5">
        <v>7.2463768115942004E-3</v>
      </c>
      <c r="H87" s="5">
        <v>0.27272727272727298</v>
      </c>
      <c r="I87" s="5">
        <f>(G87+H87)/2</f>
        <v>0.13998682476943358</v>
      </c>
      <c r="J87" s="5">
        <v>1731730.93</v>
      </c>
      <c r="K87" s="5">
        <v>2164127.33</v>
      </c>
      <c r="L87" s="5">
        <v>10037.450000000001</v>
      </c>
      <c r="M87" s="5">
        <v>64923.83</v>
      </c>
      <c r="N87" s="5">
        <f>M87-L87</f>
        <v>54886.380000000005</v>
      </c>
      <c r="O87" s="5">
        <v>99857.14</v>
      </c>
      <c r="P87" s="5">
        <v>977281.55</v>
      </c>
      <c r="Q87" s="5">
        <v>1019.42</v>
      </c>
      <c r="R87" s="5">
        <v>29318.45</v>
      </c>
      <c r="S87" s="5">
        <f>MAX(Q87,R87)</f>
        <v>29318.45</v>
      </c>
      <c r="T87" s="2">
        <v>0</v>
      </c>
    </row>
    <row r="88" spans="1:20" x14ac:dyDescent="0.25">
      <c r="A88" s="2" t="s">
        <v>156</v>
      </c>
      <c r="B88" s="2" t="s">
        <v>157</v>
      </c>
      <c r="C88" s="3">
        <v>60</v>
      </c>
      <c r="D88" s="5">
        <v>0.97889182058047497</v>
      </c>
      <c r="E88" s="5">
        <v>0.95945945945945899</v>
      </c>
      <c r="F88" s="5">
        <f>(D88+E88)/2</f>
        <v>0.96917564001996692</v>
      </c>
      <c r="G88" s="5">
        <v>0</v>
      </c>
      <c r="H88" s="5">
        <v>0</v>
      </c>
      <c r="I88" s="5">
        <f>(G88+H88)/2</f>
        <v>0</v>
      </c>
      <c r="J88" s="5">
        <v>1548937.44</v>
      </c>
      <c r="K88" s="5">
        <v>3917377.75</v>
      </c>
      <c r="L88" s="5">
        <v>157336.48000000001</v>
      </c>
      <c r="M88" s="5">
        <v>410673.85</v>
      </c>
      <c r="N88" s="5">
        <f>M88-L88</f>
        <v>253337.36999999997</v>
      </c>
      <c r="O88" s="5">
        <v>120000</v>
      </c>
      <c r="P88" s="5">
        <v>99588.65</v>
      </c>
      <c r="Q88" s="5">
        <v>16004.55</v>
      </c>
      <c r="R88" s="5">
        <v>16930.080000000002</v>
      </c>
      <c r="S88" s="5">
        <f>MAX(Q88,R88)</f>
        <v>16930.080000000002</v>
      </c>
      <c r="T88" s="2">
        <v>1</v>
      </c>
    </row>
    <row r="89" spans="1:20" x14ac:dyDescent="0.25">
      <c r="A89" s="2" t="s">
        <v>158</v>
      </c>
      <c r="B89" s="2" t="s">
        <v>41</v>
      </c>
      <c r="C89" s="3">
        <v>100</v>
      </c>
      <c r="D89" s="5">
        <v>1</v>
      </c>
      <c r="E89" s="5">
        <v>0.91</v>
      </c>
      <c r="F89" s="5">
        <f>(D89+E89)/2</f>
        <v>0.95500000000000007</v>
      </c>
      <c r="G89" s="5">
        <v>0</v>
      </c>
      <c r="H89" s="5">
        <v>0.01</v>
      </c>
      <c r="I89" s="5">
        <f>(G89+H89)/2</f>
        <v>5.0000000000000001E-3</v>
      </c>
      <c r="J89" s="5">
        <v>648069.06000000006</v>
      </c>
      <c r="K89" s="5">
        <v>2525652.87</v>
      </c>
      <c r="L89" s="5">
        <v>35389.4</v>
      </c>
      <c r="M89" s="5">
        <v>195526.78</v>
      </c>
      <c r="N89" s="5">
        <f>M89-L89</f>
        <v>160137.38</v>
      </c>
      <c r="O89" s="5">
        <v>16037.74</v>
      </c>
      <c r="P89" s="5">
        <v>9708.74</v>
      </c>
      <c r="Q89" s="5">
        <v>962.26</v>
      </c>
      <c r="R89" s="5">
        <v>1181.73</v>
      </c>
      <c r="S89" s="5">
        <f>MAX(Q89,R89)</f>
        <v>1181.73</v>
      </c>
      <c r="T89" s="2">
        <v>0</v>
      </c>
    </row>
    <row r="90" spans="1:20" x14ac:dyDescent="0.25">
      <c r="A90" s="2" t="s">
        <v>159</v>
      </c>
      <c r="B90" s="2" t="s">
        <v>160</v>
      </c>
      <c r="C90" s="3">
        <v>100</v>
      </c>
      <c r="D90" s="5">
        <v>0.96923076923076901</v>
      </c>
      <c r="E90" s="5">
        <v>0.95930232558139505</v>
      </c>
      <c r="F90" s="5">
        <f>(D90+E90)/2</f>
        <v>0.96426654740608209</v>
      </c>
      <c r="G90" s="5">
        <v>0</v>
      </c>
      <c r="H90" s="5">
        <v>0</v>
      </c>
      <c r="I90" s="5">
        <f>(G90+H90)/2</f>
        <v>0</v>
      </c>
      <c r="J90" s="5">
        <v>2587686.13</v>
      </c>
      <c r="K90" s="5">
        <v>1863249.86</v>
      </c>
      <c r="L90" s="5">
        <v>130734.56</v>
      </c>
      <c r="M90" s="5">
        <v>295146.14</v>
      </c>
      <c r="N90" s="5">
        <f>M90-L90</f>
        <v>164411.58000000002</v>
      </c>
      <c r="O90" s="5">
        <v>99495.24</v>
      </c>
      <c r="P90" s="5">
        <v>86206.9</v>
      </c>
      <c r="Q90" s="5">
        <v>4974.76</v>
      </c>
      <c r="R90" s="5">
        <v>14529.91</v>
      </c>
      <c r="S90" s="5">
        <f>MAX(Q90,R90)</f>
        <v>14529.91</v>
      </c>
      <c r="T90" s="2">
        <v>0</v>
      </c>
    </row>
    <row r="91" spans="1:20" x14ac:dyDescent="0.25">
      <c r="A91" s="2" t="s">
        <v>161</v>
      </c>
      <c r="B91" s="2" t="s">
        <v>162</v>
      </c>
      <c r="C91" s="3">
        <v>60</v>
      </c>
      <c r="D91" s="5">
        <v>0.97122302158273399</v>
      </c>
      <c r="E91" s="5">
        <v>0.716475095785441</v>
      </c>
      <c r="F91" s="5">
        <f>(D91+E91)/2</f>
        <v>0.84384905868408744</v>
      </c>
      <c r="G91" s="5">
        <v>0</v>
      </c>
      <c r="H91" s="5">
        <v>2.2988505747126398E-2</v>
      </c>
      <c r="I91" s="5">
        <f>(G91+H91)/2</f>
        <v>1.1494252873563199E-2</v>
      </c>
      <c r="J91" s="5">
        <v>731124.94</v>
      </c>
      <c r="K91" s="5">
        <v>3249122.07</v>
      </c>
      <c r="L91" s="5">
        <v>26663.63</v>
      </c>
      <c r="M91" s="5">
        <v>194847.26</v>
      </c>
      <c r="N91" s="5">
        <f>M91-L91</f>
        <v>168183.63</v>
      </c>
      <c r="O91" s="5">
        <v>77013</v>
      </c>
      <c r="P91" s="5">
        <v>98700</v>
      </c>
      <c r="Q91" s="5">
        <v>3840.91</v>
      </c>
      <c r="R91" s="5">
        <v>5922</v>
      </c>
      <c r="S91" s="5">
        <f>MAX(Q91,R91)</f>
        <v>5922</v>
      </c>
      <c r="T91" s="2">
        <v>0</v>
      </c>
    </row>
    <row r="92" spans="1:20" x14ac:dyDescent="0.25">
      <c r="A92" s="2" t="s">
        <v>163</v>
      </c>
      <c r="B92" s="2" t="s">
        <v>164</v>
      </c>
      <c r="C92" s="3">
        <v>100</v>
      </c>
      <c r="D92" s="5">
        <v>0.94915254237288105</v>
      </c>
      <c r="E92" s="5">
        <v>0.95348837209302295</v>
      </c>
      <c r="F92" s="5">
        <f>(D92+E92)/2</f>
        <v>0.951320457232952</v>
      </c>
      <c r="G92" s="5">
        <v>5.6497175141242903E-3</v>
      </c>
      <c r="H92" s="5">
        <v>7.7519379844961196E-3</v>
      </c>
      <c r="I92" s="5">
        <f>(G92+H92)/2</f>
        <v>6.7008277493102054E-3</v>
      </c>
      <c r="J92" s="5">
        <v>1300367.17</v>
      </c>
      <c r="K92" s="5">
        <v>2335401.36</v>
      </c>
      <c r="L92" s="5">
        <v>193578.48</v>
      </c>
      <c r="M92" s="5">
        <v>359164.14</v>
      </c>
      <c r="N92" s="5">
        <f>M92-L92</f>
        <v>165585.66</v>
      </c>
      <c r="O92" s="5">
        <v>61538.46</v>
      </c>
      <c r="P92" s="5">
        <v>71452.990000000005</v>
      </c>
      <c r="Q92" s="5">
        <v>10461.540000000001</v>
      </c>
      <c r="R92" s="5">
        <v>12147.01</v>
      </c>
      <c r="S92" s="5">
        <f>MAX(Q92,R92)</f>
        <v>12147.01</v>
      </c>
      <c r="T92" s="2">
        <v>0</v>
      </c>
    </row>
    <row r="93" spans="1:20" x14ac:dyDescent="0.25">
      <c r="A93" s="2" t="s">
        <v>165</v>
      </c>
      <c r="B93" s="2" t="s">
        <v>166</v>
      </c>
      <c r="C93" s="3">
        <v>60</v>
      </c>
      <c r="D93" s="5">
        <v>0.99530516431924898</v>
      </c>
      <c r="E93" s="5">
        <v>0.92307692307692302</v>
      </c>
      <c r="F93" s="5">
        <f>(D93+E93)/2</f>
        <v>0.95919104369808594</v>
      </c>
      <c r="G93" s="5">
        <v>0</v>
      </c>
      <c r="H93" s="5">
        <v>5.1282051282051301E-2</v>
      </c>
      <c r="I93" s="5">
        <f>(G93+H93)/2</f>
        <v>2.5641025641025651E-2</v>
      </c>
      <c r="J93" s="5">
        <v>148695.85</v>
      </c>
      <c r="K93" s="5">
        <v>2209553.36</v>
      </c>
      <c r="L93" s="5">
        <v>10696.56</v>
      </c>
      <c r="M93" s="5">
        <v>66286.64</v>
      </c>
      <c r="N93" s="5">
        <f>M93-L93</f>
        <v>55590.080000000002</v>
      </c>
      <c r="O93" s="5">
        <v>28200</v>
      </c>
      <c r="P93" s="5">
        <v>94660.19</v>
      </c>
      <c r="Q93" s="5">
        <v>1214.8699999999999</v>
      </c>
      <c r="R93" s="5">
        <v>2839.81</v>
      </c>
      <c r="S93" s="5">
        <f>MAX(Q93,R93)</f>
        <v>2839.81</v>
      </c>
      <c r="T93" s="2">
        <v>0</v>
      </c>
    </row>
    <row r="94" spans="1:20" x14ac:dyDescent="0.25">
      <c r="A94" s="2" t="s">
        <v>167</v>
      </c>
      <c r="B94" s="2" t="s">
        <v>168</v>
      </c>
      <c r="C94" s="3">
        <v>80</v>
      </c>
      <c r="D94" s="5">
        <v>0.97652582159624401</v>
      </c>
      <c r="E94" s="5">
        <v>0.95270270270270296</v>
      </c>
      <c r="F94" s="5">
        <f>(D94+E94)/2</f>
        <v>0.96461426214947354</v>
      </c>
      <c r="G94" s="5">
        <v>4.6948356807511703E-3</v>
      </c>
      <c r="H94" s="5">
        <v>3.37837837837838E-2</v>
      </c>
      <c r="I94" s="5">
        <f>(G94+H94)/2</f>
        <v>1.9239309732267486E-2</v>
      </c>
      <c r="J94" s="5">
        <v>285803.23</v>
      </c>
      <c r="K94" s="5">
        <v>1476055.34</v>
      </c>
      <c r="L94" s="5">
        <v>17111.599999999999</v>
      </c>
      <c r="M94" s="5">
        <v>44281.66</v>
      </c>
      <c r="N94" s="5">
        <f>M94-L94</f>
        <v>27170.060000000005</v>
      </c>
      <c r="O94" s="5">
        <v>20258.62</v>
      </c>
      <c r="P94" s="5">
        <v>87184.46</v>
      </c>
      <c r="Q94" s="5">
        <v>3241.38</v>
      </c>
      <c r="R94" s="5">
        <v>2615.54</v>
      </c>
      <c r="S94" s="5">
        <f>MAX(Q94,R94)</f>
        <v>3241.38</v>
      </c>
      <c r="T94" s="2">
        <v>0</v>
      </c>
    </row>
    <row r="95" spans="1:20" x14ac:dyDescent="0.25">
      <c r="A95" s="2" t="s">
        <v>169</v>
      </c>
      <c r="B95" s="2" t="s">
        <v>170</v>
      </c>
      <c r="C95" s="3">
        <v>60</v>
      </c>
      <c r="D95" s="5">
        <v>1</v>
      </c>
      <c r="E95" s="5">
        <v>0.90816326530612301</v>
      </c>
      <c r="F95" s="5">
        <f>(D95+E95)/2</f>
        <v>0.95408163265306145</v>
      </c>
      <c r="G95" s="5">
        <v>0</v>
      </c>
      <c r="H95" s="5">
        <v>4.5918367346938799E-2</v>
      </c>
      <c r="I95" s="5">
        <f>(G95+H95)/2</f>
        <v>2.2959183673469399E-2</v>
      </c>
      <c r="J95" s="5">
        <v>14049.87</v>
      </c>
      <c r="K95" s="5">
        <v>1053200.08</v>
      </c>
      <c r="L95" s="5">
        <v>2296.13</v>
      </c>
      <c r="M95" s="5">
        <v>31595.809999999899</v>
      </c>
      <c r="N95" s="5">
        <f>M95-L95</f>
        <v>29299.679999999898</v>
      </c>
      <c r="O95" s="5">
        <v>13210.25</v>
      </c>
      <c r="P95" s="5">
        <v>9708.74</v>
      </c>
      <c r="Q95" s="5">
        <v>2245.75</v>
      </c>
      <c r="R95" s="5">
        <v>291.26</v>
      </c>
      <c r="S95" s="5">
        <f>MAX(Q95,R95)</f>
        <v>2245.75</v>
      </c>
      <c r="T95" s="2">
        <v>0</v>
      </c>
    </row>
    <row r="96" spans="1:20" x14ac:dyDescent="0.25">
      <c r="A96" s="2" t="s">
        <v>171</v>
      </c>
      <c r="B96" s="2" t="s">
        <v>172</v>
      </c>
      <c r="C96" s="3">
        <v>80</v>
      </c>
      <c r="D96" s="5">
        <v>1</v>
      </c>
      <c r="E96" s="5">
        <v>0.94633077765607898</v>
      </c>
      <c r="F96" s="5">
        <f>(D96+E96)/2</f>
        <v>0.97316538882803949</v>
      </c>
      <c r="G96" s="5">
        <v>0</v>
      </c>
      <c r="H96" s="5">
        <v>0</v>
      </c>
      <c r="I96" s="5">
        <f>(G96+H96)/2</f>
        <v>0</v>
      </c>
      <c r="J96" s="5">
        <v>1073.58</v>
      </c>
      <c r="K96" s="5">
        <v>2310757.26000001</v>
      </c>
      <c r="L96" s="5">
        <v>64.42</v>
      </c>
      <c r="M96" s="5">
        <v>69323.19</v>
      </c>
      <c r="N96" s="5">
        <f>M96-L96</f>
        <v>69258.77</v>
      </c>
      <c r="O96" s="5">
        <v>281.13</v>
      </c>
      <c r="P96" s="5">
        <v>9707.77</v>
      </c>
      <c r="Q96" s="5">
        <v>16.87</v>
      </c>
      <c r="R96" s="5">
        <v>291.23</v>
      </c>
      <c r="S96" s="5">
        <f>MAX(Q96,R96)</f>
        <v>291.23</v>
      </c>
      <c r="T96" s="2">
        <v>0</v>
      </c>
    </row>
    <row r="97" spans="1:20" x14ac:dyDescent="0.25">
      <c r="A97" s="2" t="s">
        <v>173</v>
      </c>
      <c r="B97" s="2" t="s">
        <v>174</v>
      </c>
      <c r="C97" s="3">
        <v>60</v>
      </c>
      <c r="D97" s="5">
        <v>1</v>
      </c>
      <c r="E97" s="5">
        <v>0.9</v>
      </c>
      <c r="F97" s="5">
        <f>(D97+E97)/2</f>
        <v>0.95</v>
      </c>
      <c r="G97" s="5">
        <v>0</v>
      </c>
      <c r="H97" s="5">
        <v>0</v>
      </c>
      <c r="I97" s="5">
        <f>(G97+H97)/2</f>
        <v>0</v>
      </c>
      <c r="J97" s="5">
        <v>2319001.37</v>
      </c>
      <c r="K97" s="5">
        <v>1438203.89</v>
      </c>
      <c r="L97" s="5">
        <v>116468.59</v>
      </c>
      <c r="M97" s="5">
        <v>43146.11</v>
      </c>
      <c r="N97" s="5">
        <f>M97-L97</f>
        <v>-73322.48</v>
      </c>
      <c r="O97" s="5">
        <v>2310881.9</v>
      </c>
      <c r="P97" s="5">
        <v>99223.3</v>
      </c>
      <c r="Q97" s="5">
        <v>115544.1</v>
      </c>
      <c r="R97" s="5">
        <v>2976.7</v>
      </c>
      <c r="S97" s="5">
        <f>MAX(Q97,R97)</f>
        <v>115544.1</v>
      </c>
      <c r="T97" s="2">
        <v>0</v>
      </c>
    </row>
    <row r="98" spans="1:20" x14ac:dyDescent="0.25">
      <c r="A98" s="2" t="s">
        <v>175</v>
      </c>
      <c r="B98" s="2" t="s">
        <v>176</v>
      </c>
      <c r="C98" s="3">
        <v>80</v>
      </c>
      <c r="D98" s="5">
        <v>1</v>
      </c>
      <c r="E98" s="5">
        <v>0.96590909090909105</v>
      </c>
      <c r="F98" s="5">
        <f>(D98+E98)/2</f>
        <v>0.98295454545454553</v>
      </c>
      <c r="G98" s="5">
        <v>0</v>
      </c>
      <c r="H98" s="5">
        <v>1.5151515151515201E-2</v>
      </c>
      <c r="I98" s="5">
        <f>(G98+H98)/2</f>
        <v>7.5757575757576003E-3</v>
      </c>
      <c r="J98" s="5">
        <v>18754.7</v>
      </c>
      <c r="K98" s="5">
        <v>971400.82</v>
      </c>
      <c r="L98" s="5">
        <v>1125.3</v>
      </c>
      <c r="M98" s="5">
        <v>29142.080000000002</v>
      </c>
      <c r="N98" s="5">
        <f>M98-L98</f>
        <v>28016.780000000002</v>
      </c>
      <c r="O98" s="5">
        <v>3773.58</v>
      </c>
      <c r="P98" s="5">
        <v>9677.67</v>
      </c>
      <c r="Q98" s="5">
        <v>226.42</v>
      </c>
      <c r="R98" s="5">
        <v>290.33</v>
      </c>
      <c r="S98" s="5">
        <f>MAX(Q98,R98)</f>
        <v>290.33</v>
      </c>
      <c r="T98" s="2">
        <v>0</v>
      </c>
    </row>
    <row r="99" spans="1:20" x14ac:dyDescent="0.25">
      <c r="A99" s="2" t="s">
        <v>177</v>
      </c>
      <c r="B99" s="2" t="s">
        <v>178</v>
      </c>
      <c r="C99" s="3">
        <v>80</v>
      </c>
      <c r="D99" s="5">
        <v>0.98039215686274495</v>
      </c>
      <c r="E99" s="5">
        <v>0.86928104575163401</v>
      </c>
      <c r="F99" s="5">
        <f>(D99+E99)/2</f>
        <v>0.92483660130718948</v>
      </c>
      <c r="G99" s="5">
        <v>1.9607843137254902E-2</v>
      </c>
      <c r="H99" s="5">
        <v>3.9215686274509803E-2</v>
      </c>
      <c r="I99" s="5">
        <f>(G99+H99)/2</f>
        <v>2.9411764705882353E-2</v>
      </c>
      <c r="J99" s="5">
        <v>199319.01</v>
      </c>
      <c r="K99" s="5">
        <v>1403241.57</v>
      </c>
      <c r="L99" s="5">
        <v>9963.9699999999993</v>
      </c>
      <c r="M99" s="5">
        <v>41869.230000000003</v>
      </c>
      <c r="N99" s="5">
        <f>M99-L99</f>
        <v>31905.260000000002</v>
      </c>
      <c r="O99" s="5">
        <v>97087.38</v>
      </c>
      <c r="P99" s="5">
        <v>88571.839999999997</v>
      </c>
      <c r="Q99" s="5">
        <v>2912.62</v>
      </c>
      <c r="R99" s="5">
        <v>2657.16</v>
      </c>
      <c r="S99" s="5">
        <f>MAX(Q99,R99)</f>
        <v>2912.62</v>
      </c>
      <c r="T99" s="2">
        <v>0</v>
      </c>
    </row>
    <row r="100" spans="1:20" x14ac:dyDescent="0.25">
      <c r="A100" s="2" t="s">
        <v>179</v>
      </c>
      <c r="B100" s="2" t="s">
        <v>180</v>
      </c>
      <c r="C100" s="3">
        <v>40</v>
      </c>
      <c r="D100" s="5">
        <v>0.98977272727272703</v>
      </c>
      <c r="E100" s="5">
        <v>0.625</v>
      </c>
      <c r="F100" s="5">
        <f>(D100+E100)/2</f>
        <v>0.80738636363636351</v>
      </c>
      <c r="G100" s="5">
        <v>1.2500000000000001E-2</v>
      </c>
      <c r="H100" s="5">
        <v>0</v>
      </c>
      <c r="I100" s="5">
        <f>(G100+H100)/2</f>
        <v>6.2500000000000003E-3</v>
      </c>
      <c r="J100" s="5">
        <v>4132374.5900000101</v>
      </c>
      <c r="K100" s="5">
        <v>1181250.29</v>
      </c>
      <c r="L100" s="5">
        <v>403687.010000001</v>
      </c>
      <c r="M100" s="5">
        <v>53754.51</v>
      </c>
      <c r="N100" s="5">
        <f>M100-L100</f>
        <v>-349932.50000000099</v>
      </c>
      <c r="O100" s="5">
        <v>909090.91</v>
      </c>
      <c r="P100" s="5">
        <v>423492.64</v>
      </c>
      <c r="Q100" s="5">
        <v>90909.09</v>
      </c>
      <c r="R100" s="5">
        <v>27475.51</v>
      </c>
      <c r="S100" s="5">
        <f>MAX(Q100,R100)</f>
        <v>90909.09</v>
      </c>
      <c r="T100" s="2">
        <v>1</v>
      </c>
    </row>
    <row r="101" spans="1:20" x14ac:dyDescent="0.25">
      <c r="A101" s="2" t="s">
        <v>181</v>
      </c>
      <c r="B101" s="2" t="s">
        <v>182</v>
      </c>
      <c r="C101" s="3">
        <v>40</v>
      </c>
      <c r="D101" s="5">
        <v>1</v>
      </c>
      <c r="E101" s="5">
        <v>0.98989898989898994</v>
      </c>
      <c r="F101" s="5">
        <f>(D101+E101)/2</f>
        <v>0.99494949494949503</v>
      </c>
      <c r="G101" s="5">
        <v>0</v>
      </c>
      <c r="H101" s="5">
        <v>0.15151515151515199</v>
      </c>
      <c r="I101" s="5">
        <f>(G101+H101)/2</f>
        <v>7.5757575757575996E-2</v>
      </c>
      <c r="J101" s="5">
        <v>21068.799999999999</v>
      </c>
      <c r="K101" s="5">
        <v>671348.73</v>
      </c>
      <c r="L101" s="5">
        <v>2254.2199999999998</v>
      </c>
      <c r="M101" s="5">
        <v>20140.48</v>
      </c>
      <c r="N101" s="5">
        <f>M101-L101</f>
        <v>17886.259999999998</v>
      </c>
      <c r="O101" s="5">
        <v>2465.4899999999998</v>
      </c>
      <c r="P101" s="5">
        <v>91000</v>
      </c>
      <c r="Q101" s="5">
        <v>320.51</v>
      </c>
      <c r="R101" s="5">
        <v>2730</v>
      </c>
      <c r="S101" s="5">
        <f>MAX(Q101,R101)</f>
        <v>2730</v>
      </c>
      <c r="T101" s="2">
        <v>1</v>
      </c>
    </row>
    <row r="102" spans="1:20" x14ac:dyDescent="0.25">
      <c r="A102" s="2" t="s">
        <v>183</v>
      </c>
      <c r="B102" s="2" t="s">
        <v>184</v>
      </c>
      <c r="C102" s="3">
        <v>40</v>
      </c>
      <c r="D102" s="5">
        <v>1</v>
      </c>
      <c r="E102" s="5">
        <v>0.50793650793650802</v>
      </c>
      <c r="F102" s="5">
        <f>(D102+E102)/2</f>
        <v>0.75396825396825395</v>
      </c>
      <c r="G102" s="5">
        <v>0</v>
      </c>
      <c r="H102" s="5">
        <v>0</v>
      </c>
      <c r="I102" s="5">
        <f>(G102+H102)/2</f>
        <v>0</v>
      </c>
      <c r="J102" s="5">
        <v>45901.77</v>
      </c>
      <c r="K102" s="5">
        <v>340545.58</v>
      </c>
      <c r="L102" s="5">
        <v>7256.23</v>
      </c>
      <c r="M102" s="5">
        <v>51832.42</v>
      </c>
      <c r="N102" s="5">
        <f>M102-L102</f>
        <v>44576.19</v>
      </c>
      <c r="O102" s="5">
        <v>34883.620000000003</v>
      </c>
      <c r="P102" s="5">
        <v>62803.65</v>
      </c>
      <c r="Q102" s="5">
        <v>5581.38</v>
      </c>
      <c r="R102" s="5">
        <v>10048.6</v>
      </c>
      <c r="S102" s="5">
        <f>MAX(Q102,R102)</f>
        <v>10048.6</v>
      </c>
      <c r="T102" s="2">
        <v>1</v>
      </c>
    </row>
    <row r="103" spans="1:20" x14ac:dyDescent="0.25">
      <c r="A103" s="2" t="s">
        <v>185</v>
      </c>
      <c r="B103" s="2" t="s">
        <v>186</v>
      </c>
      <c r="C103" s="3">
        <v>40</v>
      </c>
      <c r="D103" s="5">
        <v>0.97260273972602695</v>
      </c>
      <c r="E103" s="5">
        <v>0.85310734463276805</v>
      </c>
      <c r="F103" s="5">
        <f>(D103+E103)/2</f>
        <v>0.9128550421793975</v>
      </c>
      <c r="G103" s="5">
        <v>9.5890410958904097E-3</v>
      </c>
      <c r="H103" s="5">
        <v>1.6949152542372899E-2</v>
      </c>
      <c r="I103" s="5">
        <f>(G103+H103)/2</f>
        <v>1.3269096819131654E-2</v>
      </c>
      <c r="J103" s="5">
        <v>3177083.5</v>
      </c>
      <c r="K103" s="5">
        <v>380552.12</v>
      </c>
      <c r="L103" s="5">
        <v>481233.58</v>
      </c>
      <c r="M103" s="5">
        <v>58332.98</v>
      </c>
      <c r="N103" s="5">
        <f>M103-L103</f>
        <v>-422900.60000000003</v>
      </c>
      <c r="O103" s="5">
        <v>56026.13</v>
      </c>
      <c r="P103" s="5">
        <v>9994.8700000000008</v>
      </c>
      <c r="Q103" s="5">
        <v>8964.17</v>
      </c>
      <c r="R103" s="5">
        <v>1695.65</v>
      </c>
      <c r="S103" s="5">
        <f>MAX(Q103,R103)</f>
        <v>8964.17</v>
      </c>
      <c r="T103" s="2">
        <v>1</v>
      </c>
    </row>
    <row r="104" spans="1:20" x14ac:dyDescent="0.25">
      <c r="A104" s="2" t="s">
        <v>187</v>
      </c>
      <c r="B104" s="2" t="s">
        <v>39</v>
      </c>
      <c r="C104" s="3">
        <v>40</v>
      </c>
      <c r="D104" s="5">
        <v>0.98255813953488402</v>
      </c>
      <c r="E104" s="5">
        <v>0.84375</v>
      </c>
      <c r="F104" s="5">
        <f>(D104+E104)/2</f>
        <v>0.91315406976744207</v>
      </c>
      <c r="G104" s="5">
        <v>0</v>
      </c>
      <c r="H104" s="5">
        <v>3.125E-2</v>
      </c>
      <c r="I104" s="5">
        <f>(G104+H104)/2</f>
        <v>1.5625E-2</v>
      </c>
      <c r="J104" s="5">
        <v>682695.48</v>
      </c>
      <c r="K104" s="5">
        <v>1702417.64</v>
      </c>
      <c r="L104" s="5">
        <v>55570.13</v>
      </c>
      <c r="M104" s="5">
        <v>120034.13</v>
      </c>
      <c r="N104" s="5">
        <f>M104-L104</f>
        <v>64464.000000000007</v>
      </c>
      <c r="O104" s="5">
        <v>93500.7</v>
      </c>
      <c r="P104" s="5">
        <v>94339.62</v>
      </c>
      <c r="Q104" s="5">
        <v>9663.7199999999993</v>
      </c>
      <c r="R104" s="5">
        <v>6275.23</v>
      </c>
      <c r="S104" s="5">
        <f>MAX(Q104,R104)</f>
        <v>9663.7199999999993</v>
      </c>
      <c r="T104" s="2">
        <v>1</v>
      </c>
    </row>
    <row r="105" spans="1:20" x14ac:dyDescent="0.25">
      <c r="A105" s="2" t="s">
        <v>188</v>
      </c>
      <c r="B105" s="2" t="s">
        <v>189</v>
      </c>
      <c r="C105" s="3">
        <v>60</v>
      </c>
      <c r="D105" s="5">
        <v>1</v>
      </c>
      <c r="E105" s="5">
        <v>0.90476190476190499</v>
      </c>
      <c r="F105" s="5">
        <f>(D105+E105)/2</f>
        <v>0.95238095238095255</v>
      </c>
      <c r="G105" s="5">
        <v>0</v>
      </c>
      <c r="H105" s="5">
        <v>4.7619047619047603E-2</v>
      </c>
      <c r="I105" s="5">
        <f>(G105+H105)/2</f>
        <v>2.3809523809523801E-2</v>
      </c>
      <c r="J105" s="5">
        <v>264.14999999999998</v>
      </c>
      <c r="K105" s="5">
        <v>262650.51</v>
      </c>
      <c r="L105" s="5">
        <v>15.85</v>
      </c>
      <c r="M105" s="5">
        <v>7879.49</v>
      </c>
      <c r="N105" s="5">
        <f>M105-L105</f>
        <v>7863.6399999999994</v>
      </c>
      <c r="O105" s="5">
        <v>264.14999999999998</v>
      </c>
      <c r="P105" s="5">
        <v>58446.6</v>
      </c>
      <c r="Q105" s="5">
        <v>15.85</v>
      </c>
      <c r="R105" s="5">
        <v>1753.4</v>
      </c>
      <c r="S105" s="5">
        <f>MAX(Q105,R105)</f>
        <v>1753.4</v>
      </c>
      <c r="T105" s="2">
        <v>0</v>
      </c>
    </row>
    <row r="106" spans="1:20" x14ac:dyDescent="0.25">
      <c r="A106" s="2" t="s">
        <v>190</v>
      </c>
      <c r="B106" s="2" t="s">
        <v>191</v>
      </c>
      <c r="C106" s="3">
        <v>60</v>
      </c>
      <c r="D106" s="5">
        <v>1</v>
      </c>
      <c r="E106" s="5">
        <v>0.99180327868852503</v>
      </c>
      <c r="F106" s="5">
        <f>(D106+E106)/2</f>
        <v>0.99590163934426257</v>
      </c>
      <c r="G106" s="5">
        <v>0</v>
      </c>
      <c r="H106" s="5">
        <v>3.2786885245901599E-2</v>
      </c>
      <c r="I106" s="5">
        <f>(G106+H106)/2</f>
        <v>1.63934426229508E-2</v>
      </c>
      <c r="J106" s="5">
        <v>7436.92</v>
      </c>
      <c r="K106" s="5">
        <v>924819.37</v>
      </c>
      <c r="L106" s="5">
        <v>1043.08</v>
      </c>
      <c r="M106" s="5">
        <v>27744.52</v>
      </c>
      <c r="N106" s="5">
        <f>M106-L106</f>
        <v>26701.440000000002</v>
      </c>
      <c r="O106" s="5">
        <v>2871.79</v>
      </c>
      <c r="P106" s="5">
        <v>9999.86</v>
      </c>
      <c r="Q106" s="5">
        <v>488.21</v>
      </c>
      <c r="R106" s="5">
        <v>475.73</v>
      </c>
      <c r="S106" s="5">
        <f>MAX(Q106,R106)</f>
        <v>488.21</v>
      </c>
      <c r="T106" s="2">
        <v>0</v>
      </c>
    </row>
    <row r="107" spans="1:20" x14ac:dyDescent="0.25">
      <c r="A107" s="2" t="s">
        <v>192</v>
      </c>
      <c r="B107" s="2" t="s">
        <v>193</v>
      </c>
      <c r="C107" s="3">
        <v>80</v>
      </c>
      <c r="D107" s="5">
        <v>0.97222222222222199</v>
      </c>
      <c r="E107" s="5">
        <v>0.90196078431372595</v>
      </c>
      <c r="F107" s="5">
        <f>(D107+E107)/2</f>
        <v>0.93709150326797397</v>
      </c>
      <c r="G107" s="5">
        <v>0</v>
      </c>
      <c r="H107" s="5">
        <v>2.61437908496732E-2</v>
      </c>
      <c r="I107" s="5">
        <f>(G107+H107)/2</f>
        <v>1.30718954248366E-2</v>
      </c>
      <c r="J107" s="5">
        <v>50335.27</v>
      </c>
      <c r="K107" s="5">
        <v>586048.86</v>
      </c>
      <c r="L107" s="5">
        <v>2125.83</v>
      </c>
      <c r="M107" s="5">
        <v>17629</v>
      </c>
      <c r="N107" s="5">
        <f>M107-L107</f>
        <v>15503.17</v>
      </c>
      <c r="O107" s="5">
        <v>11133.02</v>
      </c>
      <c r="P107" s="5">
        <v>9902.91</v>
      </c>
      <c r="Q107" s="5">
        <v>667.98</v>
      </c>
      <c r="R107" s="5">
        <v>297.08999999999997</v>
      </c>
      <c r="S107" s="5">
        <f>MAX(Q107,R107)</f>
        <v>667.98</v>
      </c>
      <c r="T107" s="2">
        <v>0</v>
      </c>
    </row>
    <row r="108" spans="1:20" x14ac:dyDescent="0.25">
      <c r="A108" s="2" t="s">
        <v>194</v>
      </c>
      <c r="B108" s="2" t="s">
        <v>39</v>
      </c>
      <c r="C108" s="3">
        <v>40</v>
      </c>
      <c r="D108" s="5">
        <v>1</v>
      </c>
      <c r="E108" s="5">
        <v>0.62962962962962998</v>
      </c>
      <c r="F108" s="5">
        <f>(D108+E108)/2</f>
        <v>0.81481481481481499</v>
      </c>
      <c r="G108" s="5">
        <v>0</v>
      </c>
      <c r="H108" s="5">
        <v>0</v>
      </c>
      <c r="I108" s="5">
        <f>(G108+H108)/2</f>
        <v>0</v>
      </c>
      <c r="J108" s="5">
        <v>104637.38</v>
      </c>
      <c r="K108" s="5">
        <v>786792.39</v>
      </c>
      <c r="L108" s="5">
        <v>6272.62</v>
      </c>
      <c r="M108" s="5">
        <v>47207.61</v>
      </c>
      <c r="N108" s="5">
        <f>M108-L108</f>
        <v>40934.99</v>
      </c>
      <c r="O108" s="5">
        <v>67200</v>
      </c>
      <c r="P108" s="5">
        <v>94339.62</v>
      </c>
      <c r="Q108" s="5">
        <v>4032</v>
      </c>
      <c r="R108" s="5">
        <v>5660.38</v>
      </c>
      <c r="S108" s="5">
        <f>MAX(Q108,R108)</f>
        <v>5660.38</v>
      </c>
      <c r="T108" s="2">
        <v>1</v>
      </c>
    </row>
    <row r="109" spans="1:20" x14ac:dyDescent="0.25">
      <c r="A109" s="2" t="s">
        <v>195</v>
      </c>
      <c r="B109" s="2" t="s">
        <v>66</v>
      </c>
      <c r="C109" s="3">
        <v>40</v>
      </c>
      <c r="D109" s="5">
        <v>1</v>
      </c>
      <c r="E109" s="5">
        <v>1</v>
      </c>
      <c r="F109" s="5">
        <f>(D109+E109)/2</f>
        <v>1</v>
      </c>
      <c r="G109" s="5">
        <v>1.8348623853211E-2</v>
      </c>
      <c r="H109" s="5">
        <v>3.03030303030303E-2</v>
      </c>
      <c r="I109" s="5">
        <f>(G109+H109)/2</f>
        <v>2.432582707812065E-2</v>
      </c>
      <c r="J109" s="5">
        <v>99297</v>
      </c>
      <c r="K109" s="5">
        <v>191471.11</v>
      </c>
      <c r="L109" s="5">
        <v>6925.95</v>
      </c>
      <c r="M109" s="5">
        <v>5744.15</v>
      </c>
      <c r="N109" s="5">
        <f>M109-L109</f>
        <v>-1181.8000000000002</v>
      </c>
      <c r="O109" s="5">
        <v>9707.77</v>
      </c>
      <c r="P109" s="5">
        <v>9708.74</v>
      </c>
      <c r="Q109" s="5">
        <v>885.37</v>
      </c>
      <c r="R109" s="5">
        <v>291.26</v>
      </c>
      <c r="S109" s="5">
        <f>MAX(Q109,R109)</f>
        <v>885.37</v>
      </c>
      <c r="T109" s="2">
        <v>1</v>
      </c>
    </row>
    <row r="110" spans="1:20" x14ac:dyDescent="0.25">
      <c r="A110" s="2" t="s">
        <v>196</v>
      </c>
      <c r="B110" s="2" t="s">
        <v>197</v>
      </c>
      <c r="C110" s="3">
        <v>40</v>
      </c>
      <c r="D110" s="5">
        <v>1</v>
      </c>
      <c r="E110" s="5">
        <v>0.69696969696969702</v>
      </c>
      <c r="F110" s="5">
        <f>(D110+E110)/2</f>
        <v>0.84848484848484851</v>
      </c>
      <c r="G110" s="5">
        <v>0</v>
      </c>
      <c r="H110" s="5">
        <v>0</v>
      </c>
      <c r="I110" s="5">
        <f>(G110+H110)/2</f>
        <v>0</v>
      </c>
      <c r="J110" s="5">
        <v>3257.44</v>
      </c>
      <c r="K110" s="5">
        <v>442766.77</v>
      </c>
      <c r="L110" s="5">
        <v>113.56</v>
      </c>
      <c r="M110" s="5">
        <v>14040.23</v>
      </c>
      <c r="N110" s="5">
        <f>M110-L110</f>
        <v>13926.67</v>
      </c>
      <c r="O110" s="5">
        <v>739.81</v>
      </c>
      <c r="P110" s="5">
        <v>80718.45</v>
      </c>
      <c r="Q110" s="5">
        <v>22.19</v>
      </c>
      <c r="R110" s="5">
        <v>2421.5500000000002</v>
      </c>
      <c r="S110" s="5">
        <f>MAX(Q110,R110)</f>
        <v>2421.5500000000002</v>
      </c>
      <c r="T110" s="2">
        <v>1</v>
      </c>
    </row>
    <row r="111" spans="1:20" x14ac:dyDescent="0.25">
      <c r="A111" s="2" t="s">
        <v>198</v>
      </c>
      <c r="B111" s="2" t="s">
        <v>199</v>
      </c>
      <c r="C111" s="3">
        <v>60</v>
      </c>
      <c r="D111" s="5">
        <v>1</v>
      </c>
      <c r="E111" s="5">
        <v>0.74698795180722899</v>
      </c>
      <c r="F111" s="5">
        <f>(D111+E111)/2</f>
        <v>0.87349397590361444</v>
      </c>
      <c r="G111" s="5">
        <v>0</v>
      </c>
      <c r="H111" s="5">
        <v>0</v>
      </c>
      <c r="I111" s="5">
        <f>(G111+H111)/2</f>
        <v>0</v>
      </c>
      <c r="J111" s="5">
        <v>963.39</v>
      </c>
      <c r="K111" s="5">
        <v>196919.86</v>
      </c>
      <c r="L111" s="5">
        <v>76.61</v>
      </c>
      <c r="M111" s="5">
        <v>5907.65</v>
      </c>
      <c r="N111" s="5">
        <f>M111-L111</f>
        <v>5831.04</v>
      </c>
      <c r="O111" s="5">
        <v>435.09</v>
      </c>
      <c r="P111" s="5">
        <v>9708.74</v>
      </c>
      <c r="Q111" s="5">
        <v>44.91</v>
      </c>
      <c r="R111" s="5">
        <v>291.26</v>
      </c>
      <c r="S111" s="5">
        <f>MAX(Q111,R111)</f>
        <v>291.26</v>
      </c>
      <c r="T111" s="2">
        <v>0</v>
      </c>
    </row>
    <row r="112" spans="1:20" x14ac:dyDescent="0.25">
      <c r="A112" s="2" t="s">
        <v>200</v>
      </c>
      <c r="B112" s="2" t="s">
        <v>39</v>
      </c>
      <c r="C112" s="3">
        <v>40</v>
      </c>
      <c r="D112" s="5">
        <v>0.94964028776978404</v>
      </c>
      <c r="E112" s="5">
        <v>0.81599999999999995</v>
      </c>
      <c r="F112" s="5">
        <f>(D112+E112)/2</f>
        <v>0.88282014388489194</v>
      </c>
      <c r="G112" s="5">
        <v>1.4388489208633099E-2</v>
      </c>
      <c r="H112" s="5">
        <v>0.112</v>
      </c>
      <c r="I112" s="5">
        <f>(G112+H112)/2</f>
        <v>6.3194244604316552E-2</v>
      </c>
      <c r="J112" s="5">
        <v>489491.99</v>
      </c>
      <c r="K112" s="5">
        <v>722954.01</v>
      </c>
      <c r="L112" s="5">
        <v>39782.019999999997</v>
      </c>
      <c r="M112" s="5">
        <v>156187.79</v>
      </c>
      <c r="N112" s="5">
        <f>M112-L112</f>
        <v>116405.77000000002</v>
      </c>
      <c r="O112" s="5">
        <v>92456.9</v>
      </c>
      <c r="P112" s="5">
        <v>97087.38</v>
      </c>
      <c r="Q112" s="5">
        <v>14793.1</v>
      </c>
      <c r="R112" s="5">
        <v>14529.91</v>
      </c>
      <c r="S112" s="5">
        <f>MAX(Q112,R112)</f>
        <v>14793.1</v>
      </c>
      <c r="T112" s="2">
        <v>1</v>
      </c>
    </row>
    <row r="113" spans="1:20" x14ac:dyDescent="0.25">
      <c r="A113" s="2" t="s">
        <v>201</v>
      </c>
      <c r="B113" s="2" t="s">
        <v>103</v>
      </c>
      <c r="C113" s="3">
        <v>40</v>
      </c>
      <c r="D113" s="5">
        <v>0.96226415094339601</v>
      </c>
      <c r="E113" s="5">
        <v>0.72727272727272696</v>
      </c>
      <c r="F113" s="5">
        <f>(D113+E113)/2</f>
        <v>0.84476843910806143</v>
      </c>
      <c r="G113" s="5">
        <v>1.88679245283019E-2</v>
      </c>
      <c r="H113" s="5">
        <v>4.5454545454545497E-2</v>
      </c>
      <c r="I113" s="5">
        <f>(G113+H113)/2</f>
        <v>3.2161234991423697E-2</v>
      </c>
      <c r="J113" s="5">
        <v>790709.84</v>
      </c>
      <c r="K113" s="5">
        <v>936281.43</v>
      </c>
      <c r="L113" s="5">
        <v>129536.05</v>
      </c>
      <c r="M113" s="5">
        <v>158521.57</v>
      </c>
      <c r="N113" s="5">
        <f>M113-L113</f>
        <v>28985.520000000004</v>
      </c>
      <c r="O113" s="5">
        <v>51911.17</v>
      </c>
      <c r="P113" s="5">
        <v>93410.08</v>
      </c>
      <c r="Q113" s="5">
        <v>8824.83</v>
      </c>
      <c r="R113" s="5">
        <v>15879.7</v>
      </c>
      <c r="S113" s="5">
        <f>MAX(Q113,R113)</f>
        <v>15879.7</v>
      </c>
      <c r="T113" s="2">
        <v>1</v>
      </c>
    </row>
    <row r="114" spans="1:20" x14ac:dyDescent="0.25">
      <c r="A114" s="2" t="s">
        <v>202</v>
      </c>
      <c r="B114" s="2" t="s">
        <v>203</v>
      </c>
      <c r="C114" s="3">
        <v>40</v>
      </c>
      <c r="D114" s="5">
        <v>0.98076923076923095</v>
      </c>
      <c r="E114" s="5">
        <v>0.659574468085106</v>
      </c>
      <c r="F114" s="5">
        <f>(D114+E114)/2</f>
        <v>0.82017184942716848</v>
      </c>
      <c r="G114" s="5">
        <v>0</v>
      </c>
      <c r="H114" s="5">
        <v>0</v>
      </c>
      <c r="I114" s="5">
        <f>(G114+H114)/2</f>
        <v>0</v>
      </c>
      <c r="J114" s="5">
        <v>1289936.46</v>
      </c>
      <c r="K114" s="5">
        <v>283580.55</v>
      </c>
      <c r="L114" s="5">
        <v>67644.27</v>
      </c>
      <c r="M114" s="5">
        <v>45919.45</v>
      </c>
      <c r="N114" s="5">
        <f>M114-L114</f>
        <v>-21724.820000000007</v>
      </c>
      <c r="O114" s="5">
        <v>133398.06</v>
      </c>
      <c r="P114" s="5">
        <v>29646.01</v>
      </c>
      <c r="Q114" s="5">
        <v>14035.9</v>
      </c>
      <c r="R114" s="5">
        <v>3853.99</v>
      </c>
      <c r="S114" s="5">
        <f>MAX(Q114,R114)</f>
        <v>14035.9</v>
      </c>
      <c r="T114" s="2">
        <v>1</v>
      </c>
    </row>
    <row r="115" spans="1:20" x14ac:dyDescent="0.25">
      <c r="A115" s="2" t="s">
        <v>204</v>
      </c>
      <c r="B115" s="2" t="s">
        <v>205</v>
      </c>
      <c r="C115" s="3">
        <v>40</v>
      </c>
      <c r="D115" s="5">
        <v>0.90789473684210498</v>
      </c>
      <c r="E115" s="5">
        <v>0.88</v>
      </c>
      <c r="F115" s="5">
        <f>(D115+E115)/2</f>
        <v>0.89394736842105249</v>
      </c>
      <c r="G115" s="5">
        <v>0</v>
      </c>
      <c r="H115" s="5">
        <v>1.3333333333333299E-2</v>
      </c>
      <c r="I115" s="5">
        <f>(G115+H115)/2</f>
        <v>6.6666666666666497E-3</v>
      </c>
      <c r="J115" s="5">
        <v>566540.05000000005</v>
      </c>
      <c r="K115" s="5">
        <v>219628.78</v>
      </c>
      <c r="L115" s="5">
        <v>77776.95</v>
      </c>
      <c r="M115" s="5">
        <v>6588.86</v>
      </c>
      <c r="N115" s="5">
        <f>M115-L115</f>
        <v>-71188.09</v>
      </c>
      <c r="O115" s="5">
        <v>61061.95</v>
      </c>
      <c r="P115" s="5">
        <v>9856.31</v>
      </c>
      <c r="Q115" s="5">
        <v>10025.64</v>
      </c>
      <c r="R115" s="5">
        <v>295.69</v>
      </c>
      <c r="S115" s="5">
        <f>MAX(Q115,R115)</f>
        <v>10025.64</v>
      </c>
      <c r="T115" s="2">
        <v>1</v>
      </c>
    </row>
    <row r="116" spans="1:20" x14ac:dyDescent="0.25">
      <c r="A116" s="2" t="s">
        <v>206</v>
      </c>
      <c r="B116" s="2" t="s">
        <v>207</v>
      </c>
      <c r="C116" s="3">
        <v>40</v>
      </c>
      <c r="D116" s="5">
        <v>1</v>
      </c>
      <c r="E116" s="5">
        <v>0.66666666666666696</v>
      </c>
      <c r="F116" s="5">
        <f>(D116+E116)/2</f>
        <v>0.83333333333333348</v>
      </c>
      <c r="G116" s="5">
        <v>0</v>
      </c>
      <c r="H116" s="5">
        <v>0</v>
      </c>
      <c r="I116" s="5">
        <f>(G116+H116)/2</f>
        <v>0</v>
      </c>
      <c r="J116" s="5">
        <v>528.29999999999995</v>
      </c>
      <c r="K116" s="5">
        <v>55533.98</v>
      </c>
      <c r="L116" s="5">
        <v>31.7</v>
      </c>
      <c r="M116" s="5">
        <v>1666.02</v>
      </c>
      <c r="N116" s="5">
        <f>M116-L116</f>
        <v>1634.32</v>
      </c>
      <c r="O116" s="5">
        <v>264.14999999999998</v>
      </c>
      <c r="P116" s="5">
        <v>33980.58</v>
      </c>
      <c r="Q116" s="5">
        <v>15.85</v>
      </c>
      <c r="R116" s="5">
        <v>1019.42</v>
      </c>
      <c r="S116" s="5">
        <f>MAX(Q116,R116)</f>
        <v>1019.42</v>
      </c>
      <c r="T116" s="2">
        <v>1</v>
      </c>
    </row>
    <row r="117" spans="1:20" x14ac:dyDescent="0.25">
      <c r="A117" s="2" t="s">
        <v>208</v>
      </c>
      <c r="B117" s="2" t="s">
        <v>209</v>
      </c>
      <c r="C117" s="3">
        <v>40</v>
      </c>
      <c r="D117" s="5">
        <v>1</v>
      </c>
      <c r="E117" s="5">
        <v>0.91489361702127703</v>
      </c>
      <c r="F117" s="5">
        <f>(D117+E117)/2</f>
        <v>0.95744680851063846</v>
      </c>
      <c r="G117" s="5">
        <v>0</v>
      </c>
      <c r="H117" s="5">
        <v>0</v>
      </c>
      <c r="I117" s="5">
        <f>(G117+H117)/2</f>
        <v>0</v>
      </c>
      <c r="J117" s="5">
        <v>2605.87</v>
      </c>
      <c r="K117" s="5">
        <v>231427.54</v>
      </c>
      <c r="L117" s="5">
        <v>200.38</v>
      </c>
      <c r="M117" s="5">
        <v>6942.78</v>
      </c>
      <c r="N117" s="5">
        <f>M117-L117</f>
        <v>6742.4</v>
      </c>
      <c r="O117" s="5">
        <v>541.75</v>
      </c>
      <c r="P117" s="5">
        <v>9990.2900000000009</v>
      </c>
      <c r="Q117" s="5">
        <v>68.150000000000006</v>
      </c>
      <c r="R117" s="5">
        <v>299.70999999999998</v>
      </c>
      <c r="S117" s="5">
        <f>MAX(Q117,R117)</f>
        <v>299.70999999999998</v>
      </c>
      <c r="T117" s="2">
        <v>1</v>
      </c>
    </row>
    <row r="118" spans="1:20" x14ac:dyDescent="0.25">
      <c r="A118" s="2" t="s">
        <v>210</v>
      </c>
      <c r="B118" s="2" t="s">
        <v>211</v>
      </c>
      <c r="C118" s="3">
        <v>40</v>
      </c>
      <c r="D118" s="5">
        <v>1</v>
      </c>
      <c r="E118" s="5">
        <v>0.59090909090909105</v>
      </c>
      <c r="F118" s="5">
        <f>(D118+E118)/2</f>
        <v>0.79545454545454553</v>
      </c>
      <c r="G118" s="5">
        <v>0</v>
      </c>
      <c r="H118" s="5">
        <v>0</v>
      </c>
      <c r="I118" s="5">
        <f>(G118+H118)/2</f>
        <v>0</v>
      </c>
      <c r="J118" s="5">
        <v>6708.79</v>
      </c>
      <c r="K118" s="5">
        <v>523351.31</v>
      </c>
      <c r="L118" s="5">
        <v>411.21</v>
      </c>
      <c r="M118" s="5">
        <v>1816.69</v>
      </c>
      <c r="N118" s="5">
        <f>M118-L118</f>
        <v>1405.48</v>
      </c>
      <c r="O118" s="5">
        <v>3689.32</v>
      </c>
      <c r="P118" s="5">
        <v>72405.45</v>
      </c>
      <c r="Q118" s="5">
        <v>246.9</v>
      </c>
      <c r="R118" s="5">
        <v>873.79</v>
      </c>
      <c r="S118" s="5">
        <f>MAX(Q118,R118)</f>
        <v>873.79</v>
      </c>
      <c r="T118" s="2">
        <v>1</v>
      </c>
    </row>
    <row r="119" spans="1:20" x14ac:dyDescent="0.25">
      <c r="A119" s="2" t="s">
        <v>212</v>
      </c>
      <c r="B119" s="2" t="s">
        <v>213</v>
      </c>
      <c r="C119" s="3">
        <v>40</v>
      </c>
      <c r="D119" s="5">
        <v>0.931034482758621</v>
      </c>
      <c r="E119" s="5">
        <v>0.94444444444444398</v>
      </c>
      <c r="F119" s="5">
        <f>(D119+E119)/2</f>
        <v>0.93773946360153249</v>
      </c>
      <c r="G119" s="5">
        <v>0</v>
      </c>
      <c r="H119" s="5">
        <v>6.9444444444444397E-3</v>
      </c>
      <c r="I119" s="5">
        <f>(G119+H119)/2</f>
        <v>3.4722222222222199E-3</v>
      </c>
      <c r="J119" s="5">
        <v>62209.69</v>
      </c>
      <c r="K119" s="5">
        <v>272744.78000000003</v>
      </c>
      <c r="L119" s="5">
        <v>5503.1000000000104</v>
      </c>
      <c r="M119" s="5">
        <v>8196.42</v>
      </c>
      <c r="N119" s="5">
        <f>M119-L119</f>
        <v>2693.3199999999897</v>
      </c>
      <c r="O119" s="5">
        <v>29774.33</v>
      </c>
      <c r="P119" s="5">
        <v>67548.539999999994</v>
      </c>
      <c r="Q119" s="5">
        <v>3870.67</v>
      </c>
      <c r="R119" s="5">
        <v>2026.46</v>
      </c>
      <c r="S119" s="5">
        <f>MAX(Q119,R119)</f>
        <v>3870.67</v>
      </c>
      <c r="T119" s="2">
        <v>1</v>
      </c>
    </row>
    <row r="120" spans="1:20" x14ac:dyDescent="0.25">
      <c r="A120" s="2" t="s">
        <v>214</v>
      </c>
      <c r="B120" s="2" t="s">
        <v>215</v>
      </c>
      <c r="C120" s="3">
        <v>40</v>
      </c>
      <c r="D120" s="5">
        <v>0.99682539682539695</v>
      </c>
      <c r="E120" s="5">
        <v>0.85714285714285698</v>
      </c>
      <c r="F120" s="5">
        <f>(D120+E120)/2</f>
        <v>0.92698412698412702</v>
      </c>
      <c r="G120" s="5">
        <v>3.1746031746031698E-3</v>
      </c>
      <c r="H120" s="5">
        <v>0</v>
      </c>
      <c r="I120" s="5">
        <f>(G120+H120)/2</f>
        <v>1.5873015873015849E-3</v>
      </c>
      <c r="J120" s="5">
        <v>219738.72</v>
      </c>
      <c r="K120" s="5">
        <v>35671.86</v>
      </c>
      <c r="L120" s="5">
        <v>29996.11</v>
      </c>
      <c r="M120" s="5">
        <v>1070.1400000000001</v>
      </c>
      <c r="N120" s="5">
        <f>M120-L120</f>
        <v>-28925.97</v>
      </c>
      <c r="O120" s="5">
        <v>12660.75</v>
      </c>
      <c r="P120" s="5">
        <v>2427.1799999999998</v>
      </c>
      <c r="Q120" s="5">
        <v>1625.05</v>
      </c>
      <c r="R120" s="5">
        <v>72.819999999999993</v>
      </c>
      <c r="S120" s="5">
        <f>MAX(Q120,R120)</f>
        <v>1625.05</v>
      </c>
      <c r="T120" s="2">
        <v>1</v>
      </c>
    </row>
    <row r="121" spans="1:20" x14ac:dyDescent="0.25">
      <c r="A121" s="2" t="s">
        <v>216</v>
      </c>
      <c r="B121" s="2" t="s">
        <v>217</v>
      </c>
      <c r="C121" s="3">
        <v>40</v>
      </c>
      <c r="D121" s="5">
        <v>0.97222222222222199</v>
      </c>
      <c r="E121" s="5">
        <v>0.31034482758620702</v>
      </c>
      <c r="F121" s="5">
        <f>(D121+E121)/2</f>
        <v>0.64128352490421447</v>
      </c>
      <c r="G121" s="5">
        <v>0</v>
      </c>
      <c r="H121" s="5">
        <v>0</v>
      </c>
      <c r="I121" s="5">
        <f>(G121+H121)/2</f>
        <v>0</v>
      </c>
      <c r="J121" s="5">
        <v>18115.560000000001</v>
      </c>
      <c r="K121" s="5">
        <v>190673.21</v>
      </c>
      <c r="L121" s="5">
        <v>1330.78</v>
      </c>
      <c r="M121" s="5">
        <v>5720.21</v>
      </c>
      <c r="N121" s="5">
        <f>M121-L121</f>
        <v>4389.43</v>
      </c>
      <c r="O121" s="5">
        <v>10141.51</v>
      </c>
      <c r="P121" s="5">
        <v>75728.160000000003</v>
      </c>
      <c r="Q121" s="5">
        <v>608.49</v>
      </c>
      <c r="R121" s="5">
        <v>2271.84</v>
      </c>
      <c r="S121" s="5">
        <f>MAX(Q121,R121)</f>
        <v>2271.84</v>
      </c>
      <c r="T121" s="2">
        <v>1</v>
      </c>
    </row>
    <row r="122" spans="1:20" x14ac:dyDescent="0.25">
      <c r="A122" s="2" t="s">
        <v>218</v>
      </c>
      <c r="B122" s="2" t="s">
        <v>219</v>
      </c>
      <c r="C122" s="3">
        <v>40</v>
      </c>
      <c r="D122" s="5">
        <v>1</v>
      </c>
      <c r="E122" s="5">
        <v>0.87634408602150504</v>
      </c>
      <c r="F122" s="5">
        <f>(D122+E122)/2</f>
        <v>0.93817204301075252</v>
      </c>
      <c r="G122" s="5">
        <v>0.02</v>
      </c>
      <c r="H122" s="5">
        <v>0</v>
      </c>
      <c r="I122" s="5">
        <f>(G122+H122)/2</f>
        <v>0.01</v>
      </c>
      <c r="J122" s="5">
        <v>1073486.18</v>
      </c>
      <c r="K122" s="5">
        <v>101462.02</v>
      </c>
      <c r="L122" s="5">
        <v>177633.7</v>
      </c>
      <c r="M122" s="5">
        <v>12825.53</v>
      </c>
      <c r="N122" s="5">
        <f>M122-L122</f>
        <v>-164808.17000000001</v>
      </c>
      <c r="O122" s="5">
        <v>64622.95</v>
      </c>
      <c r="P122" s="5">
        <v>1971</v>
      </c>
      <c r="Q122" s="5">
        <v>10985.96</v>
      </c>
      <c r="R122" s="5">
        <v>335.07</v>
      </c>
      <c r="S122" s="5">
        <f>MAX(Q122,R122)</f>
        <v>10985.96</v>
      </c>
      <c r="T122" s="2">
        <v>1</v>
      </c>
    </row>
    <row r="123" spans="1:20" x14ac:dyDescent="0.25">
      <c r="A123" s="2" t="s">
        <v>220</v>
      </c>
      <c r="B123" s="2" t="s">
        <v>131</v>
      </c>
      <c r="C123" s="3">
        <v>40</v>
      </c>
      <c r="D123" s="5">
        <v>0.97916666666666696</v>
      </c>
      <c r="E123" s="5">
        <v>0.86440677966101698</v>
      </c>
      <c r="F123" s="5">
        <f>(D123+E123)/2</f>
        <v>0.92178672316384191</v>
      </c>
      <c r="G123" s="5">
        <v>2.0833333333333301E-2</v>
      </c>
      <c r="H123" s="5">
        <v>6.7796610169491497E-2</v>
      </c>
      <c r="I123" s="5">
        <f>(G123+H123)/2</f>
        <v>4.4314971751412399E-2</v>
      </c>
      <c r="J123" s="5">
        <v>50672.11</v>
      </c>
      <c r="K123" s="5">
        <v>58921.82</v>
      </c>
      <c r="L123" s="5">
        <v>3074.15</v>
      </c>
      <c r="M123" s="5">
        <v>1818.78</v>
      </c>
      <c r="N123" s="5">
        <f>M123-L123</f>
        <v>-1255.3700000000001</v>
      </c>
      <c r="O123" s="5">
        <v>17636.09</v>
      </c>
      <c r="P123" s="5">
        <v>4660.1899999999996</v>
      </c>
      <c r="Q123" s="5">
        <v>1058.17</v>
      </c>
      <c r="R123" s="5">
        <v>139.81</v>
      </c>
      <c r="S123" s="5">
        <f>MAX(Q123,R123)</f>
        <v>1058.17</v>
      </c>
      <c r="T123" s="2">
        <v>1</v>
      </c>
    </row>
    <row r="124" spans="1:20" x14ac:dyDescent="0.25">
      <c r="A124" s="2" t="s">
        <v>221</v>
      </c>
      <c r="B124" s="2" t="s">
        <v>222</v>
      </c>
      <c r="C124" s="3">
        <v>40</v>
      </c>
      <c r="D124" s="5">
        <v>1</v>
      </c>
      <c r="E124" s="5">
        <v>0.507692307692308</v>
      </c>
      <c r="F124" s="5">
        <f>(D124+E124)/2</f>
        <v>0.75384615384615405</v>
      </c>
      <c r="G124" s="5">
        <v>0</v>
      </c>
      <c r="H124" s="5">
        <v>0</v>
      </c>
      <c r="I124" s="5">
        <f>(G124+H124)/2</f>
        <v>0</v>
      </c>
      <c r="J124" s="5">
        <v>792.45</v>
      </c>
      <c r="K124" s="5">
        <v>200235.85</v>
      </c>
      <c r="L124" s="5">
        <v>47.55</v>
      </c>
      <c r="M124" s="5">
        <v>27323.85</v>
      </c>
      <c r="N124" s="5">
        <f>M124-L124</f>
        <v>27276.3</v>
      </c>
      <c r="O124" s="5">
        <v>264.14999999999998</v>
      </c>
      <c r="P124" s="5">
        <v>9655.56</v>
      </c>
      <c r="Q124" s="5">
        <v>15.85</v>
      </c>
      <c r="R124" s="5">
        <v>1641.44</v>
      </c>
      <c r="S124" s="5">
        <f>MAX(Q124,R124)</f>
        <v>1641.44</v>
      </c>
      <c r="T124" s="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2020-09-11T04:44:48Z</dcterms:created>
  <dcterms:modified xsi:type="dcterms:W3CDTF">2020-09-11T14:12:25Z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361674cf-ae12-4d4c-855e-a312c46e3b8a</vt:lpwstr>
  </property>
</Properties>
</file>