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66925"/>
  <mc:AlternateContent xmlns:mc="http://schemas.openxmlformats.org/markup-compatibility/2006">
    <mc:Choice Requires="x15">
      <x15ac:absPath xmlns:x15ac="http://schemas.microsoft.com/office/spreadsheetml/2010/11/ac" url="F:\PSUA\Code\PSU-ALPHA\Config\"/>
    </mc:Choice>
  </mc:AlternateContent>
  <xr:revisionPtr revIDLastSave="0" documentId="13_ncr:40009_{00039118-E98A-4230-B5B9-51024A5900CE}" xr6:coauthVersionLast="45" xr6:coauthVersionMax="45" xr10:uidLastSave="{00000000-0000-0000-0000-000000000000}"/>
  <bookViews>
    <workbookView xWindow="-19935" yWindow="-15075" windowWidth="15375" windowHeight="7965"/>
  </bookViews>
  <sheets>
    <sheet name="Original File" sheetId="1" r:id="rId1"/>
    <sheet name="GEO" sheetId="2" r:id="rId2"/>
  </sheets>
  <definedNames>
    <definedName name="_xlnm._FilterDatabase" localSheetId="1" hidden="1">GEO!$A$1:$C$490</definedName>
  </definedNames>
  <calcPr calcId="0"/>
</workbook>
</file>

<file path=xl/calcChain.xml><?xml version="1.0" encoding="utf-8"?>
<calcChain xmlns="http://schemas.openxmlformats.org/spreadsheetml/2006/main">
  <c r="D490" i="2" l="1"/>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181" i="1" a="1"/>
  <c r="D1181" i="1" s="1"/>
  <c r="D1182" i="1" a="1"/>
  <c r="D1182" i="1" s="1"/>
  <c r="D1183" i="1"/>
  <c r="D1184" i="1"/>
  <c r="D1185" i="1"/>
  <c r="D1186" i="1" a="1"/>
  <c r="D1186" i="1"/>
  <c r="D1188" i="1"/>
  <c r="E1188" i="1" a="1"/>
  <c r="E1188" i="1" s="1"/>
  <c r="D1189" i="1"/>
  <c r="E1189" i="1" a="1"/>
  <c r="E1189" i="1"/>
  <c r="D1190" i="1"/>
  <c r="E1190" i="1" a="1"/>
  <c r="E1190" i="1" s="1"/>
  <c r="D1192" i="1"/>
  <c r="E1192" i="1" a="1"/>
  <c r="E1192" i="1"/>
  <c r="F1192" i="1"/>
  <c r="D1193" i="1"/>
  <c r="E1193" i="1" a="1"/>
  <c r="E1193" i="1" s="1"/>
  <c r="F1193" i="1"/>
  <c r="D1194" i="1"/>
  <c r="E1194" i="1" a="1"/>
  <c r="E1194" i="1" s="1"/>
  <c r="F1194" i="1" a="1"/>
  <c r="F1194" i="1"/>
  <c r="D1195" i="1"/>
  <c r="E1195" i="1" a="1"/>
  <c r="E1195" i="1" s="1"/>
  <c r="F1195" i="1"/>
  <c r="D1196" i="1"/>
  <c r="E1196" i="1" a="1"/>
  <c r="E1196" i="1" s="1"/>
  <c r="F1196" i="1" a="1"/>
  <c r="F1196" i="1" s="1"/>
  <c r="D1197" i="1"/>
  <c r="E1197" i="1" a="1"/>
  <c r="E1197" i="1"/>
  <c r="F1197" i="1" a="1"/>
  <c r="F1197" i="1"/>
  <c r="D1198" i="1"/>
  <c r="E1198" i="1"/>
  <c r="F1198" i="1" a="1"/>
  <c r="F1198" i="1" s="1"/>
  <c r="G1198" i="1"/>
  <c r="E1200" i="1" a="1"/>
  <c r="E1200" i="1" s="1"/>
  <c r="F1200" i="1" a="1"/>
  <c r="F1200" i="1" s="1"/>
  <c r="G1200" i="1"/>
  <c r="D1202" i="1"/>
  <c r="E1202" i="1" a="1"/>
  <c r="E1202" i="1" s="1"/>
  <c r="D1203" i="1"/>
  <c r="E1203" i="1" a="1"/>
  <c r="E1203" i="1" s="1"/>
  <c r="D1204" i="1"/>
  <c r="E1204" i="1" a="1"/>
  <c r="E1204" i="1" s="1"/>
  <c r="D1211" i="1" a="1"/>
  <c r="D1211" i="1" s="1"/>
  <c r="D1212" i="1" a="1"/>
  <c r="D1212" i="1" s="1"/>
  <c r="D1213" i="1" a="1"/>
  <c r="D1213" i="1" s="1"/>
  <c r="D1214" i="1"/>
  <c r="D1215" i="1"/>
  <c r="D1217" i="1"/>
  <c r="E1217" i="1" a="1"/>
  <c r="E1217" i="1"/>
  <c r="D1218" i="1"/>
  <c r="E1218" i="1" a="1"/>
  <c r="E1218" i="1" s="1"/>
  <c r="D1220" i="1"/>
  <c r="E1220" i="1" a="1"/>
  <c r="E1220" i="1"/>
  <c r="F1220" i="1"/>
  <c r="D1221" i="1"/>
  <c r="E1221" i="1" a="1"/>
  <c r="E1221" i="1"/>
  <c r="F1221" i="1" a="1"/>
  <c r="F1221" i="1"/>
  <c r="D1222" i="1"/>
  <c r="E1222" i="1" a="1"/>
  <c r="E1222" i="1" s="1"/>
  <c r="F1222" i="1" a="1"/>
  <c r="F1222" i="1" s="1"/>
  <c r="D1223" i="1"/>
  <c r="E1223" i="1" a="1"/>
  <c r="E1223" i="1"/>
  <c r="F1223" i="1" a="1"/>
  <c r="F1223" i="1"/>
  <c r="D1224" i="1" a="1"/>
  <c r="D1224" i="1" s="1"/>
  <c r="E1224" i="1" a="1"/>
  <c r="E1224" i="1" s="1"/>
  <c r="F1224" i="1"/>
  <c r="D1225" i="1"/>
  <c r="E1225" i="1"/>
  <c r="F1225" i="1" a="1"/>
  <c r="F1225" i="1" s="1"/>
  <c r="G1225" i="1" a="1"/>
  <c r="G1225" i="1"/>
  <c r="D1227" i="1"/>
  <c r="E1227" i="1" a="1"/>
  <c r="E1227" i="1" s="1"/>
  <c r="D1228" i="1"/>
  <c r="E1228" i="1" a="1"/>
  <c r="E1228" i="1" s="1"/>
  <c r="D1235" i="1" a="1"/>
  <c r="D1235" i="1" s="1"/>
  <c r="D1237" i="1" a="1"/>
  <c r="D1237" i="1" s="1"/>
  <c r="D1238" i="1"/>
  <c r="D1239" i="1"/>
  <c r="E1241" i="1"/>
  <c r="E1242" i="1"/>
  <c r="D1244" i="1" a="1"/>
  <c r="D1244" i="1" s="1"/>
  <c r="F1244" i="1"/>
  <c r="D1245" i="1" a="1"/>
  <c r="D1245" i="1"/>
  <c r="F1245" i="1"/>
  <c r="D1246" i="1"/>
  <c r="F1246" i="1"/>
  <c r="E1248" i="1" a="1"/>
  <c r="E1248" i="1" s="1"/>
  <c r="F1248" i="1"/>
  <c r="G1248" i="1"/>
  <c r="D1250" i="1" a="1"/>
  <c r="D1250" i="1" s="1"/>
  <c r="E1250" i="1" a="1"/>
  <c r="E1250" i="1"/>
  <c r="G1250" i="1"/>
  <c r="D1252" i="1"/>
  <c r="D1253" i="1"/>
  <c r="D1261" i="1" a="1"/>
  <c r="D1261" i="1" s="1"/>
  <c r="D1262" i="1" a="1"/>
  <c r="D1262" i="1"/>
  <c r="D1263" i="1"/>
  <c r="D1264" i="1"/>
  <c r="E1266" i="1" a="1"/>
  <c r="E1266" i="1"/>
  <c r="D1267" i="1" a="1"/>
  <c r="D1267" i="1" s="1"/>
  <c r="E1267" i="1"/>
  <c r="D1268" i="1" a="1"/>
  <c r="D1268" i="1"/>
  <c r="E1268" i="1"/>
  <c r="D1270" i="1" a="1"/>
  <c r="D1270" i="1"/>
  <c r="F1270" i="1" a="1"/>
  <c r="F1270" i="1" s="1"/>
  <c r="D1271" i="1" a="1"/>
  <c r="D1271" i="1" s="1"/>
  <c r="F1271" i="1" a="1"/>
  <c r="F1271" i="1" s="1"/>
  <c r="D1272" i="1" a="1"/>
  <c r="D1272" i="1" s="1"/>
  <c r="F1272" i="1" a="1"/>
  <c r="F1272" i="1" s="1"/>
  <c r="E1273" i="1" a="1"/>
  <c r="E1273" i="1" s="1"/>
  <c r="F1273" i="1"/>
  <c r="E1274" i="1" a="1"/>
  <c r="E1274" i="1" s="1"/>
  <c r="F1274" i="1"/>
  <c r="D1275" i="1"/>
  <c r="E1275" i="1" a="1"/>
  <c r="E1275" i="1" s="1"/>
  <c r="F1275" i="1"/>
  <c r="E1277" i="1" a="1"/>
  <c r="E1277" i="1" s="1"/>
  <c r="F1277" i="1" a="1"/>
  <c r="F1277" i="1" s="1"/>
  <c r="G1277" i="1" a="1"/>
  <c r="G1277" i="1" s="1"/>
  <c r="E1278" i="1" a="1"/>
  <c r="E1278" i="1" s="1"/>
  <c r="F1278" i="1" a="1"/>
  <c r="F1278" i="1" s="1"/>
  <c r="G1278" i="1"/>
  <c r="D1279" i="1" a="1"/>
  <c r="D1279" i="1"/>
  <c r="E1279" i="1"/>
  <c r="F1279" i="1"/>
  <c r="D1281" i="1" a="1"/>
  <c r="D1281" i="1"/>
  <c r="E1281" i="1" a="1"/>
  <c r="E1281" i="1" s="1"/>
  <c r="G1281" i="1" a="1"/>
  <c r="G1281" i="1"/>
  <c r="D1283" i="1"/>
  <c r="E1283" i="1" a="1"/>
  <c r="E1283" i="1" s="1"/>
  <c r="D1284" i="1"/>
  <c r="E1284" i="1" a="1"/>
  <c r="E1284"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<sst xmlns="http://schemas.openxmlformats.org/spreadsheetml/2006/main" count="7022" uniqueCount="747">
  <si>
    <t>AminoAcid</t>
  </si>
  <si>
    <t>GeoType</t>
  </si>
  <si>
    <t>Atoms</t>
  </si>
  <si>
    <t>BOND</t>
  </si>
  <si>
    <t>N-CA</t>
  </si>
  <si>
    <t>CA-C</t>
  </si>
  <si>
    <t>C-O</t>
  </si>
  <si>
    <t>ALA</t>
  </si>
  <si>
    <t>ASP</t>
  </si>
  <si>
    <t>N-HN</t>
  </si>
  <si>
    <t>CA-HA</t>
  </si>
  <si>
    <t>CA-CB</t>
  </si>
  <si>
    <t>CB-HB1</t>
  </si>
  <si>
    <t>CB-HB2</t>
  </si>
  <si>
    <t>CB-HB3</t>
  </si>
  <si>
    <t>IMPROPER</t>
  </si>
  <si>
    <t>DIHEDRAL</t>
  </si>
  <si>
    <t>HA-N-C-CB</t>
  </si>
  <si>
    <t>HB1-HB2-CA-HB3</t>
  </si>
  <si>
    <t>HB1-CB-CA-C</t>
  </si>
  <si>
    <t>ARG</t>
  </si>
  <si>
    <t>bond</t>
  </si>
  <si>
    <t>N</t>
  </si>
  <si>
    <t>HN</t>
  </si>
  <si>
    <t>CA</t>
  </si>
  <si>
    <t>HA</t>
  </si>
  <si>
    <t>CB</t>
  </si>
  <si>
    <t>HB1</t>
  </si>
  <si>
    <t>HB2</t>
  </si>
  <si>
    <t>CG</t>
  </si>
  <si>
    <t>HG1</t>
  </si>
  <si>
    <t>HG2</t>
  </si>
  <si>
    <t>CD</t>
  </si>
  <si>
    <t>HD1</t>
  </si>
  <si>
    <t>HD2</t>
  </si>
  <si>
    <t>NE</t>
  </si>
  <si>
    <t>HE</t>
  </si>
  <si>
    <t>CZ</t>
  </si>
  <si>
    <t>NH1</t>
  </si>
  <si>
    <t>HH11</t>
  </si>
  <si>
    <t>HH12</t>
  </si>
  <si>
    <t>NH2</t>
  </si>
  <si>
    <t>HH21</t>
  </si>
  <si>
    <t>HH22</t>
  </si>
  <si>
    <t>C</t>
  </si>
  <si>
    <t>O</t>
  </si>
  <si>
    <t>CB-CG</t>
  </si>
  <si>
    <t>CG-CD</t>
  </si>
  <si>
    <t>CD-NE</t>
  </si>
  <si>
    <t>NE-CZ</t>
  </si>
  <si>
    <t>CZ-NH1</t>
  </si>
  <si>
    <t>CZ-NH2</t>
  </si>
  <si>
    <t>CG-HG1</t>
  </si>
  <si>
    <t>CD-HD1</t>
  </si>
  <si>
    <t>NE-HE</t>
  </si>
  <si>
    <t>NH1-HH11</t>
  </si>
  <si>
    <t>NH2-HH21</t>
  </si>
  <si>
    <t>CG-HG2</t>
  </si>
  <si>
    <t>CD-HD2</t>
  </si>
  <si>
    <t>NH1-HH12</t>
  </si>
  <si>
    <t>NH2-HH22</t>
  </si>
  <si>
    <t>improper</t>
  </si>
  <si>
    <t>dihedral</t>
  </si>
  <si>
    <t>!chirality</t>
  </si>
  <si>
    <t>!</t>
  </si>
  <si>
    <t>planar</t>
  </si>
  <si>
    <t>!stereo</t>
  </si>
  <si>
    <t>ASN</t>
  </si>
  <si>
    <t>OD1</t>
  </si>
  <si>
    <t>ND2</t>
  </si>
  <si>
    <t>HD21</t>
  </si>
  <si>
    <t>HD22</t>
  </si>
  <si>
    <t>chirality</t>
  </si>
  <si>
    <t>stereo</t>
  </si>
  <si>
    <t>mult</t>
  </si>
  <si>
    <t>UCL</t>
  </si>
  <si>
    <t>OD2</t>
  </si>
  <si>
    <t>CYS</t>
  </si>
  <si>
    <t>SG</t>
  </si>
  <si>
    <t>HG</t>
  </si>
  <si>
    <t>GLN</t>
  </si>
  <si>
    <t>OE1</t>
  </si>
  <si>
    <t>NE2</t>
  </si>
  <si>
    <t>HE21</t>
  </si>
  <si>
    <t>HE22</t>
  </si>
  <si>
    <t>OE2</t>
  </si>
  <si>
    <t>GLU</t>
  </si>
  <si>
    <t>GLY</t>
  </si>
  <si>
    <t>HA1</t>
  </si>
  <si>
    <t>HA2</t>
  </si>
  <si>
    <t>DONO</t>
  </si>
  <si>
    <t>ACCE</t>
  </si>
  <si>
    <t>HIS</t>
  </si>
  <si>
    <t>ND1</t>
  </si>
  <si>
    <t>CE1</t>
  </si>
  <si>
    <t>HE1</t>
  </si>
  <si>
    <t>CD2</t>
  </si>
  <si>
    <t>HE2</t>
  </si>
  <si>
    <t>added</t>
  </si>
  <si>
    <t>ILE</t>
  </si>
  <si>
    <t>HB</t>
  </si>
  <si>
    <t>CG1</t>
  </si>
  <si>
    <t>HG11</t>
  </si>
  <si>
    <t>HG12</t>
  </si>
  <si>
    <t>CG2</t>
  </si>
  <si>
    <t>HG21</t>
  </si>
  <si>
    <t>HG22</t>
  </si>
  <si>
    <t>HG23</t>
  </si>
  <si>
    <t>CD1</t>
  </si>
  <si>
    <t>HD11</t>
  </si>
  <si>
    <t>HD12</t>
  </si>
  <si>
    <t>HD13</t>
  </si>
  <si>
    <t>!methyl</t>
  </si>
  <si>
    <t>methyl</t>
  </si>
  <si>
    <t>stagger</t>
  </si>
  <si>
    <t>LEU</t>
  </si>
  <si>
    <t>HD23</t>
  </si>
  <si>
    <t>LYS</t>
  </si>
  <si>
    <t>CE</t>
  </si>
  <si>
    <t>NZ</t>
  </si>
  <si>
    <t>HZ1</t>
  </si>
  <si>
    <t>HZ2</t>
  </si>
  <si>
    <t>HZ3</t>
  </si>
  <si>
    <t>NH3</t>
  </si>
  <si>
    <t>group</t>
  </si>
  <si>
    <t>SD</t>
  </si>
  <si>
    <t>HE3</t>
  </si>
  <si>
    <t>MET</t>
  </si>
  <si>
    <t>PHE</t>
  </si>
  <si>
    <t>CE2</t>
  </si>
  <si>
    <t>HZ</t>
  </si>
  <si>
    <t>Hs</t>
  </si>
  <si>
    <t>and</t>
  </si>
  <si>
    <t>around</t>
  </si>
  <si>
    <t>the</t>
  </si>
  <si>
    <t>ring</t>
  </si>
  <si>
    <t>PRO</t>
  </si>
  <si>
    <t>SER</t>
  </si>
  <si>
    <t>OG</t>
  </si>
  <si>
    <t>H</t>
  </si>
  <si>
    <t>OH</t>
  </si>
  <si>
    <t>THR</t>
  </si>
  <si>
    <t>OG1</t>
  </si>
  <si>
    <t>TRP</t>
  </si>
  <si>
    <t>NE1</t>
  </si>
  <si>
    <t>CE3</t>
  </si>
  <si>
    <t>CZ2</t>
  </si>
  <si>
    <t>CZ3</t>
  </si>
  <si>
    <t>CH2</t>
  </si>
  <si>
    <t>HH2</t>
  </si>
  <si>
    <t>6-ring</t>
  </si>
  <si>
    <t>link</t>
  </si>
  <si>
    <t>5-ring</t>
  </si>
  <si>
    <t>to</t>
  </si>
  <si>
    <t>hydrogens</t>
  </si>
  <si>
    <t>TYR</t>
  </si>
  <si>
    <t>HH</t>
  </si>
  <si>
    <t>Hs,</t>
  </si>
  <si>
    <t>OH,</t>
  </si>
  <si>
    <t>Added</t>
  </si>
  <si>
    <t>VAL</t>
  </si>
  <si>
    <t>HG13</t>
  </si>
  <si>
    <t>G1</t>
  </si>
  <si>
    <t>G2</t>
  </si>
  <si>
    <t>NE-CD-CZ-HE</t>
  </si>
  <si>
    <t>CZ-NE-NH1-NH2</t>
  </si>
  <si>
    <t>NH1-CZ-HH11-HH12</t>
  </si>
  <si>
    <t>NH2-CZ-HH21-HH22</t>
  </si>
  <si>
    <t>NE-CZ-NH1-HH11</t>
  </si>
  <si>
    <t>NE-CZ-NH2-HH21</t>
  </si>
  <si>
    <t>CZ-NH2-HE-NE</t>
  </si>
  <si>
    <t>HB1-HB2-CA-CG</t>
  </si>
  <si>
    <t>HG1-HG2-CB-CD</t>
  </si>
  <si>
    <t>HD1-HD2-CG-NE</t>
  </si>
  <si>
    <t>CG-CB-CA-N</t>
  </si>
  <si>
    <t>CD-CG-CB-CA</t>
  </si>
  <si>
    <t>NE-CD-CG-CB</t>
  </si>
  <si>
    <t>CZ-NE-CD-CG</t>
  </si>
  <si>
    <t>CG-OD1</t>
  </si>
  <si>
    <t>CG-ND2</t>
  </si>
  <si>
    <t>ND2-HD21</t>
  </si>
  <si>
    <t>ND2-HD22</t>
  </si>
  <si>
    <t>CG-CB-OD1-ND2</t>
  </si>
  <si>
    <t>ND2-CG-HD21-HD22</t>
  </si>
  <si>
    <t>CB-CG-ND2-HD21</t>
  </si>
  <si>
    <t>OD1-CG-CB-CA</t>
  </si>
  <si>
    <t>CG-OD2</t>
  </si>
  <si>
    <t>CG-CB-OD1-OD2</t>
  </si>
  <si>
    <t>CB-SG</t>
  </si>
  <si>
    <t>SG-HG</t>
  </si>
  <si>
    <t>HB1-HB2-CA-SG</t>
  </si>
  <si>
    <t>SG-CB-CA-N</t>
  </si>
  <si>
    <t>CD-OE1</t>
  </si>
  <si>
    <t>CD-NE2</t>
  </si>
  <si>
    <t>NE2-HE21</t>
  </si>
  <si>
    <t>NE2-HE22</t>
  </si>
  <si>
    <t>CD-CG-OE1-NE2</t>
  </si>
  <si>
    <t>NE2-CD-HE21-HE22</t>
  </si>
  <si>
    <t>CG-CD-NE2-HE21</t>
  </si>
  <si>
    <t>OE1-CD-CG-CB</t>
  </si>
  <si>
    <t>CD-OE2</t>
  </si>
  <si>
    <t>CD-CG-OE1-OE2</t>
  </si>
  <si>
    <t>CA-HA1</t>
  </si>
  <si>
    <t>CA-HA2</t>
  </si>
  <si>
    <t>HA1-HA2-N-C</t>
  </si>
  <si>
    <t>CG-ND1</t>
  </si>
  <si>
    <t>ND1-CE1</t>
  </si>
  <si>
    <t>CG-CD2</t>
  </si>
  <si>
    <t>CD2-NE2</t>
  </si>
  <si>
    <t>CE1-NE2</t>
  </si>
  <si>
    <t>ND1-HD1</t>
  </si>
  <si>
    <t>CE1-HE1</t>
  </si>
  <si>
    <t>CD2-HD2</t>
  </si>
  <si>
    <t>NE2-HE2</t>
  </si>
  <si>
    <t>CG-CB-ND1-CD2</t>
  </si>
  <si>
    <t>ND1-CE1-CG-HD1</t>
  </si>
  <si>
    <t>CD2-NE2-CG-HD2</t>
  </si>
  <si>
    <t>CE1-ND1-NE2-HE1</t>
  </si>
  <si>
    <t>CG-ND1-CE1-NE2</t>
  </si>
  <si>
    <t>ND1-CE1-NE2-CD2</t>
  </si>
  <si>
    <t>CE1-NE2-CD2-CG</t>
  </si>
  <si>
    <t>NE2-CD2-CG-ND1</t>
  </si>
  <si>
    <t>CD2-CG-ND1-CE1</t>
  </si>
  <si>
    <t>ND1-CG-CB-CA</t>
  </si>
  <si>
    <t>CD2-CG-CB-CA</t>
  </si>
  <si>
    <t>CB-CG1</t>
  </si>
  <si>
    <t>CB-CG2</t>
  </si>
  <si>
    <t>CG1-CD1</t>
  </si>
  <si>
    <t>CG2-HG23</t>
  </si>
  <si>
    <t>CD1-HD13</t>
  </si>
  <si>
    <t>CG1-HG12</t>
  </si>
  <si>
    <t>CG2-HG22</t>
  </si>
  <si>
    <t>CD1-HD12</t>
  </si>
  <si>
    <t>CB-HB</t>
  </si>
  <si>
    <t>CG1-HG11</t>
  </si>
  <si>
    <t>CG2-HG21</t>
  </si>
  <si>
    <t>CD1-HD11</t>
  </si>
  <si>
    <t>HB-CA-CG2-CG1</t>
  </si>
  <si>
    <t>HG11-HG12-CB-CD1</t>
  </si>
  <si>
    <t>HG21-HG22-CB-HG23</t>
  </si>
  <si>
    <t>HD11-HD12-CG1-HD13</t>
  </si>
  <si>
    <t>CG1-CB-CA-N</t>
  </si>
  <si>
    <t>CD1-CG1-CB-CA</t>
  </si>
  <si>
    <t>HD11-CD1-CG1-CB</t>
  </si>
  <si>
    <t>HG21-CG2-CB-CA</t>
  </si>
  <si>
    <t>CG-CD1</t>
  </si>
  <si>
    <t>CG-HG</t>
  </si>
  <si>
    <t>CD2-HD21</t>
  </si>
  <si>
    <t>CD2-HD22</t>
  </si>
  <si>
    <t>CD2-HD23</t>
  </si>
  <si>
    <t>HG-CB-CD1-CD2</t>
  </si>
  <si>
    <t>HD11-HD12-CG-HD13</t>
  </si>
  <si>
    <t>HD21-HD22-CG-HD23</t>
  </si>
  <si>
    <t>CD1-CG-CB-CA</t>
  </si>
  <si>
    <t>HD11-CD1-CG-CB</t>
  </si>
  <si>
    <t>HD21-CD2-CG-CB</t>
  </si>
  <si>
    <t>CD-CE</t>
  </si>
  <si>
    <t>CE-NZ</t>
  </si>
  <si>
    <t>CE-HE1</t>
  </si>
  <si>
    <t>NZ-HZ1</t>
  </si>
  <si>
    <t>CE-HE2</t>
  </si>
  <si>
    <t>NZ-HZ2</t>
  </si>
  <si>
    <t>NZ-HZ3</t>
  </si>
  <si>
    <t>HD1-HD2-CG-CE</t>
  </si>
  <si>
    <t>HE1-HE2-CD-NZ</t>
  </si>
  <si>
    <t>HZ1-HZ2-CE-HZ3</t>
  </si>
  <si>
    <t>CE-CD-CG-CB</t>
  </si>
  <si>
    <t>NZ-CE-CD-CG</t>
  </si>
  <si>
    <t>HZ1-NZ-CE-CD</t>
  </si>
  <si>
    <t>CG-SD</t>
  </si>
  <si>
    <t>SD-CE</t>
  </si>
  <si>
    <t>CE-HE3</t>
  </si>
  <si>
    <t>HG1-HG2-CB-SD</t>
  </si>
  <si>
    <t>HE1-HE2-SD-HE3</t>
  </si>
  <si>
    <t>SD-CG-CB-CA</t>
  </si>
  <si>
    <t>CE-SD-CG-CB</t>
  </si>
  <si>
    <t>HE1-CE-SD-CG</t>
  </si>
  <si>
    <t>CD1-CE1</t>
  </si>
  <si>
    <t>CD2-CE2</t>
  </si>
  <si>
    <t>CE1-CZ</t>
  </si>
  <si>
    <t>CE2-CZ</t>
  </si>
  <si>
    <t>CD1-HD1</t>
  </si>
  <si>
    <t>CE2-HE2</t>
  </si>
  <si>
    <t>CZ-HZ</t>
  </si>
  <si>
    <t>HD2-CD2-CE2-CZ</t>
  </si>
  <si>
    <t>HE2-CE2-CZ-CE1</t>
  </si>
  <si>
    <t>HZ-CZ-CE1-CD1</t>
  </si>
  <si>
    <t>HE1-CE1-CD1-CG</t>
  </si>
  <si>
    <t>HD1-CD1-CG-CD2</t>
  </si>
  <si>
    <t>CB-CG-CD2-CE2</t>
  </si>
  <si>
    <t>CG-CD1-CE1-CZ</t>
  </si>
  <si>
    <t>CD1-CE1-CZ-CE2</t>
  </si>
  <si>
    <t>CE1-CZ-CE2-CD2</t>
  </si>
  <si>
    <t>CZ-CE2-CD2-CG</t>
  </si>
  <si>
    <t>CE2-CD2-CG-CD1</t>
  </si>
  <si>
    <t>CD2-CG-CD1-CE1</t>
  </si>
  <si>
    <t>CD-N</t>
  </si>
  <si>
    <t>HD1-HD2-CG-N</t>
  </si>
  <si>
    <t>CB-OG</t>
  </si>
  <si>
    <t>O-C</t>
  </si>
  <si>
    <t>C-CA</t>
  </si>
  <si>
    <t>OG-HG</t>
  </si>
  <si>
    <t>HB1-HB2-CA-OG</t>
  </si>
  <si>
    <t>OG-CB-CA-N</t>
  </si>
  <si>
    <t>H-OG-CB-CA</t>
  </si>
  <si>
    <t>CB-OG1</t>
  </si>
  <si>
    <t>OG1-HG1</t>
  </si>
  <si>
    <t>HB-CA-OG1-CG2</t>
  </si>
  <si>
    <t>OG1-CB-CA-N</t>
  </si>
  <si>
    <t>H-OG1-CB-CA</t>
  </si>
  <si>
    <t>CD1-NE1</t>
  </si>
  <si>
    <t>NE1-CE2</t>
  </si>
  <si>
    <t>CD2-CE3</t>
  </si>
  <si>
    <t>CE2-CZ2</t>
  </si>
  <si>
    <t>CE3-CZ3</t>
  </si>
  <si>
    <t>CZ2-CH2</t>
  </si>
  <si>
    <t>CZ3-CH2</t>
  </si>
  <si>
    <t>NE1-HE1</t>
  </si>
  <si>
    <t>CE3-HE3</t>
  </si>
  <si>
    <t>CZ2-HZ2</t>
  </si>
  <si>
    <t>CZ3-HZ3</t>
  </si>
  <si>
    <t>CH2-HH2</t>
  </si>
  <si>
    <t>CD2-CE2-CZ2-CH2</t>
  </si>
  <si>
    <t>CE2-CZ2-CH2-CZ3</t>
  </si>
  <si>
    <t>CZ2-CH2-CZ3-CE3</t>
  </si>
  <si>
    <t>CH2-CZ3-CE3-CD2</t>
  </si>
  <si>
    <t>CZ3-CE3-CD2-CE2</t>
  </si>
  <si>
    <t>CE3-CD2-CE2-CZ2</t>
  </si>
  <si>
    <t>CD1-NE1-CE2-CZ2</t>
  </si>
  <si>
    <t>CD1-CG-CD2-CE3</t>
  </si>
  <si>
    <t>NE1-CE2-CZ2-CH2</t>
  </si>
  <si>
    <t>NE1-CE2-CD2-CE3</t>
  </si>
  <si>
    <t>CG-CD2-CE3-CZ3</t>
  </si>
  <si>
    <t>CG-CD2-CE2-CZ2</t>
  </si>
  <si>
    <t>HZ2-CZ2-CH2-CZ3</t>
  </si>
  <si>
    <t>HH2-CH2-CZ3-CE3</t>
  </si>
  <si>
    <t>HZ3-CZ3-CH2-CZ2</t>
  </si>
  <si>
    <t>HE3-CE3-CZ3-CH2</t>
  </si>
  <si>
    <t>HE1-NE1-CE2-CD2</t>
  </si>
  <si>
    <t>HD1-CD1-NE1-CE2</t>
  </si>
  <si>
    <t>CZ-OH</t>
  </si>
  <si>
    <t>OH-HH</t>
  </si>
  <si>
    <t>OH-CZ-CE1-CD1</t>
  </si>
  <si>
    <t>HH-OH-CZ-CE2</t>
  </si>
  <si>
    <t>CG1-HG13</t>
  </si>
  <si>
    <t>HB-CA-CG1-CG2</t>
  </si>
  <si>
    <t>HG11-HG12-CB-HG13</t>
  </si>
  <si>
    <t>HG11-CG1-CB-CA</t>
  </si>
  <si>
    <t>remark</t>
  </si>
  <si>
    <t>file</t>
  </si>
  <si>
    <t>topallhdg.pro</t>
  </si>
  <si>
    <t>version</t>
  </si>
  <si>
    <t>date</t>
  </si>
  <si>
    <t>for</t>
  </si>
  <si>
    <t>parallhdg.pro</t>
  </si>
  <si>
    <t>or</t>
  </si>
  <si>
    <t>later</t>
  </si>
  <si>
    <t>Geometric</t>
  </si>
  <si>
    <t>energy</t>
  </si>
  <si>
    <t>function</t>
  </si>
  <si>
    <t>parameters</t>
  </si>
  <si>
    <t>distance</t>
  </si>
  <si>
    <t>geometry</t>
  </si>
  <si>
    <t>simulated</t>
  </si>
  <si>
    <t>annealing.</t>
  </si>
  <si>
    <t>Author:</t>
  </si>
  <si>
    <t>Michael</t>
  </si>
  <si>
    <t>Nilges,</t>
  </si>
  <si>
    <t>EMBL</t>
  </si>
  <si>
    <t>Heidelberg;</t>
  </si>
  <si>
    <t>Institut</t>
  </si>
  <si>
    <t>Pasteur,</t>
  </si>
  <si>
    <t>Paris</t>
  </si>
  <si>
    <t>This</t>
  </si>
  <si>
    <t>contains</t>
  </si>
  <si>
    <t>modifications</t>
  </si>
  <si>
    <t>from</t>
  </si>
  <si>
    <t>M.</t>
  </si>
  <si>
    <t>Williams,</t>
  </si>
  <si>
    <t>London</t>
  </si>
  <si>
    <t>Last</t>
  </si>
  <si>
    <t>modification</t>
  </si>
  <si>
    <t>set</t>
  </si>
  <si>
    <t>echo</t>
  </si>
  <si>
    <t>off</t>
  </si>
  <si>
    <t>message</t>
  </si>
  <si>
    <t>end</t>
  </si>
  <si>
    <t>!***********************************************************************!</t>
  </si>
  <si>
    <t>Copyright</t>
  </si>
  <si>
    <t>(C)</t>
  </si>
  <si>
    <t>by</t>
  </si>
  <si>
    <t>Nilges.</t>
  </si>
  <si>
    <t>All</t>
  </si>
  <si>
    <t>rights</t>
  </si>
  <si>
    <t>reserved.</t>
  </si>
  <si>
    <t>Copying</t>
  </si>
  <si>
    <t>redistribution</t>
  </si>
  <si>
    <t>of</t>
  </si>
  <si>
    <t>this</t>
  </si>
  <si>
    <t>files</t>
  </si>
  <si>
    <t>is</t>
  </si>
  <si>
    <t>authorized</t>
  </si>
  <si>
    <t>only</t>
  </si>
  <si>
    <t>if</t>
  </si>
  <si>
    <t>etiher</t>
  </si>
  <si>
    <t>you</t>
  </si>
  <si>
    <t>make</t>
  </si>
  <si>
    <t>absolutely</t>
  </si>
  <si>
    <t>no</t>
  </si>
  <si>
    <t>changes</t>
  </si>
  <si>
    <t>your</t>
  </si>
  <si>
    <t>copy,</t>
  </si>
  <si>
    <t>including</t>
  </si>
  <si>
    <t>name,</t>
  </si>
  <si>
    <t>do</t>
  </si>
  <si>
    <t>changes,</t>
  </si>
  <si>
    <t>name</t>
  </si>
  <si>
    <t>it</t>
  </si>
  <si>
    <t>something</t>
  </si>
  <si>
    <t>other</t>
  </si>
  <si>
    <t>than</t>
  </si>
  <si>
    <t>topallhdg.x.xx.pro,</t>
  </si>
  <si>
    <t>clearly</t>
  </si>
  <si>
    <t>mark</t>
  </si>
  <si>
    <t>changes.</t>
  </si>
  <si>
    <t>The</t>
  </si>
  <si>
    <t>information</t>
  </si>
  <si>
    <t>in</t>
  </si>
  <si>
    <t>software</t>
  </si>
  <si>
    <t>subject</t>
  </si>
  <si>
    <t>change</t>
  </si>
  <si>
    <t>without</t>
  </si>
  <si>
    <t>notice</t>
  </si>
  <si>
    <t>should</t>
  </si>
  <si>
    <t>not</t>
  </si>
  <si>
    <t>be</t>
  </si>
  <si>
    <t>construed</t>
  </si>
  <si>
    <t>as</t>
  </si>
  <si>
    <t>a</t>
  </si>
  <si>
    <t>commitment</t>
  </si>
  <si>
    <t>authors.</t>
  </si>
  <si>
    <t>Neither</t>
  </si>
  <si>
    <t>EMBL,</t>
  </si>
  <si>
    <t>Yale</t>
  </si>
  <si>
    <t>University,</t>
  </si>
  <si>
    <t>nor</t>
  </si>
  <si>
    <t>authors</t>
  </si>
  <si>
    <t>assume</t>
  </si>
  <si>
    <t>responsibility</t>
  </si>
  <si>
    <t>use</t>
  </si>
  <si>
    <t>reliability</t>
  </si>
  <si>
    <t>software.</t>
  </si>
  <si>
    <t>We</t>
  </si>
  <si>
    <t>hope,</t>
  </si>
  <si>
    <t>however,</t>
  </si>
  <si>
    <t>get</t>
  </si>
  <si>
    <t>responses</t>
  </si>
  <si>
    <t>users,</t>
  </si>
  <si>
    <t>especially</t>
  </si>
  <si>
    <t>when</t>
  </si>
  <si>
    <t>errors</t>
  </si>
  <si>
    <t>have</t>
  </si>
  <si>
    <t>been</t>
  </si>
  <si>
    <t>found.</t>
  </si>
  <si>
    <t>Description:</t>
  </si>
  <si>
    <t>parameter</t>
  </si>
  <si>
    <t>was</t>
  </si>
  <si>
    <t>originally</t>
  </si>
  <si>
    <t>derived</t>
  </si>
  <si>
    <t>CHARMM</t>
  </si>
  <si>
    <t>PARMALLH6.</t>
  </si>
  <si>
    <t>It</t>
  </si>
  <si>
    <t>designed</t>
  </si>
  <si>
    <t>specifically</t>
  </si>
  <si>
    <t>initial</t>
  </si>
  <si>
    <t>stages</t>
  </si>
  <si>
    <t>calculating</t>
  </si>
  <si>
    <t>structures</t>
  </si>
  <si>
    <t>NMR</t>
  </si>
  <si>
    <t>restraints.</t>
  </si>
  <si>
    <t>History:</t>
  </si>
  <si>
    <t>some</t>
  </si>
  <si>
    <t>features</t>
  </si>
  <si>
    <t>v5.35</t>
  </si>
  <si>
    <t>IUPAC</t>
  </si>
  <si>
    <t>(13-Feb-02)</t>
  </si>
  <si>
    <t>:</t>
  </si>
  <si>
    <t>merged</t>
  </si>
  <si>
    <t>with</t>
  </si>
  <si>
    <t>(07-JUL-01)</t>
  </si>
  <si>
    <t>new</t>
  </si>
  <si>
    <t>MULT</t>
  </si>
  <si>
    <t>disulphide/sidechain</t>
  </si>
  <si>
    <t>COO</t>
  </si>
  <si>
    <t>(03-JUL-01)</t>
  </si>
  <si>
    <t>phi/psi</t>
  </si>
  <si>
    <t>related</t>
  </si>
  <si>
    <t>(14-MAR-00)</t>
  </si>
  <si>
    <t>modified</t>
  </si>
  <si>
    <t>peptide</t>
  </si>
  <si>
    <t>flexible</t>
  </si>
  <si>
    <t>omega</t>
  </si>
  <si>
    <t>(12-MAR-00)</t>
  </si>
  <si>
    <t>terminus</t>
  </si>
  <si>
    <t>disulphide</t>
  </si>
  <si>
    <t>dihedrals</t>
  </si>
  <si>
    <t>(09-MAR-00)</t>
  </si>
  <si>
    <t>O-H</t>
  </si>
  <si>
    <t>planarity</t>
  </si>
  <si>
    <t>&amp;</t>
  </si>
  <si>
    <t>(18-Jun-99)</t>
  </si>
  <si>
    <t>cis</t>
  </si>
  <si>
    <t>patch</t>
  </si>
  <si>
    <t>(04-APR-99)</t>
  </si>
  <si>
    <t>atom</t>
  </si>
  <si>
    <t>type</t>
  </si>
  <si>
    <t>corrected</t>
  </si>
  <si>
    <t>(17-DEC-97)</t>
  </si>
  <si>
    <t>Histidine</t>
  </si>
  <si>
    <t>hbond</t>
  </si>
  <si>
    <t>acceptor/donor</t>
  </si>
  <si>
    <t>(29-Jul-96)</t>
  </si>
  <si>
    <t>all</t>
  </si>
  <si>
    <t>covalent</t>
  </si>
  <si>
    <t>(19-Jul-96)</t>
  </si>
  <si>
    <t>types</t>
  </si>
  <si>
    <t>CSDX</t>
  </si>
  <si>
    <t>implemented</t>
  </si>
  <si>
    <t>(24-Oct-95)</t>
  </si>
  <si>
    <t>mapped</t>
  </si>
  <si>
    <t>parmameters</t>
  </si>
  <si>
    <t>on</t>
  </si>
  <si>
    <t>parallhdg,</t>
  </si>
  <si>
    <t>topallhdg</t>
  </si>
  <si>
    <t>previous</t>
  </si>
  <si>
    <t>modifications:</t>
  </si>
  <si>
    <t>proline</t>
  </si>
  <si>
    <t>residue</t>
  </si>
  <si>
    <t>modified,</t>
  </si>
  <si>
    <t>puckering</t>
  </si>
  <si>
    <t>enforced</t>
  </si>
  <si>
    <t>(MN)</t>
  </si>
  <si>
    <t>acceptor</t>
  </si>
  <si>
    <t>donor</t>
  </si>
  <si>
    <t>definitions</t>
  </si>
  <si>
    <t>analysis</t>
  </si>
  <si>
    <t>references</t>
  </si>
  <si>
    <t>internal</t>
  </si>
  <si>
    <t>coordinates</t>
  </si>
  <si>
    <t>(IC's)</t>
  </si>
  <si>
    <t>removed</t>
  </si>
  <si>
    <t>stereospecific</t>
  </si>
  <si>
    <t>impropers</t>
  </si>
  <si>
    <t>pro-chiral</t>
  </si>
  <si>
    <t>centers</t>
  </si>
  <si>
    <t>(ATB,</t>
  </si>
  <si>
    <t>JK)</t>
  </si>
  <si>
    <t>defining</t>
  </si>
  <si>
    <t>converted</t>
  </si>
  <si>
    <t>(MN,</t>
  </si>
  <si>
    <t>PK)</t>
  </si>
  <si>
    <t>additional</t>
  </si>
  <si>
    <t>at</t>
  </si>
  <si>
    <t>autogenerate</t>
  </si>
  <si>
    <t>angles=true</t>
  </si>
  <si>
    <t>dihedrals=false</t>
  </si>
  <si>
    <t>mass</t>
  </si>
  <si>
    <t>HC</t>
  </si>
  <si>
    <t>CCIS</t>
  </si>
  <si>
    <t>CH1E</t>
  </si>
  <si>
    <t>CH2E</t>
  </si>
  <si>
    <t>CH3E</t>
  </si>
  <si>
    <t>CH2G</t>
  </si>
  <si>
    <t>CH2P</t>
  </si>
  <si>
    <t>C5W</t>
  </si>
  <si>
    <t>CW</t>
  </si>
  <si>
    <t>CR1E</t>
  </si>
  <si>
    <t>C5</t>
  </si>
  <si>
    <t>CRH</t>
  </si>
  <si>
    <t>CR1H</t>
  </si>
  <si>
    <t>CR1W</t>
  </si>
  <si>
    <t>CRHH</t>
  </si>
  <si>
    <t>CF</t>
  </si>
  <si>
    <t>CY</t>
  </si>
  <si>
    <t>CY2</t>
  </si>
  <si>
    <t>NR</t>
  </si>
  <si>
    <t>NC2</t>
  </si>
  <si>
    <t>OC</t>
  </si>
  <si>
    <t>OH1</t>
  </si>
  <si>
    <t>SH1E</t>
  </si>
  <si>
    <t>SM</t>
  </si>
  <si>
    <t>S</t>
  </si>
  <si>
    <t>SZN</t>
  </si>
  <si>
    <t>IG</t>
  </si>
  <si>
    <t>ZN_1</t>
  </si>
  <si>
    <t>hicup</t>
  </si>
  <si>
    <t>BARDIAUX</t>
  </si>
  <si>
    <t>ZN+2</t>
  </si>
  <si>
    <t>ion</t>
  </si>
  <si>
    <t>RESIdue</t>
  </si>
  <si>
    <t>ZN</t>
  </si>
  <si>
    <t>{zinc</t>
  </si>
  <si>
    <t>2+}</t>
  </si>
  <si>
    <t>GROUp</t>
  </si>
  <si>
    <t>ATOM</t>
  </si>
  <si>
    <t>TYPE=ZN_1</t>
  </si>
  <si>
    <t>CHARge=+2.0</t>
  </si>
  <si>
    <t>END</t>
  </si>
  <si>
    <t>{ZN}</t>
  </si>
  <si>
    <t>type=NH1</t>
  </si>
  <si>
    <t>charge=-0.570</t>
  </si>
  <si>
    <t>type=H</t>
  </si>
  <si>
    <t>charge=</t>
  </si>
  <si>
    <t>type=CH1E</t>
  </si>
  <si>
    <t>type=HA</t>
  </si>
  <si>
    <t>type=CH3E</t>
  </si>
  <si>
    <t>HB3</t>
  </si>
  <si>
    <t>type=C</t>
  </si>
  <si>
    <t>type=O</t>
  </si>
  <si>
    <t>charge=-0.500</t>
  </si>
  <si>
    <t>type=CH2E</t>
  </si>
  <si>
    <t>charge=-0.700</t>
  </si>
  <si>
    <t>type=NC2</t>
  </si>
  <si>
    <t>charge=-0.800</t>
  </si>
  <si>
    <t>type=HC</t>
  </si>
  <si>
    <t>HE,</t>
  </si>
  <si>
    <t>charge=-0.000</t>
  </si>
  <si>
    <t>type=NH2</t>
  </si>
  <si>
    <t>charge=-0.850</t>
  </si>
  <si>
    <t>charge=-0.100</t>
  </si>
  <si>
    <t>type=OC</t>
  </si>
  <si>
    <t>type=SH1E</t>
  </si>
  <si>
    <t>charge=-0.450</t>
  </si>
  <si>
    <t>!!!</t>
  </si>
  <si>
    <t>!REMOVED,</t>
  </si>
  <si>
    <t>ATB</t>
  </si>
  <si>
    <t>type=CH2G</t>
  </si>
  <si>
    <t>HISH</t>
  </si>
  <si>
    <t>type=C5</t>
  </si>
  <si>
    <t>charge=-0.540</t>
  </si>
  <si>
    <t>type=CR1H</t>
  </si>
  <si>
    <t>type=CRHH</t>
  </si>
  <si>
    <t>TYPE=H</t>
  </si>
  <si>
    <t>!#</t>
  </si>
  <si>
    <t>excl</t>
  </si>
  <si>
    <t>=</t>
  </si>
  <si>
    <t>(HG21</t>
  </si>
  <si>
    <t>HD13)</t>
  </si>
  <si>
    <t>(HG11</t>
  </si>
  <si>
    <t>HG12)</t>
  </si>
  <si>
    <t>(HD21</t>
  </si>
  <si>
    <t>HG)</t>
  </si>
  <si>
    <t>(HD11</t>
  </si>
  <si>
    <t>type=NH3</t>
  </si>
  <si>
    <t>charge=-0.300</t>
  </si>
  <si>
    <t>type=SM</t>
  </si>
  <si>
    <t>charge=-0.470</t>
  </si>
  <si>
    <t>type=CF</t>
  </si>
  <si>
    <t>exclude=(CZ)</t>
  </si>
  <si>
    <t>type=CR1E</t>
  </si>
  <si>
    <t>exclude=(CE2)</t>
  </si>
  <si>
    <t>exclude=(CE1)</t>
  </si>
  <si>
    <t>exclude=(CD2)</t>
  </si>
  <si>
    <t>exclude=(CD1)</t>
  </si>
  <si>
    <t>exclude=(CG)</t>
  </si>
  <si>
    <t>type=N</t>
  </si>
  <si>
    <t>type=CH2P</t>
  </si>
  <si>
    <t>type=OH1</t>
  </si>
  <si>
    <t xml:space="preserve"> </t>
  </si>
  <si>
    <t>type=C5W</t>
  </si>
  <si>
    <t>charge=-0.055</t>
  </si>
  <si>
    <t>type=CW</t>
  </si>
  <si>
    <t>exclude=(CH2)</t>
  </si>
  <si>
    <t>exclude=(CZ3)</t>
  </si>
  <si>
    <t>exclude=(CZ2)</t>
  </si>
  <si>
    <t>type=CR1W</t>
  </si>
  <si>
    <t>exclude=(CE3)</t>
  </si>
  <si>
    <t>type=CY</t>
  </si>
  <si>
    <t>type=CY2</t>
  </si>
  <si>
    <t>HG23)</t>
  </si>
  <si>
    <t>HG13)</t>
  </si>
  <si>
    <t>CHEX</t>
  </si>
  <si>
    <t>!!</t>
  </si>
  <si>
    <t>ADDED</t>
  </si>
  <si>
    <t>BY</t>
  </si>
  <si>
    <t>MN</t>
  </si>
  <si>
    <t>charge=-0.360</t>
  </si>
  <si>
    <t>charge=-0.200</t>
  </si>
  <si>
    <t>HE11</t>
  </si>
  <si>
    <t>HE12</t>
  </si>
  <si>
    <t>charge=-0.480</t>
  </si>
  <si>
    <t>ACE</t>
  </si>
  <si>
    <t>HA3</t>
  </si>
  <si>
    <t>presidue</t>
  </si>
  <si>
    <t>NTER</t>
  </si>
  <si>
    <t>NTER - *</t>
  </si>
  <si>
    <t>any</t>
  </si>
  <si>
    <t>except</t>
  </si>
  <si>
    <t>modify</t>
  </si>
  <si>
    <t>delete</t>
  </si>
  <si>
    <t>add</t>
  </si>
  <si>
    <t>angle</t>
  </si>
  <si>
    <t>???</t>
  </si>
  <si>
    <t>+C</t>
  </si>
  <si>
    <t>ADD</t>
  </si>
  <si>
    <t>DONOr</t>
  </si>
  <si>
    <t>PROP</t>
  </si>
  <si>
    <t>N-terminal</t>
  </si>
  <si>
    <t>PRO:</t>
  </si>
  <si>
    <t>PROP - PRO</t>
  </si>
  <si>
    <t>charges</t>
  </si>
  <si>
    <t>are</t>
  </si>
  <si>
    <t>guessed</t>
  </si>
  <si>
    <t>making</t>
  </si>
  <si>
    <t>charge</t>
  </si>
  <si>
    <t>keeping</t>
  </si>
  <si>
    <t>same</t>
  </si>
  <si>
    <t>(Michael</t>
  </si>
  <si>
    <t>Nilges)</t>
  </si>
  <si>
    <t>CTER</t>
  </si>
  <si>
    <t>C-terminal</t>
  </si>
  <si>
    <t>amino</t>
  </si>
  <si>
    <t>acids</t>
  </si>
  <si>
    <t>* - CTER</t>
  </si>
  <si>
    <t>-C</t>
  </si>
  <si>
    <t>changed</t>
  </si>
  <si>
    <t>-1,</t>
  </si>
  <si>
    <t>Nilges</t>
  </si>
  <si>
    <t>ACCEptor</t>
  </si>
  <si>
    <t>CTN</t>
  </si>
  <si>
    <t>all,</t>
  </si>
  <si>
    <t>CONH2</t>
  </si>
  <si>
    <t>* - CTN</t>
  </si>
  <si>
    <t>consistent</t>
  </si>
  <si>
    <t>rest,</t>
  </si>
  <si>
    <t>charge=-0.48</t>
  </si>
  <si>
    <t>charge=-0.52</t>
  </si>
  <si>
    <t>DONOR</t>
  </si>
  <si>
    <t>PEPT</t>
  </si>
  <si>
    <t>PEPTide</t>
  </si>
  <si>
    <t>link,</t>
  </si>
  <si>
    <t>*(-)</t>
  </si>
  <si>
    <t>-</t>
  </si>
  <si>
    <t>(+)PRO</t>
  </si>
  <si>
    <t xml:space="preserve">*(-) - PEPT - (+)*:
  add bond -C +N
  add angle -CA -C +N
  add angle -O  -C +N
  add angle -C  +N +CA
  add angle -C  +N +HN
  add improper  -C -CA +N -O      ! planar -C
  add improper  +N -C +CA +HN      ! planar +N
  add improper -CA -C  +N  +CA    ! angle across peptide plane
! phi/psi related topology UCL 05-JUL-01
  add dihedral  -C +N +CA +C  mult 6
  add dihedral  -C +N +CA +CB mult 6
  add dihedral  -CB -CA -C +N mult 6
  add dihedral  -CB -CA -C -O mult 6 ! corrected from +O
end
presidue PEPP     ! for  ...*(-) - (+)PRO  link, same as PEPT except
                  ! replacement H by CD and improper +N +CA +CD -C
  add bond -C +N
  add angle -CA -C +N
  add angle -O  -C +N
  add angle -C  +N +CA
  add angle -C  +N +CD
!  ADD DIHEdral  -C +N +CA +C  ! taken out since related to phi MN 18-MAR-02
!  ADD DIHEdral  -N -CA -C +N  ! taken out since equivalent below MN 18-MAR-02
!  ADD DIHEdral  -CA -C +N +CA ! taken out since improper below MN 18-MAR-02
  ADD IMPRoper  -C  -CA +N  -O               ! planar -C
  ADD IMPRoper  +N  -C +CA +CD               ! planar +N
  add improper -CA  -C  +N  +CA              ! angle across peptide plane
! psi related topology N.B. phi is fixed by ring bonding 05-JUL-01
  add dihedral  -CB -CA -C +N mult 6
  add dihedral  -CB -CA -C -O mult 6 ! corrected from +O
end
presidue PPGP     ! for  GLY(-) - (+)PRO  link, same as PEPT except
                  ! replacement H by CD and improper +N +CA +CD -C
  add bond -C +N
  add angle -CA -C +N
  add angle -O  -C +N
  add angle -C  +N +CA
  add angle -C  +N +CD
!  ADD DIHEdral  -C +N +CA +C  ! taken out since related to phi MN 18-MAR-02
!  ADD DIHEdral  -N -CA -C +N  ! taken out since equivalent below MN 18-MAR-02
!  ADD DIHEdral  -CA -C +N +CA ! taken out since improper below MN 18-MAR-02
  ADD IMPRoper  -C  -CA +N  -O               ! planar -C
  ADD IMPRoper  +N  -C +CA +CD               ! planar +N
  add improper -CA  -C  +N  +CA              ! angle across peptide plane
end
PRESidue PPGG { for GLY (-) - (+) GLY LINK }
  add bond -C +N
  add angle -CA -C +N
  add angle -O  -C +N
  add angle -C  +N +CA
  add angle -C  +N +HN
  add improper  -C -CA +N -O      ! planar -C
  add improper  +N -C +CA +HN      ! planar +N
  add improper -CA -C  +N  +CA    ! angle across peptide plane
! phi/psi related topology UCL 05-JUL-01
  add dihedral  -C +N +CA +C  mult 6
end
PRESidue PPG1 { for ...*(-) - (+) GLY LINK }
  add bond -C +N
  add angle -CA -C +N
  add angle -O  -C +N
  add angle -C  +N +CA
  add angle -C  +N +HN
  add improper  -C -CA +N -O      ! planar -C
  add improper  +N -C +CA +HN      ! planar +N
  add improper -CA -C  +N  +CA    ! angle across peptide plane
! phi/psi related topology UCL 05-JUL-01
  add dihedral  -C +N +CA +C  mult 6
  add dihedral  -CB -CA -C +N mult 6
  add dihedral  -CB -CA -C -O mult 6 ! corrected from +O
end
PRESidue PPG2 { for ... GLY(-) - (+) * LINK }
  add bond -C +N
  add angle -CA -C +N
  add angle -O  -C +N
  add angle -C  +N +CA
  add angle -C  +N +HN
  add improper  -C -CA +N -O      ! planar -C
  add improper  +N -C +CA +HN     ! planar +N
  add improper -CA -C  +N  +CA    ! angle across peptide plane
! phi/psi related topology UCL 05-JUL-01
  add dihedral  -C +N +CA +C  mult 6
  add dihedral  -C +N +CA +CB mult 6
end
presidue DISU                ! disulfide bridge  ...CYS - DISU - CYS...
  group
    delete    atom 1HG               end
    modify    atom 1CB              charge= 0.300 end
    MODIfy    ATOM 1SG  TYPE=S      charge=-0.300 end
  group
    delete    atom 2HG               end
    modify    atom 2CB              charge= 0.300 end
    MODIfy    ATOM 2SG  TYPE=S      charge=-0.300 end
  add bond 1SG 2SG
  add angle 1CB 1SG 2SG
  add angle 1SG 2SG 2CB
  add dihedral 1CB 1SG 2SG 2CB mult 6   ! UCL modified 12-MAR-00 &amp; 07-JUL-01
end
presidue DISN                ! disulfide bridge  ...CYS - DISU - CYS...
                             ! w/o the actual bond
  group
    delete    atom 1HG               end
    modify    atom 1CB              charge= 0.300 end
    MODIfy    ATOM 1SG  TYPE=S      charge=-0.300 end
  group
    delete    atom 2HG               end
    modify    atom 2CB              charge= 0.300 end
    MODIfy    ATOM 2SG  TYPE=S      charge=-0.300 end
end
presidue LTOD                        ! change from L to D amino acid
  delete improper HA N C CB
  add    improper HA C N CB
end
!USAGE OF THE NEW CIS PROLINE PATCH:
!patch cipp reference=-=(resid 36) reference=+=(resid 37) end
presidue CIPP                       ! change from trans to cis peptide bond
  delete improper -CA  -C  +N  +CA  ! angle across peptide plane
  add    improper -C   -CA +N  +CA  ! UCL modified 09-MAR-07
end
!--------------------------------------------------------------------------
PRESidue HISE   ! Patch to change doubly protonated HIS to singly
                ! protonated histidine (HE2)
                ! has to be patched as REFErence=NIL=&lt;selection&gt;
!!!                            atom CD1 type=CR1E  charge= 0.130 end
  DELETE DONOR  ND1 HD1
  MODIFY ATOM  CB   TYPE=CH2E    CHARge= 0.000  END
  MODIFY ATOM  CG   TYPE=C5      CHARge= 0.130  END !#
  MODIFY ATOM  ND1  TYPE=NR      CHARge=-0.570  END !#
  MODIFY ATOM  CE1  TYPE=CRH     CHARge= 0.410  END !#
  MODIFY ATOM  CD2  TYPE=CR1E    CHARge= 0.100  END
  MODIFY ATOM  NE2  TYPE=NH1     CHARge=-0.570  END !#
  MODIFY ATOM  HE2  TYPE=H       CHARge= 0.420  END !#
  DELETE ATOM  HD1                              END
  ADD ACCEPTOR  ND1 </t>
  </si>
  <si>
    <t xml:space="preserve">
END {HISE}
!--------------------------------------------------------------------------
PRES HISD   ! Patch to change doubly protonated HIS to singly
            ! protonated histidine (HD1)
            ! has to be patched as REFErence=NIL=&lt;selection&gt;
  DELETE DONOR HE2 NE2
  MODIFY ATOM  CB   TYPE=CH2E    CHARge= 0.000  END
  MODIFY ATOM  CG   TYPE=C5      CHARge= 0.130  END !#
  MODIFY ATOM  ND1  TYPE=NH1     CHARge=-0.570  END  !#
  MODIFY ATOM  HD1  TYPE=H       CHARge= 0.420  END  !#
  MODIFY ATOM  CD2  TYPE=CR1E    CHARge= 0.100  END  !#
  MODIFY ATOM  NE2  TYPE=NR      CHARge=-0.490  END  !#
  MODIFY ATOM  CE1  TYPE=CRH     CHARge= 0.410  END  !#
  DELETE ATOM  HE2                              END
  ADD ACCEPTOR NE2 </t>
  </si>
  <si>
    <t xml:space="preserve">
END {HISD}
!! BARDIAUX/BERNARD Zn patches
! 02/12/09
PRESidue SSSS ! 4 Cys , order CZC,CSG,CSG,CSG,ZN
  delete donor 1HG  1SG
  delete donor 2HG  2SG
  delete donor 3HG  3SG
  delete donor 4HG  4SG
  group
    delete    atom 1HG               end
    modify    atom 1CB              charge= 0.190 end
    MODIfy    ATOM 1SG  TYPE=SZN    charge=-0.690 end
  group
    delete    atom 2HG               end
    modify    atom 2CB              charge= 0.190 end
    MODIfy    ATOM 2SG  TYPE=SZN    charge=-0.690 end
  group
    delete    atom 3HG               end
    modify    atom 3CB              charge= 0.190 end
    MODIfy    ATOM 3SG  TYPE=SZN    charge=-0.690 end
  group
    delete    atom 4HG               end
    modify    atom 4CB              charge= 0.190 end
    MODIfy    ATOM 4SG  TYPE=SZN    charge=-0.690 end
  add bond 5ZN 1SG
  add bond 5ZN 2SG
  add bond 5ZN 3SG
  add bond 5ZN 4SG
  add angle 1SG 5ZN 2SG
  add angle 1SG 5ZN 3SG
  add angle 1SG 5ZN 4SG
  add angle 2SG 5ZN 3SG
  add angle 2SG 5ZN 4SG
  add angle 3SG 5ZN 4SG
  add angle 5ZN 1SG 1CB
  add angle 5ZN 2SG 2CB 
  add angle 5ZN 3SG 3CB
  add angle 5ZN 4SG 4CB
END {SSSS}
PRESidue SSSE ! 3 Cys +1 HisE , order CZC,CSG,CSG,HISE,ZN
  DELETE ACCEPTOR 4ND1
  GROUP
   MODIFY ATOM  4ND1  TYPE=NR   CHARge=-0.990  END
  group
    delete    atom 1HG               end
    modify    atom 1CB              charge= 0.190 end
    MODIfy    ATOM 1SG  TYPE=SZN    charge=-0.690 end
  group
    delete    atom 2HG               end
    modify    atom 2CB              charge= 0.190 end
    MODIfy    ATOM 2SG  TYPE=SZN    charge=-0.690 end
  group
    delete    atom 3HG               end
    modify    atom 3CB              charge= 0.190 end
    MODIfy    ATOM 3SG  TYPE=SZN    charge=-0.690 end
  add bond 5ZN 1SG
  add bond 5ZN 2SG
  add bond 5ZN 3SG
  add bond 5ZN 4ND1
  add angle 1SG 5ZN 2SG
  add angle 1SG 5ZN 3SG
  add angle 1SG 5ZN 4ND1
  add angle 2SG 5ZN 3SG
  add angle 2SG 5ZN 4ND1
  add angle 3SG 5ZN 4ND1
  add angle 5ZN 1SG  1CB 
  add angle 5ZN 2SG  2CB 
  add angle 5ZN 2SG  2CB 
  add angle 5ZN 3SG  3CB
  add angle 5ZN 4ND1 4CG
  add angle 5ZN 4ND1 4CE1
END {SSSE}
PRESidue SSSD ! 3 Cys +1 HisD , order CZC,CSG,CSG,HISD,ZN
  DELETE ACCEPTOR 4NE2
  GROUP
   MODIFY ATOM  4NE2 TYPE=NR  CHARge=-0.990  END
  group
    delete    atom 1HG               end
    modify    atom 1CB              charge= 0.190 end
    MODIfy    ATOM 1SG  TYPE=SZN    charge=-0.690 end
  group
    delete    atom 2HG               end
    modify    atom 2CB              charge= 0.190 end
    MODIfy    ATOM 2SG  TYPE=SZN    charge=-0.690 end
  group
    delete    atom 3HG               end
    modify    atom 3CB              charge= 0.190 end
    MODIfy    ATOM 3SG  TYPE=SZN    charge=-0.690 end
  add bond 5ZN 1SG
  add bond 5ZN 2SG
  add bond 5ZN 3SG
  add bond 5ZN 4NE2
  add angle 1SG 5ZN 2SG
  add angle 1SG 5ZN 3SG
  add angle 1SG 5ZN 4NE2
  add angle 2SG 5ZN 3SG
  add angle 2SG 5ZN 4NE2
  add angle 3SG 5ZN 4NE2
  add angle 5ZN 1SG  1CB 
  add angle 5ZN 2SG  2CB 
  add angle 5ZN 3SG  3CB
  add angle 5ZN 4NE2 4CG
  add angle 5ZN 4NE2 4CD2
END {SSSD}
set echo=true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</si>
</sst>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5" fontId="0" fillId="0" borderId="0" xfId="0" applyNumberFormat="1"/>
    <xf numFmtId="3"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89"/>
  <sheetViews>
    <sheetView tabSelected="1" workbookViewId="0">
      <selection activeCell="D20" sqref="D20"/>
    </sheetView>
  </sheetViews>
  <sheetFormatPr defaultRowHeight="15" x14ac:dyDescent="0.25"/>
  <sheetData>
    <row r="1" spans="1:14" x14ac:dyDescent="0.25">
      <c r="A1" t="s">
        <v>348</v>
      </c>
      <c r="B1" t="s">
        <v>349</v>
      </c>
      <c r="C1" t="s">
        <v>350</v>
      </c>
      <c r="D1" t="s">
        <v>351</v>
      </c>
      <c r="E1">
        <v>5.3</v>
      </c>
      <c r="F1" t="s">
        <v>352</v>
      </c>
      <c r="G1" s="1">
        <v>37300</v>
      </c>
    </row>
    <row r="2" spans="1:14" x14ac:dyDescent="0.25">
      <c r="A2" t="s">
        <v>348</v>
      </c>
      <c r="B2" t="s">
        <v>353</v>
      </c>
      <c r="C2" t="s">
        <v>349</v>
      </c>
      <c r="D2" t="s">
        <v>354</v>
      </c>
      <c r="E2" t="s">
        <v>351</v>
      </c>
      <c r="F2">
        <v>5.3</v>
      </c>
      <c r="G2" t="s">
        <v>352</v>
      </c>
      <c r="H2" s="1">
        <v>37300</v>
      </c>
      <c r="I2" t="s">
        <v>355</v>
      </c>
      <c r="J2" t="s">
        <v>356</v>
      </c>
    </row>
    <row r="3" spans="1:14" x14ac:dyDescent="0.25">
      <c r="A3" t="s">
        <v>348</v>
      </c>
      <c r="B3" t="s">
        <v>357</v>
      </c>
      <c r="C3" t="s">
        <v>358</v>
      </c>
      <c r="D3" t="s">
        <v>359</v>
      </c>
      <c r="E3" t="s">
        <v>360</v>
      </c>
      <c r="F3" t="s">
        <v>353</v>
      </c>
      <c r="G3" t="s">
        <v>361</v>
      </c>
      <c r="H3" t="s">
        <v>362</v>
      </c>
      <c r="I3" t="s">
        <v>132</v>
      </c>
    </row>
    <row r="4" spans="1:14" x14ac:dyDescent="0.25">
      <c r="A4" t="s">
        <v>348</v>
      </c>
      <c r="B4" t="s">
        <v>363</v>
      </c>
      <c r="C4" t="s">
        <v>364</v>
      </c>
    </row>
    <row r="5" spans="1:14" x14ac:dyDescent="0.25">
      <c r="A5" t="s">
        <v>348</v>
      </c>
      <c r="B5" t="s">
        <v>365</v>
      </c>
      <c r="C5" t="s">
        <v>366</v>
      </c>
      <c r="D5" t="s">
        <v>367</v>
      </c>
      <c r="E5" t="s">
        <v>368</v>
      </c>
      <c r="F5" t="s">
        <v>369</v>
      </c>
      <c r="G5" t="s">
        <v>370</v>
      </c>
      <c r="H5" t="s">
        <v>371</v>
      </c>
      <c r="I5" t="s">
        <v>372</v>
      </c>
    </row>
    <row r="6" spans="1:14" x14ac:dyDescent="0.25">
      <c r="A6" t="s">
        <v>348</v>
      </c>
      <c r="B6" t="s">
        <v>373</v>
      </c>
      <c r="C6" t="s">
        <v>349</v>
      </c>
      <c r="D6" t="s">
        <v>374</v>
      </c>
      <c r="E6" t="s">
        <v>375</v>
      </c>
      <c r="F6" t="s">
        <v>376</v>
      </c>
      <c r="G6" t="s">
        <v>377</v>
      </c>
      <c r="H6" t="s">
        <v>378</v>
      </c>
      <c r="I6" t="s">
        <v>75</v>
      </c>
      <c r="J6" t="s">
        <v>379</v>
      </c>
    </row>
    <row r="7" spans="1:14" x14ac:dyDescent="0.25">
      <c r="A7" t="s">
        <v>348</v>
      </c>
      <c r="B7" t="s">
        <v>380</v>
      </c>
      <c r="C7" t="s">
        <v>381</v>
      </c>
      <c r="D7" s="1">
        <v>37300</v>
      </c>
    </row>
    <row r="9" spans="1:14" x14ac:dyDescent="0.25">
      <c r="A9" t="s">
        <v>382</v>
      </c>
      <c r="B9" t="s">
        <v>383</v>
      </c>
      <c r="C9" t="s">
        <v>384</v>
      </c>
      <c r="D9" t="s">
        <v>385</v>
      </c>
      <c r="E9" t="s">
        <v>384</v>
      </c>
      <c r="F9" t="s">
        <v>386</v>
      </c>
    </row>
    <row r="11" spans="1:14" x14ac:dyDescent="0.25">
      <c r="A11" t="s">
        <v>387</v>
      </c>
    </row>
    <row r="12" spans="1:14" x14ac:dyDescent="0.25">
      <c r="A12" t="s">
        <v>64</v>
      </c>
      <c r="B12" t="s">
        <v>388</v>
      </c>
      <c r="C12" t="s">
        <v>389</v>
      </c>
      <c r="D12" s="2">
        <v>19951996</v>
      </c>
      <c r="E12" t="s">
        <v>390</v>
      </c>
      <c r="F12" t="s">
        <v>366</v>
      </c>
      <c r="G12" t="s">
        <v>391</v>
      </c>
      <c r="H12" t="s">
        <v>392</v>
      </c>
      <c r="I12" t="s">
        <v>393</v>
      </c>
      <c r="J12" t="s">
        <v>394</v>
      </c>
      <c r="K12" t="s">
        <v>64</v>
      </c>
    </row>
    <row r="13" spans="1:14" x14ac:dyDescent="0.25">
      <c r="A13" t="s">
        <v>64</v>
      </c>
      <c r="B13" t="s">
        <v>395</v>
      </c>
      <c r="C13" t="s">
        <v>132</v>
      </c>
      <c r="D13" t="s">
        <v>396</v>
      </c>
      <c r="E13" t="s">
        <v>397</v>
      </c>
      <c r="F13" t="s">
        <v>398</v>
      </c>
      <c r="G13" t="s">
        <v>399</v>
      </c>
      <c r="H13" t="s">
        <v>400</v>
      </c>
      <c r="I13" t="s">
        <v>401</v>
      </c>
      <c r="J13" t="s">
        <v>402</v>
      </c>
      <c r="K13" t="s">
        <v>403</v>
      </c>
      <c r="L13" t="s">
        <v>404</v>
      </c>
      <c r="M13" t="s">
        <v>64</v>
      </c>
    </row>
    <row r="14" spans="1:14" x14ac:dyDescent="0.25">
      <c r="A14" t="s">
        <v>64</v>
      </c>
      <c r="B14">
        <v>-1</v>
      </c>
      <c r="C14" t="s">
        <v>405</v>
      </c>
      <c r="D14" t="s">
        <v>406</v>
      </c>
      <c r="E14" t="s">
        <v>407</v>
      </c>
      <c r="F14" t="s">
        <v>408</v>
      </c>
      <c r="G14" t="s">
        <v>409</v>
      </c>
      <c r="H14" t="s">
        <v>153</v>
      </c>
      <c r="I14" t="s">
        <v>410</v>
      </c>
      <c r="J14" t="s">
        <v>411</v>
      </c>
      <c r="K14" t="s">
        <v>412</v>
      </c>
      <c r="L14" t="s">
        <v>413</v>
      </c>
      <c r="M14" t="s">
        <v>355</v>
      </c>
      <c r="N14" t="s">
        <v>64</v>
      </c>
    </row>
    <row r="15" spans="1:14" x14ac:dyDescent="0.25">
      <c r="A15" t="s">
        <v>64</v>
      </c>
      <c r="B15">
        <v>-2</v>
      </c>
      <c r="C15" t="s">
        <v>403</v>
      </c>
      <c r="D15" t="s">
        <v>405</v>
      </c>
      <c r="E15" t="s">
        <v>414</v>
      </c>
      <c r="F15" t="s">
        <v>406</v>
      </c>
      <c r="G15" t="s">
        <v>415</v>
      </c>
      <c r="H15" t="s">
        <v>405</v>
      </c>
      <c r="I15" t="s">
        <v>416</v>
      </c>
      <c r="J15" t="s">
        <v>417</v>
      </c>
      <c r="K15" t="s">
        <v>418</v>
      </c>
      <c r="L15" t="s">
        <v>419</v>
      </c>
      <c r="M15" t="s">
        <v>420</v>
      </c>
      <c r="N15" t="s">
        <v>64</v>
      </c>
    </row>
    <row r="16" spans="1:14" x14ac:dyDescent="0.25">
      <c r="A16" t="s">
        <v>64</v>
      </c>
      <c r="B16" t="s">
        <v>350</v>
      </c>
      <c r="C16" t="s">
        <v>132</v>
      </c>
      <c r="D16" t="s">
        <v>421</v>
      </c>
      <c r="E16" t="s">
        <v>132</v>
      </c>
      <c r="F16" t="s">
        <v>422</v>
      </c>
      <c r="G16" t="s">
        <v>423</v>
      </c>
      <c r="H16" t="s">
        <v>134</v>
      </c>
      <c r="I16" t="s">
        <v>424</v>
      </c>
      <c r="J16" t="s">
        <v>64</v>
      </c>
    </row>
    <row r="17" spans="1:16" x14ac:dyDescent="0.25">
      <c r="A17" t="s">
        <v>64</v>
      </c>
      <c r="B17" t="s">
        <v>425</v>
      </c>
      <c r="C17" t="s">
        <v>426</v>
      </c>
      <c r="D17" t="s">
        <v>427</v>
      </c>
      <c r="E17" t="s">
        <v>398</v>
      </c>
      <c r="F17" t="s">
        <v>428</v>
      </c>
      <c r="G17" t="s">
        <v>400</v>
      </c>
      <c r="H17" t="s">
        <v>429</v>
      </c>
      <c r="I17" t="s">
        <v>153</v>
      </c>
      <c r="J17" t="s">
        <v>430</v>
      </c>
      <c r="K17" t="s">
        <v>431</v>
      </c>
      <c r="L17" t="s">
        <v>432</v>
      </c>
      <c r="M17" t="s">
        <v>64</v>
      </c>
    </row>
    <row r="18" spans="1:16" x14ac:dyDescent="0.25">
      <c r="A18" t="s">
        <v>64</v>
      </c>
      <c r="B18" t="s">
        <v>132</v>
      </c>
      <c r="C18" t="s">
        <v>433</v>
      </c>
      <c r="D18" t="s">
        <v>434</v>
      </c>
      <c r="E18" t="s">
        <v>435</v>
      </c>
      <c r="F18" t="s">
        <v>436</v>
      </c>
      <c r="G18" t="s">
        <v>437</v>
      </c>
      <c r="H18" t="s">
        <v>438</v>
      </c>
      <c r="I18" t="s">
        <v>439</v>
      </c>
      <c r="J18" t="s">
        <v>390</v>
      </c>
      <c r="K18" t="s">
        <v>134</v>
      </c>
      <c r="L18" t="s">
        <v>368</v>
      </c>
      <c r="M18" t="s">
        <v>355</v>
      </c>
      <c r="N18" t="s">
        <v>390</v>
      </c>
      <c r="O18" t="s">
        <v>134</v>
      </c>
      <c r="P18" t="s">
        <v>64</v>
      </c>
    </row>
    <row r="19" spans="1:16" x14ac:dyDescent="0.25">
      <c r="A19" t="s">
        <v>64</v>
      </c>
      <c r="B19" t="s">
        <v>440</v>
      </c>
      <c r="C19" t="s">
        <v>441</v>
      </c>
      <c r="D19" t="s">
        <v>134</v>
      </c>
      <c r="E19" t="s">
        <v>442</v>
      </c>
      <c r="F19" t="s">
        <v>443</v>
      </c>
      <c r="G19" t="s">
        <v>444</v>
      </c>
      <c r="H19" t="s">
        <v>445</v>
      </c>
      <c r="I19" t="s">
        <v>134</v>
      </c>
      <c r="J19" t="s">
        <v>446</v>
      </c>
      <c r="K19" t="s">
        <v>447</v>
      </c>
      <c r="L19" t="s">
        <v>64</v>
      </c>
    </row>
    <row r="20" spans="1:16" x14ac:dyDescent="0.25">
      <c r="A20" t="s">
        <v>64</v>
      </c>
      <c r="B20" t="s">
        <v>448</v>
      </c>
      <c r="C20" t="s">
        <v>353</v>
      </c>
      <c r="D20" t="s">
        <v>134</v>
      </c>
      <c r="E20" t="s">
        <v>449</v>
      </c>
      <c r="F20" t="s">
        <v>355</v>
      </c>
      <c r="G20" t="s">
        <v>450</v>
      </c>
      <c r="H20" t="s">
        <v>397</v>
      </c>
      <c r="I20" t="s">
        <v>398</v>
      </c>
      <c r="J20" t="s">
        <v>451</v>
      </c>
      <c r="K20" t="s">
        <v>64</v>
      </c>
    </row>
    <row r="21" spans="1:16" x14ac:dyDescent="0.25">
      <c r="A21" t="s">
        <v>64</v>
      </c>
      <c r="B21" t="s">
        <v>452</v>
      </c>
      <c r="C21" t="s">
        <v>414</v>
      </c>
      <c r="D21" t="s">
        <v>453</v>
      </c>
      <c r="E21" t="s">
        <v>454</v>
      </c>
      <c r="F21" t="s">
        <v>153</v>
      </c>
      <c r="G21" t="s">
        <v>455</v>
      </c>
      <c r="H21" t="s">
        <v>456</v>
      </c>
      <c r="I21" t="s">
        <v>376</v>
      </c>
      <c r="J21" t="s">
        <v>457</v>
      </c>
      <c r="K21" t="s">
        <v>458</v>
      </c>
      <c r="L21" t="s">
        <v>459</v>
      </c>
      <c r="M21" t="s">
        <v>64</v>
      </c>
    </row>
    <row r="22" spans="1:16" x14ac:dyDescent="0.25">
      <c r="A22" t="s">
        <v>64</v>
      </c>
      <c r="B22" t="s">
        <v>460</v>
      </c>
      <c r="C22" t="s">
        <v>461</v>
      </c>
      <c r="D22" t="s">
        <v>462</v>
      </c>
      <c r="E22" t="s">
        <v>463</v>
      </c>
      <c r="F22" t="s">
        <v>64</v>
      </c>
    </row>
    <row r="23" spans="1:16" x14ac:dyDescent="0.25">
      <c r="A23" t="s">
        <v>387</v>
      </c>
    </row>
    <row r="24" spans="1:16" x14ac:dyDescent="0.25">
      <c r="A24" t="s">
        <v>64</v>
      </c>
      <c r="B24" t="s">
        <v>464</v>
      </c>
      <c r="C24" t="s">
        <v>64</v>
      </c>
    </row>
    <row r="25" spans="1:16" x14ac:dyDescent="0.25">
      <c r="A25" t="s">
        <v>64</v>
      </c>
      <c r="B25" t="s">
        <v>373</v>
      </c>
      <c r="C25" t="s">
        <v>465</v>
      </c>
      <c r="D25" t="s">
        <v>349</v>
      </c>
      <c r="E25" t="s">
        <v>466</v>
      </c>
      <c r="F25" t="s">
        <v>467</v>
      </c>
      <c r="G25" t="s">
        <v>468</v>
      </c>
      <c r="H25" t="s">
        <v>376</v>
      </c>
      <c r="I25" t="s">
        <v>134</v>
      </c>
      <c r="J25" t="s">
        <v>469</v>
      </c>
      <c r="K25" t="s">
        <v>465</v>
      </c>
      <c r="L25" t="s">
        <v>64</v>
      </c>
    </row>
    <row r="26" spans="1:16" x14ac:dyDescent="0.25">
      <c r="A26" t="s">
        <v>64</v>
      </c>
      <c r="B26" t="s">
        <v>349</v>
      </c>
      <c r="C26" t="s">
        <v>470</v>
      </c>
      <c r="D26" t="s">
        <v>471</v>
      </c>
      <c r="E26" t="s">
        <v>466</v>
      </c>
      <c r="F26" t="s">
        <v>472</v>
      </c>
      <c r="G26" t="s">
        <v>473</v>
      </c>
      <c r="H26" t="s">
        <v>353</v>
      </c>
      <c r="I26" t="s">
        <v>134</v>
      </c>
      <c r="J26" t="s">
        <v>474</v>
      </c>
      <c r="K26" t="s">
        <v>475</v>
      </c>
      <c r="L26" t="s">
        <v>64</v>
      </c>
    </row>
    <row r="27" spans="1:16" x14ac:dyDescent="0.25">
      <c r="A27" t="s">
        <v>64</v>
      </c>
      <c r="B27" t="s">
        <v>397</v>
      </c>
      <c r="C27" t="s">
        <v>476</v>
      </c>
      <c r="D27" t="s">
        <v>477</v>
      </c>
      <c r="E27" t="s">
        <v>376</v>
      </c>
      <c r="F27" t="s">
        <v>478</v>
      </c>
      <c r="G27" t="s">
        <v>479</v>
      </c>
      <c r="H27" t="s">
        <v>64</v>
      </c>
    </row>
    <row r="28" spans="1:16" x14ac:dyDescent="0.25">
      <c r="A28" t="s">
        <v>387</v>
      </c>
    </row>
    <row r="29" spans="1:16" x14ac:dyDescent="0.25">
      <c r="A29" t="s">
        <v>64</v>
      </c>
      <c r="B29" t="s">
        <v>480</v>
      </c>
    </row>
    <row r="30" spans="1:16" x14ac:dyDescent="0.25">
      <c r="A30" t="s">
        <v>64</v>
      </c>
      <c r="B30" t="s">
        <v>98</v>
      </c>
      <c r="C30" t="s">
        <v>481</v>
      </c>
      <c r="D30" t="s">
        <v>482</v>
      </c>
      <c r="E30" t="s">
        <v>376</v>
      </c>
      <c r="F30" t="s">
        <v>483</v>
      </c>
      <c r="G30" t="s">
        <v>484</v>
      </c>
      <c r="H30" t="s">
        <v>399</v>
      </c>
    </row>
    <row r="31" spans="1:16" x14ac:dyDescent="0.25">
      <c r="A31" t="s">
        <v>64</v>
      </c>
      <c r="B31" t="s">
        <v>351</v>
      </c>
      <c r="C31">
        <v>5.3</v>
      </c>
      <c r="D31" t="s">
        <v>485</v>
      </c>
      <c r="E31" t="s">
        <v>486</v>
      </c>
      <c r="F31" t="s">
        <v>487</v>
      </c>
      <c r="G31" t="s">
        <v>75</v>
      </c>
      <c r="H31" t="s">
        <v>351</v>
      </c>
      <c r="I31" t="s">
        <v>488</v>
      </c>
      <c r="J31" t="s">
        <v>368</v>
      </c>
      <c r="K31" t="s">
        <v>351</v>
      </c>
    </row>
    <row r="32" spans="1:16" x14ac:dyDescent="0.25">
      <c r="A32" t="s">
        <v>64</v>
      </c>
      <c r="B32" t="s">
        <v>351</v>
      </c>
      <c r="C32" t="s">
        <v>75</v>
      </c>
      <c r="D32" t="s">
        <v>489</v>
      </c>
      <c r="E32" t="s">
        <v>486</v>
      </c>
      <c r="F32" t="s">
        <v>98</v>
      </c>
      <c r="G32" t="s">
        <v>490</v>
      </c>
      <c r="H32" t="s">
        <v>491</v>
      </c>
      <c r="I32" t="s">
        <v>492</v>
      </c>
      <c r="J32" t="s">
        <v>493</v>
      </c>
      <c r="K32" t="s">
        <v>62</v>
      </c>
      <c r="L32" t="s">
        <v>360</v>
      </c>
    </row>
    <row r="33" spans="1:13" x14ac:dyDescent="0.25">
      <c r="A33" t="s">
        <v>64</v>
      </c>
      <c r="B33" t="s">
        <v>351</v>
      </c>
      <c r="C33" t="s">
        <v>75</v>
      </c>
      <c r="D33" t="s">
        <v>494</v>
      </c>
      <c r="E33" t="s">
        <v>486</v>
      </c>
      <c r="F33" t="s">
        <v>98</v>
      </c>
      <c r="G33" t="s">
        <v>490</v>
      </c>
      <c r="H33" t="s">
        <v>491</v>
      </c>
      <c r="I33" t="s">
        <v>495</v>
      </c>
      <c r="J33" t="s">
        <v>62</v>
      </c>
      <c r="K33" t="s">
        <v>496</v>
      </c>
      <c r="L33" t="s">
        <v>360</v>
      </c>
    </row>
    <row r="34" spans="1:13" x14ac:dyDescent="0.25">
      <c r="A34" t="s">
        <v>64</v>
      </c>
      <c r="B34" t="s">
        <v>351</v>
      </c>
      <c r="C34" t="s">
        <v>75</v>
      </c>
      <c r="D34" t="s">
        <v>497</v>
      </c>
      <c r="E34" t="s">
        <v>486</v>
      </c>
      <c r="F34" t="s">
        <v>498</v>
      </c>
      <c r="G34" t="s">
        <v>499</v>
      </c>
      <c r="H34" t="s">
        <v>21</v>
      </c>
      <c r="I34" t="s">
        <v>360</v>
      </c>
      <c r="J34" t="s">
        <v>353</v>
      </c>
      <c r="K34" t="s">
        <v>500</v>
      </c>
      <c r="L34" t="s">
        <v>501</v>
      </c>
    </row>
    <row r="35" spans="1:13" x14ac:dyDescent="0.25">
      <c r="A35" t="s">
        <v>64</v>
      </c>
      <c r="B35" t="s">
        <v>351</v>
      </c>
      <c r="C35" t="s">
        <v>75</v>
      </c>
      <c r="D35" t="s">
        <v>502</v>
      </c>
      <c r="E35" t="s">
        <v>486</v>
      </c>
      <c r="F35" t="s">
        <v>98</v>
      </c>
      <c r="G35" t="s">
        <v>44</v>
      </c>
      <c r="H35" t="s">
        <v>132</v>
      </c>
      <c r="I35" t="s">
        <v>22</v>
      </c>
      <c r="J35" t="s">
        <v>503</v>
      </c>
      <c r="K35" t="s">
        <v>132</v>
      </c>
      <c r="L35" t="s">
        <v>504</v>
      </c>
      <c r="M35" t="s">
        <v>505</v>
      </c>
    </row>
    <row r="36" spans="1:13" x14ac:dyDescent="0.25">
      <c r="A36" t="s">
        <v>64</v>
      </c>
      <c r="B36" t="s">
        <v>351</v>
      </c>
      <c r="C36" t="s">
        <v>75</v>
      </c>
      <c r="D36" t="s">
        <v>506</v>
      </c>
      <c r="E36" t="s">
        <v>486</v>
      </c>
      <c r="F36" t="s">
        <v>155</v>
      </c>
      <c r="G36" t="s">
        <v>507</v>
      </c>
      <c r="H36" t="s">
        <v>508</v>
      </c>
      <c r="I36" t="s">
        <v>509</v>
      </c>
      <c r="J36" t="s">
        <v>117</v>
      </c>
      <c r="K36" t="s">
        <v>123</v>
      </c>
      <c r="L36" t="s">
        <v>114</v>
      </c>
    </row>
    <row r="37" spans="1:13" x14ac:dyDescent="0.25">
      <c r="A37" t="s">
        <v>64</v>
      </c>
      <c r="B37" t="s">
        <v>509</v>
      </c>
      <c r="C37" t="s">
        <v>92</v>
      </c>
      <c r="D37" t="s">
        <v>505</v>
      </c>
      <c r="E37" t="s">
        <v>498</v>
      </c>
    </row>
    <row r="38" spans="1:13" x14ac:dyDescent="0.25">
      <c r="A38" t="s">
        <v>64</v>
      </c>
      <c r="B38" t="s">
        <v>351</v>
      </c>
      <c r="C38">
        <v>5.2</v>
      </c>
      <c r="D38" t="s">
        <v>510</v>
      </c>
      <c r="E38" t="s">
        <v>486</v>
      </c>
      <c r="F38" t="s">
        <v>490</v>
      </c>
      <c r="G38" t="s">
        <v>511</v>
      </c>
      <c r="H38" t="s">
        <v>499</v>
      </c>
      <c r="I38" t="s">
        <v>512</v>
      </c>
    </row>
    <row r="39" spans="1:13" x14ac:dyDescent="0.25">
      <c r="A39" t="s">
        <v>64</v>
      </c>
      <c r="B39" t="s">
        <v>351</v>
      </c>
      <c r="C39">
        <v>4.03</v>
      </c>
      <c r="D39" t="s">
        <v>513</v>
      </c>
      <c r="E39" t="s">
        <v>486</v>
      </c>
      <c r="F39" t="s">
        <v>141</v>
      </c>
      <c r="G39" t="s">
        <v>26</v>
      </c>
      <c r="H39" t="s">
        <v>514</v>
      </c>
      <c r="I39" t="s">
        <v>515</v>
      </c>
      <c r="J39" t="s">
        <v>516</v>
      </c>
    </row>
    <row r="40" spans="1:13" x14ac:dyDescent="0.25">
      <c r="A40" t="s">
        <v>64</v>
      </c>
      <c r="B40" t="s">
        <v>351</v>
      </c>
      <c r="C40">
        <v>4.0199999999999996</v>
      </c>
      <c r="D40" t="s">
        <v>517</v>
      </c>
      <c r="E40" t="s">
        <v>486</v>
      </c>
      <c r="F40" t="s">
        <v>518</v>
      </c>
      <c r="G40" t="s">
        <v>519</v>
      </c>
      <c r="H40" t="s">
        <v>520</v>
      </c>
      <c r="I40" t="s">
        <v>516</v>
      </c>
    </row>
    <row r="41" spans="1:13" x14ac:dyDescent="0.25">
      <c r="A41" t="s">
        <v>64</v>
      </c>
      <c r="B41" t="s">
        <v>351</v>
      </c>
      <c r="C41">
        <v>4.01</v>
      </c>
      <c r="D41" t="s">
        <v>521</v>
      </c>
      <c r="E41" t="s">
        <v>486</v>
      </c>
      <c r="F41" t="s">
        <v>522</v>
      </c>
      <c r="G41" t="s">
        <v>523</v>
      </c>
      <c r="H41" t="s">
        <v>360</v>
      </c>
    </row>
    <row r="42" spans="1:13" x14ac:dyDescent="0.25">
      <c r="A42" t="s">
        <v>64</v>
      </c>
      <c r="B42" t="s">
        <v>351</v>
      </c>
      <c r="C42">
        <v>4</v>
      </c>
      <c r="D42" t="s">
        <v>524</v>
      </c>
      <c r="E42" t="s">
        <v>486</v>
      </c>
      <c r="F42" t="s">
        <v>522</v>
      </c>
      <c r="G42" t="s">
        <v>514</v>
      </c>
      <c r="H42" t="s">
        <v>525</v>
      </c>
      <c r="I42" t="s">
        <v>376</v>
      </c>
      <c r="J42" t="s">
        <v>526</v>
      </c>
      <c r="K42" t="s">
        <v>527</v>
      </c>
    </row>
    <row r="43" spans="1:13" x14ac:dyDescent="0.25">
      <c r="A43" t="s">
        <v>64</v>
      </c>
      <c r="B43" t="s">
        <v>351</v>
      </c>
      <c r="C43">
        <v>3</v>
      </c>
      <c r="D43" t="s">
        <v>528</v>
      </c>
      <c r="E43" t="s">
        <v>486</v>
      </c>
      <c r="F43" t="s">
        <v>529</v>
      </c>
      <c r="G43" t="s">
        <v>526</v>
      </c>
      <c r="H43" t="s">
        <v>530</v>
      </c>
      <c r="I43" t="s">
        <v>531</v>
      </c>
      <c r="J43" t="s">
        <v>532</v>
      </c>
    </row>
    <row r="44" spans="1:13" x14ac:dyDescent="0.25">
      <c r="A44" t="s">
        <v>64</v>
      </c>
      <c r="B44" t="s">
        <v>408</v>
      </c>
      <c r="C44" t="s">
        <v>409</v>
      </c>
      <c r="D44" t="s">
        <v>427</v>
      </c>
      <c r="E44" t="s">
        <v>533</v>
      </c>
    </row>
    <row r="45" spans="1:13" x14ac:dyDescent="0.25">
      <c r="A45" t="s">
        <v>64</v>
      </c>
      <c r="B45" t="s">
        <v>534</v>
      </c>
      <c r="C45" t="s">
        <v>535</v>
      </c>
    </row>
    <row r="46" spans="1:13" x14ac:dyDescent="0.25">
      <c r="A46" t="s">
        <v>64</v>
      </c>
      <c r="B46" t="s">
        <v>536</v>
      </c>
      <c r="C46" t="s">
        <v>537</v>
      </c>
      <c r="D46" t="s">
        <v>538</v>
      </c>
      <c r="E46" t="s">
        <v>539</v>
      </c>
      <c r="F46" t="s">
        <v>540</v>
      </c>
      <c r="G46" t="s">
        <v>541</v>
      </c>
    </row>
    <row r="47" spans="1:13" x14ac:dyDescent="0.25">
      <c r="A47" t="s">
        <v>64</v>
      </c>
      <c r="B47" t="s">
        <v>98</v>
      </c>
      <c r="C47" t="s">
        <v>519</v>
      </c>
      <c r="D47" t="s">
        <v>542</v>
      </c>
      <c r="E47" t="s">
        <v>132</v>
      </c>
      <c r="F47" t="s">
        <v>543</v>
      </c>
      <c r="G47" t="s">
        <v>544</v>
      </c>
      <c r="H47" t="s">
        <v>353</v>
      </c>
      <c r="I47" t="s">
        <v>545</v>
      </c>
      <c r="J47" t="s">
        <v>541</v>
      </c>
    </row>
    <row r="48" spans="1:13" x14ac:dyDescent="0.25">
      <c r="A48" t="s">
        <v>64</v>
      </c>
      <c r="B48" t="s">
        <v>522</v>
      </c>
      <c r="C48" t="s">
        <v>546</v>
      </c>
      <c r="D48" t="s">
        <v>153</v>
      </c>
      <c r="E48" t="s">
        <v>547</v>
      </c>
      <c r="F48" t="s">
        <v>548</v>
      </c>
      <c r="G48" t="s">
        <v>549</v>
      </c>
      <c r="H48" t="s">
        <v>550</v>
      </c>
      <c r="I48" t="s">
        <v>541</v>
      </c>
    </row>
    <row r="49" spans="1:10" x14ac:dyDescent="0.25">
      <c r="A49" t="s">
        <v>64</v>
      </c>
      <c r="B49" t="s">
        <v>98</v>
      </c>
      <c r="C49" t="s">
        <v>551</v>
      </c>
      <c r="D49" t="s">
        <v>552</v>
      </c>
      <c r="E49" t="s">
        <v>353</v>
      </c>
      <c r="F49" t="s">
        <v>522</v>
      </c>
      <c r="G49" t="s">
        <v>553</v>
      </c>
      <c r="H49" t="s">
        <v>554</v>
      </c>
      <c r="I49" t="s">
        <v>555</v>
      </c>
      <c r="J49" t="s">
        <v>556</v>
      </c>
    </row>
    <row r="50" spans="1:10" x14ac:dyDescent="0.25">
      <c r="A50" t="s">
        <v>64</v>
      </c>
      <c r="B50" t="s">
        <v>522</v>
      </c>
      <c r="C50" t="s">
        <v>505</v>
      </c>
      <c r="D50" t="s">
        <v>557</v>
      </c>
      <c r="E50" t="s">
        <v>508</v>
      </c>
      <c r="F50" t="s">
        <v>558</v>
      </c>
      <c r="G50" t="s">
        <v>153</v>
      </c>
      <c r="H50" t="s">
        <v>552</v>
      </c>
      <c r="I50" t="s">
        <v>559</v>
      </c>
      <c r="J50" t="s">
        <v>560</v>
      </c>
    </row>
    <row r="51" spans="1:10" x14ac:dyDescent="0.25">
      <c r="A51" t="s">
        <v>64</v>
      </c>
      <c r="B51" t="s">
        <v>561</v>
      </c>
      <c r="C51" t="s">
        <v>552</v>
      </c>
      <c r="D51" t="s">
        <v>562</v>
      </c>
      <c r="E51" t="s">
        <v>65</v>
      </c>
      <c r="F51" t="s">
        <v>554</v>
      </c>
      <c r="G51" t="s">
        <v>541</v>
      </c>
    </row>
    <row r="52" spans="1:10" x14ac:dyDescent="0.25">
      <c r="A52" t="s">
        <v>387</v>
      </c>
    </row>
    <row r="55" spans="1:10" x14ac:dyDescent="0.25">
      <c r="A55" t="s">
        <v>382</v>
      </c>
      <c r="B55" t="s">
        <v>385</v>
      </c>
      <c r="C55" t="s">
        <v>384</v>
      </c>
      <c r="D55" t="s">
        <v>383</v>
      </c>
      <c r="E55" t="s">
        <v>384</v>
      </c>
      <c r="F55" t="s">
        <v>386</v>
      </c>
    </row>
    <row r="57" spans="1:10" x14ac:dyDescent="0.25">
      <c r="A57" t="s">
        <v>563</v>
      </c>
    </row>
    <row r="58" spans="1:10" x14ac:dyDescent="0.25">
      <c r="B58" t="s">
        <v>564</v>
      </c>
    </row>
    <row r="59" spans="1:10" x14ac:dyDescent="0.25">
      <c r="B59" t="s">
        <v>565</v>
      </c>
    </row>
    <row r="60" spans="1:10" x14ac:dyDescent="0.25">
      <c r="A60" t="s">
        <v>386</v>
      </c>
    </row>
    <row r="62" spans="1:10" x14ac:dyDescent="0.25">
      <c r="A62" t="s">
        <v>566</v>
      </c>
      <c r="B62" t="s">
        <v>139</v>
      </c>
      <c r="C62">
        <v>1.008</v>
      </c>
    </row>
    <row r="63" spans="1:10" x14ac:dyDescent="0.25">
      <c r="A63" t="s">
        <v>566</v>
      </c>
      <c r="B63" t="s">
        <v>567</v>
      </c>
      <c r="C63">
        <v>1.008</v>
      </c>
    </row>
    <row r="64" spans="1:10" x14ac:dyDescent="0.25">
      <c r="A64" t="s">
        <v>566</v>
      </c>
      <c r="B64" t="s">
        <v>25</v>
      </c>
      <c r="C64">
        <v>1.008</v>
      </c>
    </row>
    <row r="65" spans="1:3" x14ac:dyDescent="0.25">
      <c r="A65" t="s">
        <v>566</v>
      </c>
      <c r="B65" t="s">
        <v>44</v>
      </c>
      <c r="C65">
        <v>12.010999999999999</v>
      </c>
    </row>
    <row r="66" spans="1:3" x14ac:dyDescent="0.25">
      <c r="A66" t="s">
        <v>566</v>
      </c>
      <c r="B66" t="s">
        <v>568</v>
      </c>
      <c r="C66">
        <v>12.010999999999999</v>
      </c>
    </row>
    <row r="67" spans="1:3" x14ac:dyDescent="0.25">
      <c r="A67" t="s">
        <v>566</v>
      </c>
      <c r="B67" t="s">
        <v>569</v>
      </c>
      <c r="C67">
        <v>12.010999999999999</v>
      </c>
    </row>
    <row r="68" spans="1:3" x14ac:dyDescent="0.25">
      <c r="A68" t="s">
        <v>566</v>
      </c>
      <c r="B68" t="s">
        <v>570</v>
      </c>
      <c r="C68">
        <v>12.010999999999999</v>
      </c>
    </row>
    <row r="69" spans="1:3" x14ac:dyDescent="0.25">
      <c r="A69" t="s">
        <v>566</v>
      </c>
      <c r="B69" t="s">
        <v>571</v>
      </c>
      <c r="C69">
        <v>12.010999999999999</v>
      </c>
    </row>
    <row r="70" spans="1:3" x14ac:dyDescent="0.25">
      <c r="A70" t="s">
        <v>566</v>
      </c>
      <c r="B70" t="s">
        <v>572</v>
      </c>
      <c r="C70">
        <v>12.010999999999999</v>
      </c>
    </row>
    <row r="71" spans="1:3" x14ac:dyDescent="0.25">
      <c r="A71" t="s">
        <v>566</v>
      </c>
      <c r="B71" t="s">
        <v>573</v>
      </c>
      <c r="C71">
        <v>12.010999999999999</v>
      </c>
    </row>
    <row r="72" spans="1:3" x14ac:dyDescent="0.25">
      <c r="A72" t="s">
        <v>566</v>
      </c>
      <c r="B72" t="s">
        <v>574</v>
      </c>
      <c r="C72">
        <v>12.010999999999999</v>
      </c>
    </row>
    <row r="73" spans="1:3" x14ac:dyDescent="0.25">
      <c r="A73" t="s">
        <v>566</v>
      </c>
      <c r="B73" t="s">
        <v>575</v>
      </c>
      <c r="C73">
        <v>12.010999999999999</v>
      </c>
    </row>
    <row r="75" spans="1:3" x14ac:dyDescent="0.25">
      <c r="A75" t="s">
        <v>566</v>
      </c>
      <c r="B75" t="s">
        <v>576</v>
      </c>
      <c r="C75">
        <v>12.010999999999999</v>
      </c>
    </row>
    <row r="76" spans="1:3" x14ac:dyDescent="0.25">
      <c r="A76" t="s">
        <v>566</v>
      </c>
      <c r="B76" t="s">
        <v>577</v>
      </c>
      <c r="C76">
        <v>12.010999999999999</v>
      </c>
    </row>
    <row r="77" spans="1:3" x14ac:dyDescent="0.25">
      <c r="A77" t="s">
        <v>566</v>
      </c>
      <c r="B77" t="s">
        <v>578</v>
      </c>
      <c r="C77">
        <v>12.010999999999999</v>
      </c>
    </row>
    <row r="78" spans="1:3" x14ac:dyDescent="0.25">
      <c r="A78" t="s">
        <v>566</v>
      </c>
      <c r="B78" t="s">
        <v>579</v>
      </c>
      <c r="C78">
        <v>12.010999999999999</v>
      </c>
    </row>
    <row r="79" spans="1:3" x14ac:dyDescent="0.25">
      <c r="A79" t="s">
        <v>566</v>
      </c>
      <c r="B79" t="s">
        <v>580</v>
      </c>
      <c r="C79">
        <v>12.010999999999999</v>
      </c>
    </row>
    <row r="80" spans="1:3" x14ac:dyDescent="0.25">
      <c r="A80" t="s">
        <v>566</v>
      </c>
      <c r="B80" t="s">
        <v>581</v>
      </c>
      <c r="C80">
        <v>12.010999999999999</v>
      </c>
    </row>
    <row r="81" spans="1:6" x14ac:dyDescent="0.25">
      <c r="A81" t="s">
        <v>566</v>
      </c>
      <c r="B81" t="s">
        <v>582</v>
      </c>
      <c r="C81">
        <v>12.010999999999999</v>
      </c>
    </row>
    <row r="82" spans="1:6" x14ac:dyDescent="0.25">
      <c r="A82" t="s">
        <v>566</v>
      </c>
      <c r="B82" t="s">
        <v>583</v>
      </c>
      <c r="C82">
        <v>12.010999999999999</v>
      </c>
    </row>
    <row r="83" spans="1:6" x14ac:dyDescent="0.25">
      <c r="A83" t="s">
        <v>566</v>
      </c>
      <c r="B83" t="s">
        <v>584</v>
      </c>
      <c r="C83">
        <v>12.010999999999999</v>
      </c>
    </row>
    <row r="84" spans="1:6" x14ac:dyDescent="0.25">
      <c r="A84" t="s">
        <v>566</v>
      </c>
      <c r="B84" t="s">
        <v>22</v>
      </c>
      <c r="C84">
        <v>14.007</v>
      </c>
    </row>
    <row r="85" spans="1:6" x14ac:dyDescent="0.25">
      <c r="A85" t="s">
        <v>566</v>
      </c>
      <c r="B85" t="s">
        <v>585</v>
      </c>
      <c r="C85">
        <v>14.007</v>
      </c>
    </row>
    <row r="86" spans="1:6" x14ac:dyDescent="0.25">
      <c r="A86" t="s">
        <v>566</v>
      </c>
      <c r="B86" t="s">
        <v>38</v>
      </c>
      <c r="C86">
        <v>14.007</v>
      </c>
    </row>
    <row r="87" spans="1:6" x14ac:dyDescent="0.25">
      <c r="A87" t="s">
        <v>566</v>
      </c>
      <c r="B87" t="s">
        <v>41</v>
      </c>
      <c r="C87">
        <v>14.007</v>
      </c>
    </row>
    <row r="88" spans="1:6" x14ac:dyDescent="0.25">
      <c r="A88" t="s">
        <v>566</v>
      </c>
      <c r="B88" t="s">
        <v>123</v>
      </c>
      <c r="C88">
        <v>14.007</v>
      </c>
    </row>
    <row r="89" spans="1:6" x14ac:dyDescent="0.25">
      <c r="A89" t="s">
        <v>566</v>
      </c>
      <c r="B89" t="s">
        <v>586</v>
      </c>
      <c r="C89">
        <v>14.007</v>
      </c>
    </row>
    <row r="90" spans="1:6" x14ac:dyDescent="0.25">
      <c r="A90" t="s">
        <v>566</v>
      </c>
      <c r="B90" t="s">
        <v>45</v>
      </c>
      <c r="C90">
        <v>15.999000000000001</v>
      </c>
    </row>
    <row r="91" spans="1:6" x14ac:dyDescent="0.25">
      <c r="A91" t="s">
        <v>566</v>
      </c>
      <c r="B91" t="s">
        <v>587</v>
      </c>
      <c r="C91">
        <v>15.999000000000001</v>
      </c>
    </row>
    <row r="92" spans="1:6" x14ac:dyDescent="0.25">
      <c r="A92" t="s">
        <v>566</v>
      </c>
      <c r="B92" t="s">
        <v>588</v>
      </c>
      <c r="C92">
        <v>15.999000000000001</v>
      </c>
    </row>
    <row r="93" spans="1:6" x14ac:dyDescent="0.25">
      <c r="A93" t="s">
        <v>566</v>
      </c>
      <c r="B93" t="s">
        <v>589</v>
      </c>
      <c r="C93">
        <v>32.06</v>
      </c>
    </row>
    <row r="94" spans="1:6" x14ac:dyDescent="0.25">
      <c r="A94" t="s">
        <v>566</v>
      </c>
      <c r="B94" t="s">
        <v>590</v>
      </c>
      <c r="C94">
        <v>32.06</v>
      </c>
    </row>
    <row r="95" spans="1:6" x14ac:dyDescent="0.25">
      <c r="A95" t="s">
        <v>566</v>
      </c>
      <c r="B95" t="s">
        <v>591</v>
      </c>
      <c r="C95">
        <v>32.06</v>
      </c>
    </row>
    <row r="96" spans="1:6" x14ac:dyDescent="0.25">
      <c r="A96" t="s">
        <v>566</v>
      </c>
      <c r="B96" t="s">
        <v>592</v>
      </c>
      <c r="C96">
        <v>32.06</v>
      </c>
      <c r="D96" t="s">
        <v>64</v>
      </c>
      <c r="E96" t="s">
        <v>593</v>
      </c>
      <c r="F96" t="s">
        <v>98</v>
      </c>
    </row>
    <row r="97" spans="1:8" x14ac:dyDescent="0.25">
      <c r="A97" t="s">
        <v>566</v>
      </c>
      <c r="B97" t="s">
        <v>594</v>
      </c>
      <c r="C97">
        <v>65.39</v>
      </c>
      <c r="D97" t="s">
        <v>64</v>
      </c>
      <c r="E97" t="s">
        <v>593</v>
      </c>
      <c r="F97" t="s">
        <v>98</v>
      </c>
      <c r="G97" t="s">
        <v>376</v>
      </c>
      <c r="H97" t="s">
        <v>595</v>
      </c>
    </row>
    <row r="99" spans="1:8" x14ac:dyDescent="0.25">
      <c r="A99" t="s">
        <v>64</v>
      </c>
      <c r="B99" t="s">
        <v>596</v>
      </c>
      <c r="C99" t="s">
        <v>597</v>
      </c>
      <c r="D99" t="s">
        <v>598</v>
      </c>
    </row>
    <row r="100" spans="1:8" x14ac:dyDescent="0.25">
      <c r="A100" t="s">
        <v>599</v>
      </c>
      <c r="B100" t="s">
        <v>600</v>
      </c>
      <c r="C100" t="s">
        <v>601</v>
      </c>
      <c r="D100" t="s">
        <v>602</v>
      </c>
    </row>
    <row r="101" spans="1:8" x14ac:dyDescent="0.25">
      <c r="B101" t="s">
        <v>603</v>
      </c>
    </row>
    <row r="102" spans="1:8" x14ac:dyDescent="0.25">
      <c r="B102" t="s">
        <v>604</v>
      </c>
      <c r="C102" t="s">
        <v>600</v>
      </c>
      <c r="D102" t="s">
        <v>605</v>
      </c>
      <c r="E102" t="s">
        <v>606</v>
      </c>
      <c r="F102" t="s">
        <v>607</v>
      </c>
    </row>
    <row r="103" spans="1:8" x14ac:dyDescent="0.25">
      <c r="A103" t="s">
        <v>607</v>
      </c>
      <c r="B103" t="s">
        <v>608</v>
      </c>
    </row>
    <row r="105" spans="1:8" x14ac:dyDescent="0.25">
      <c r="A105" t="s">
        <v>537</v>
      </c>
      <c r="B105" t="s">
        <v>7</v>
      </c>
    </row>
    <row r="106" spans="1:8" x14ac:dyDescent="0.25">
      <c r="B106" t="s">
        <v>124</v>
      </c>
    </row>
    <row r="107" spans="1:8" x14ac:dyDescent="0.25">
      <c r="B107" t="s">
        <v>514</v>
      </c>
      <c r="C107" t="s">
        <v>22</v>
      </c>
      <c r="D107" t="s">
        <v>609</v>
      </c>
      <c r="E107" t="s">
        <v>610</v>
      </c>
      <c r="F107" t="s">
        <v>386</v>
      </c>
    </row>
    <row r="108" spans="1:8" x14ac:dyDescent="0.25">
      <c r="B108" t="s">
        <v>514</v>
      </c>
      <c r="C108" t="s">
        <v>23</v>
      </c>
      <c r="D108" t="s">
        <v>611</v>
      </c>
      <c r="E108" t="s">
        <v>612</v>
      </c>
      <c r="F108">
        <v>0.37</v>
      </c>
      <c r="G108" t="s">
        <v>386</v>
      </c>
    </row>
    <row r="109" spans="1:8" x14ac:dyDescent="0.25">
      <c r="B109" t="s">
        <v>514</v>
      </c>
      <c r="C109" t="s">
        <v>24</v>
      </c>
      <c r="D109" t="s">
        <v>613</v>
      </c>
      <c r="E109" t="s">
        <v>612</v>
      </c>
      <c r="F109">
        <v>0.2</v>
      </c>
      <c r="G109" t="s">
        <v>386</v>
      </c>
    </row>
    <row r="110" spans="1:8" x14ac:dyDescent="0.25">
      <c r="B110" t="s">
        <v>514</v>
      </c>
      <c r="C110" t="s">
        <v>25</v>
      </c>
      <c r="D110" t="s">
        <v>614</v>
      </c>
      <c r="E110" t="s">
        <v>612</v>
      </c>
      <c r="F110">
        <v>0</v>
      </c>
      <c r="G110" t="s">
        <v>386</v>
      </c>
    </row>
    <row r="111" spans="1:8" x14ac:dyDescent="0.25">
      <c r="B111" t="s">
        <v>514</v>
      </c>
      <c r="C111" t="s">
        <v>26</v>
      </c>
      <c r="D111" t="s">
        <v>615</v>
      </c>
      <c r="E111" t="s">
        <v>612</v>
      </c>
      <c r="F111">
        <v>0</v>
      </c>
      <c r="G111" t="s">
        <v>386</v>
      </c>
    </row>
    <row r="112" spans="1:8" x14ac:dyDescent="0.25">
      <c r="B112" t="s">
        <v>514</v>
      </c>
      <c r="C112" t="s">
        <v>27</v>
      </c>
      <c r="D112" t="s">
        <v>614</v>
      </c>
      <c r="E112" t="s">
        <v>612</v>
      </c>
      <c r="F112">
        <v>0</v>
      </c>
      <c r="G112" t="s">
        <v>386</v>
      </c>
    </row>
    <row r="113" spans="2:13" x14ac:dyDescent="0.25">
      <c r="B113" t="s">
        <v>514</v>
      </c>
      <c r="C113" t="s">
        <v>28</v>
      </c>
      <c r="D113" t="s">
        <v>614</v>
      </c>
      <c r="E113" t="s">
        <v>612</v>
      </c>
      <c r="F113">
        <v>0</v>
      </c>
      <c r="G113" t="s">
        <v>386</v>
      </c>
    </row>
    <row r="114" spans="2:13" x14ac:dyDescent="0.25">
      <c r="B114" t="s">
        <v>514</v>
      </c>
      <c r="C114" t="s">
        <v>616</v>
      </c>
      <c r="D114" t="s">
        <v>614</v>
      </c>
      <c r="E114" t="s">
        <v>612</v>
      </c>
      <c r="F114">
        <v>0</v>
      </c>
      <c r="G114" t="s">
        <v>386</v>
      </c>
    </row>
    <row r="115" spans="2:13" x14ac:dyDescent="0.25">
      <c r="B115" t="s">
        <v>514</v>
      </c>
      <c r="C115" t="s">
        <v>44</v>
      </c>
      <c r="D115" t="s">
        <v>617</v>
      </c>
      <c r="E115" t="s">
        <v>612</v>
      </c>
      <c r="F115">
        <v>0.5</v>
      </c>
      <c r="G115" t="s">
        <v>386</v>
      </c>
    </row>
    <row r="116" spans="2:13" x14ac:dyDescent="0.25">
      <c r="B116" t="s">
        <v>514</v>
      </c>
      <c r="C116" t="s">
        <v>45</v>
      </c>
      <c r="D116" t="s">
        <v>618</v>
      </c>
      <c r="E116" t="s">
        <v>619</v>
      </c>
      <c r="F116" t="s">
        <v>386</v>
      </c>
    </row>
    <row r="118" spans="2:13" x14ac:dyDescent="0.25">
      <c r="B118" t="s">
        <v>21</v>
      </c>
      <c r="C118" t="s">
        <v>22</v>
      </c>
      <c r="D118" t="s">
        <v>23</v>
      </c>
    </row>
    <row r="119" spans="2:13" x14ac:dyDescent="0.25">
      <c r="B119" t="s">
        <v>21</v>
      </c>
      <c r="C119" t="s">
        <v>22</v>
      </c>
      <c r="D119" t="s">
        <v>24</v>
      </c>
      <c r="E119" t="s">
        <v>21</v>
      </c>
      <c r="F119" t="s">
        <v>24</v>
      </c>
      <c r="G119" t="s">
        <v>25</v>
      </c>
    </row>
    <row r="120" spans="2:13" x14ac:dyDescent="0.25">
      <c r="B120" t="s">
        <v>21</v>
      </c>
      <c r="C120" t="s">
        <v>24</v>
      </c>
      <c r="D120" t="s">
        <v>26</v>
      </c>
      <c r="E120" t="s">
        <v>21</v>
      </c>
      <c r="F120" t="s">
        <v>26</v>
      </c>
      <c r="G120" t="s">
        <v>27</v>
      </c>
      <c r="H120" t="s">
        <v>21</v>
      </c>
      <c r="I120" t="s">
        <v>26</v>
      </c>
      <c r="J120" t="s">
        <v>28</v>
      </c>
      <c r="K120" t="s">
        <v>21</v>
      </c>
      <c r="L120" t="s">
        <v>26</v>
      </c>
      <c r="M120" t="s">
        <v>616</v>
      </c>
    </row>
    <row r="121" spans="2:13" x14ac:dyDescent="0.25">
      <c r="B121" t="s">
        <v>21</v>
      </c>
      <c r="C121" t="s">
        <v>24</v>
      </c>
      <c r="D121" t="s">
        <v>44</v>
      </c>
    </row>
    <row r="122" spans="2:13" x14ac:dyDescent="0.25">
      <c r="B122" t="s">
        <v>21</v>
      </c>
      <c r="C122" t="s">
        <v>44</v>
      </c>
      <c r="D122" t="s">
        <v>45</v>
      </c>
    </row>
    <row r="124" spans="2:13" x14ac:dyDescent="0.25">
      <c r="B124" t="s">
        <v>61</v>
      </c>
      <c r="C124" t="s">
        <v>25</v>
      </c>
      <c r="D124" t="s">
        <v>22</v>
      </c>
      <c r="E124" t="s">
        <v>44</v>
      </c>
      <c r="F124" t="s">
        <v>26</v>
      </c>
      <c r="G124" t="s">
        <v>64</v>
      </c>
      <c r="H124" t="s">
        <v>72</v>
      </c>
      <c r="I124" t="s">
        <v>24</v>
      </c>
    </row>
    <row r="125" spans="2:13" x14ac:dyDescent="0.25">
      <c r="B125" t="s">
        <v>61</v>
      </c>
      <c r="C125" t="s">
        <v>27</v>
      </c>
      <c r="D125" t="s">
        <v>28</v>
      </c>
      <c r="E125" t="s">
        <v>24</v>
      </c>
      <c r="F125" t="s">
        <v>616</v>
      </c>
      <c r="G125" t="s">
        <v>64</v>
      </c>
      <c r="H125" t="s">
        <v>113</v>
      </c>
      <c r="I125" t="s">
        <v>26</v>
      </c>
    </row>
    <row r="127" spans="2:13" x14ac:dyDescent="0.25">
      <c r="B127" t="s">
        <v>62</v>
      </c>
      <c r="C127" t="s">
        <v>27</v>
      </c>
      <c r="D127" t="s">
        <v>26</v>
      </c>
      <c r="E127" t="s">
        <v>24</v>
      </c>
      <c r="F127" t="s">
        <v>44</v>
      </c>
      <c r="G127" t="s">
        <v>64</v>
      </c>
      <c r="H127" t="s">
        <v>113</v>
      </c>
      <c r="I127" t="s">
        <v>114</v>
      </c>
      <c r="J127" t="s">
        <v>75</v>
      </c>
      <c r="K127" s="1">
        <v>36597</v>
      </c>
    </row>
    <row r="129" spans="1:7" x14ac:dyDescent="0.25">
      <c r="B129" t="s">
        <v>90</v>
      </c>
      <c r="C129" t="s">
        <v>23</v>
      </c>
      <c r="D129" t="s">
        <v>22</v>
      </c>
    </row>
    <row r="130" spans="1:7" x14ac:dyDescent="0.25">
      <c r="B130" t="s">
        <v>91</v>
      </c>
      <c r="C130" t="s">
        <v>45</v>
      </c>
      <c r="D130" t="s">
        <v>44</v>
      </c>
    </row>
    <row r="131" spans="1:7" x14ac:dyDescent="0.25">
      <c r="A131" t="s">
        <v>386</v>
      </c>
    </row>
    <row r="134" spans="1:7" x14ac:dyDescent="0.25">
      <c r="A134" t="s">
        <v>537</v>
      </c>
      <c r="B134" t="s">
        <v>20</v>
      </c>
    </row>
    <row r="135" spans="1:7" x14ac:dyDescent="0.25">
      <c r="B135" t="s">
        <v>124</v>
      </c>
    </row>
    <row r="136" spans="1:7" x14ac:dyDescent="0.25">
      <c r="B136" t="s">
        <v>514</v>
      </c>
      <c r="C136" t="s">
        <v>22</v>
      </c>
      <c r="D136" t="s">
        <v>609</v>
      </c>
      <c r="E136" t="s">
        <v>610</v>
      </c>
      <c r="F136" t="s">
        <v>386</v>
      </c>
    </row>
    <row r="137" spans="1:7" x14ac:dyDescent="0.25">
      <c r="B137" t="s">
        <v>514</v>
      </c>
      <c r="C137" t="s">
        <v>23</v>
      </c>
      <c r="D137" t="s">
        <v>611</v>
      </c>
      <c r="E137" t="s">
        <v>612</v>
      </c>
      <c r="F137">
        <v>0.37</v>
      </c>
      <c r="G137" t="s">
        <v>386</v>
      </c>
    </row>
    <row r="138" spans="1:7" x14ac:dyDescent="0.25">
      <c r="B138" t="s">
        <v>514</v>
      </c>
      <c r="C138" t="s">
        <v>24</v>
      </c>
      <c r="D138" t="s">
        <v>613</v>
      </c>
      <c r="E138" t="s">
        <v>612</v>
      </c>
      <c r="F138">
        <v>0.2</v>
      </c>
      <c r="G138" t="s">
        <v>386</v>
      </c>
    </row>
    <row r="139" spans="1:7" x14ac:dyDescent="0.25">
      <c r="B139" t="s">
        <v>514</v>
      </c>
      <c r="C139" t="s">
        <v>25</v>
      </c>
      <c r="D139" t="s">
        <v>614</v>
      </c>
      <c r="E139" t="s">
        <v>612</v>
      </c>
      <c r="F139">
        <v>0</v>
      </c>
      <c r="G139" t="s">
        <v>386</v>
      </c>
    </row>
    <row r="140" spans="1:7" x14ac:dyDescent="0.25">
      <c r="B140" t="s">
        <v>514</v>
      </c>
      <c r="C140" t="s">
        <v>26</v>
      </c>
      <c r="D140" t="s">
        <v>620</v>
      </c>
      <c r="E140" t="s">
        <v>612</v>
      </c>
      <c r="F140">
        <v>0</v>
      </c>
      <c r="G140" t="s">
        <v>386</v>
      </c>
    </row>
    <row r="141" spans="1:7" x14ac:dyDescent="0.25">
      <c r="B141" t="s">
        <v>514</v>
      </c>
      <c r="C141" t="s">
        <v>27</v>
      </c>
      <c r="D141" t="s">
        <v>614</v>
      </c>
      <c r="E141" t="s">
        <v>612</v>
      </c>
      <c r="F141">
        <v>0</v>
      </c>
      <c r="G141" t="s">
        <v>386</v>
      </c>
    </row>
    <row r="142" spans="1:7" x14ac:dyDescent="0.25">
      <c r="B142" t="s">
        <v>514</v>
      </c>
      <c r="C142" t="s">
        <v>28</v>
      </c>
      <c r="D142" t="s">
        <v>614</v>
      </c>
      <c r="E142" t="s">
        <v>612</v>
      </c>
      <c r="F142">
        <v>0</v>
      </c>
      <c r="G142" t="s">
        <v>386</v>
      </c>
    </row>
    <row r="143" spans="1:7" x14ac:dyDescent="0.25">
      <c r="B143" t="s">
        <v>514</v>
      </c>
      <c r="C143" t="s">
        <v>29</v>
      </c>
      <c r="D143" t="s">
        <v>620</v>
      </c>
      <c r="E143" t="s">
        <v>612</v>
      </c>
      <c r="F143">
        <v>7.0000000000000007E-2</v>
      </c>
      <c r="G143" t="s">
        <v>386</v>
      </c>
    </row>
    <row r="144" spans="1:7" x14ac:dyDescent="0.25">
      <c r="B144" t="s">
        <v>514</v>
      </c>
      <c r="C144" t="s">
        <v>30</v>
      </c>
      <c r="D144" t="s">
        <v>614</v>
      </c>
      <c r="E144" t="s">
        <v>612</v>
      </c>
      <c r="F144">
        <v>0</v>
      </c>
      <c r="G144" t="s">
        <v>386</v>
      </c>
    </row>
    <row r="145" spans="2:7" x14ac:dyDescent="0.25">
      <c r="B145" t="s">
        <v>514</v>
      </c>
      <c r="C145" t="s">
        <v>31</v>
      </c>
      <c r="D145" t="s">
        <v>614</v>
      </c>
      <c r="E145" t="s">
        <v>612</v>
      </c>
      <c r="F145">
        <v>0</v>
      </c>
      <c r="G145" t="s">
        <v>386</v>
      </c>
    </row>
    <row r="146" spans="2:7" x14ac:dyDescent="0.25">
      <c r="B146" t="s">
        <v>514</v>
      </c>
      <c r="C146" t="s">
        <v>32</v>
      </c>
      <c r="D146" t="s">
        <v>620</v>
      </c>
      <c r="E146" t="s">
        <v>612</v>
      </c>
      <c r="F146">
        <v>0.31</v>
      </c>
      <c r="G146" t="s">
        <v>386</v>
      </c>
    </row>
    <row r="147" spans="2:7" x14ac:dyDescent="0.25">
      <c r="B147" t="s">
        <v>514</v>
      </c>
      <c r="C147" t="s">
        <v>33</v>
      </c>
      <c r="D147" t="s">
        <v>614</v>
      </c>
      <c r="E147" t="s">
        <v>612</v>
      </c>
      <c r="F147">
        <v>0</v>
      </c>
      <c r="G147" t="s">
        <v>386</v>
      </c>
    </row>
    <row r="148" spans="2:7" x14ac:dyDescent="0.25">
      <c r="B148" t="s">
        <v>514</v>
      </c>
      <c r="C148" t="s">
        <v>34</v>
      </c>
      <c r="D148" t="s">
        <v>614</v>
      </c>
      <c r="E148" t="s">
        <v>612</v>
      </c>
      <c r="F148">
        <v>0</v>
      </c>
      <c r="G148" t="s">
        <v>386</v>
      </c>
    </row>
    <row r="149" spans="2:7" x14ac:dyDescent="0.25">
      <c r="B149" t="s">
        <v>514</v>
      </c>
      <c r="C149" t="s">
        <v>35</v>
      </c>
      <c r="D149" t="s">
        <v>609</v>
      </c>
      <c r="E149" t="s">
        <v>621</v>
      </c>
      <c r="F149" t="s">
        <v>386</v>
      </c>
    </row>
    <row r="150" spans="2:7" x14ac:dyDescent="0.25">
      <c r="B150" t="s">
        <v>514</v>
      </c>
      <c r="C150" t="s">
        <v>36</v>
      </c>
      <c r="D150" t="s">
        <v>611</v>
      </c>
      <c r="E150" t="s">
        <v>612</v>
      </c>
      <c r="F150">
        <v>0.44</v>
      </c>
      <c r="G150" t="s">
        <v>386</v>
      </c>
    </row>
    <row r="151" spans="2:7" x14ac:dyDescent="0.25">
      <c r="B151" t="s">
        <v>514</v>
      </c>
      <c r="C151" t="s">
        <v>37</v>
      </c>
      <c r="D151" t="s">
        <v>617</v>
      </c>
      <c r="E151" t="s">
        <v>612</v>
      </c>
      <c r="F151">
        <v>0.64</v>
      </c>
      <c r="G151" t="s">
        <v>386</v>
      </c>
    </row>
    <row r="152" spans="2:7" x14ac:dyDescent="0.25">
      <c r="B152" t="s">
        <v>514</v>
      </c>
      <c r="C152" t="s">
        <v>38</v>
      </c>
      <c r="D152" t="s">
        <v>622</v>
      </c>
      <c r="E152" t="s">
        <v>623</v>
      </c>
      <c r="F152" t="s">
        <v>386</v>
      </c>
    </row>
    <row r="153" spans="2:7" x14ac:dyDescent="0.25">
      <c r="B153" t="s">
        <v>514</v>
      </c>
      <c r="C153" t="s">
        <v>39</v>
      </c>
      <c r="D153" t="s">
        <v>624</v>
      </c>
      <c r="E153" t="s">
        <v>612</v>
      </c>
      <c r="F153">
        <v>0.46</v>
      </c>
      <c r="G153" t="s">
        <v>386</v>
      </c>
    </row>
    <row r="154" spans="2:7" x14ac:dyDescent="0.25">
      <c r="B154" t="s">
        <v>514</v>
      </c>
      <c r="C154" t="s">
        <v>40</v>
      </c>
      <c r="D154" t="s">
        <v>624</v>
      </c>
      <c r="E154" t="s">
        <v>612</v>
      </c>
      <c r="F154">
        <v>0.46</v>
      </c>
      <c r="G154" t="s">
        <v>386</v>
      </c>
    </row>
    <row r="155" spans="2:7" x14ac:dyDescent="0.25">
      <c r="B155" t="s">
        <v>514</v>
      </c>
      <c r="C155" t="s">
        <v>41</v>
      </c>
      <c r="D155" t="s">
        <v>622</v>
      </c>
      <c r="E155" t="s">
        <v>623</v>
      </c>
      <c r="F155" t="s">
        <v>386</v>
      </c>
    </row>
    <row r="156" spans="2:7" x14ac:dyDescent="0.25">
      <c r="B156" t="s">
        <v>514</v>
      </c>
      <c r="C156" t="s">
        <v>42</v>
      </c>
      <c r="D156" t="s">
        <v>624</v>
      </c>
      <c r="E156" t="s">
        <v>612</v>
      </c>
      <c r="F156">
        <v>0.46</v>
      </c>
      <c r="G156" t="s">
        <v>386</v>
      </c>
    </row>
    <row r="157" spans="2:7" x14ac:dyDescent="0.25">
      <c r="B157" t="s">
        <v>514</v>
      </c>
      <c r="C157" t="s">
        <v>43</v>
      </c>
      <c r="D157" t="s">
        <v>624</v>
      </c>
      <c r="E157" t="s">
        <v>612</v>
      </c>
      <c r="F157">
        <v>0.46</v>
      </c>
      <c r="G157" t="s">
        <v>386</v>
      </c>
    </row>
    <row r="158" spans="2:7" x14ac:dyDescent="0.25">
      <c r="B158" t="s">
        <v>514</v>
      </c>
      <c r="C158" t="s">
        <v>44</v>
      </c>
      <c r="D158" t="s">
        <v>617</v>
      </c>
      <c r="E158" t="s">
        <v>612</v>
      </c>
      <c r="F158">
        <v>0.5</v>
      </c>
      <c r="G158" t="s">
        <v>386</v>
      </c>
    </row>
    <row r="159" spans="2:7" x14ac:dyDescent="0.25">
      <c r="B159" t="s">
        <v>514</v>
      </c>
      <c r="C159" t="s">
        <v>45</v>
      </c>
      <c r="D159" t="s">
        <v>618</v>
      </c>
      <c r="E159" t="s">
        <v>619</v>
      </c>
      <c r="F159" t="s">
        <v>386</v>
      </c>
    </row>
    <row r="161" spans="2:10" x14ac:dyDescent="0.25">
      <c r="B161" t="s">
        <v>21</v>
      </c>
      <c r="C161" t="s">
        <v>22</v>
      </c>
      <c r="D161" t="s">
        <v>23</v>
      </c>
    </row>
    <row r="162" spans="2:10" x14ac:dyDescent="0.25">
      <c r="B162" t="s">
        <v>21</v>
      </c>
      <c r="C162" t="s">
        <v>22</v>
      </c>
      <c r="D162" t="s">
        <v>24</v>
      </c>
      <c r="E162" t="s">
        <v>21</v>
      </c>
      <c r="F162" t="s">
        <v>24</v>
      </c>
      <c r="G162" t="s">
        <v>25</v>
      </c>
    </row>
    <row r="163" spans="2:10" x14ac:dyDescent="0.25">
      <c r="B163" t="s">
        <v>21</v>
      </c>
      <c r="C163" t="s">
        <v>24</v>
      </c>
      <c r="D163" t="s">
        <v>26</v>
      </c>
      <c r="E163" t="s">
        <v>21</v>
      </c>
      <c r="F163" t="s">
        <v>26</v>
      </c>
      <c r="G163" t="s">
        <v>27</v>
      </c>
      <c r="H163" t="s">
        <v>21</v>
      </c>
      <c r="I163" t="s">
        <v>26</v>
      </c>
      <c r="J163" t="s">
        <v>28</v>
      </c>
    </row>
    <row r="164" spans="2:10" x14ac:dyDescent="0.25">
      <c r="B164" t="s">
        <v>21</v>
      </c>
      <c r="C164" t="s">
        <v>26</v>
      </c>
      <c r="D164" t="s">
        <v>29</v>
      </c>
      <c r="E164" t="s">
        <v>21</v>
      </c>
      <c r="F164" t="s">
        <v>29</v>
      </c>
      <c r="G164" t="s">
        <v>30</v>
      </c>
      <c r="H164" t="s">
        <v>21</v>
      </c>
      <c r="I164" t="s">
        <v>29</v>
      </c>
      <c r="J164" t="s">
        <v>31</v>
      </c>
    </row>
    <row r="165" spans="2:10" x14ac:dyDescent="0.25">
      <c r="B165" t="s">
        <v>21</v>
      </c>
      <c r="C165" t="s">
        <v>29</v>
      </c>
      <c r="D165" t="s">
        <v>32</v>
      </c>
      <c r="E165" t="s">
        <v>21</v>
      </c>
      <c r="F165" t="s">
        <v>32</v>
      </c>
      <c r="G165" t="s">
        <v>33</v>
      </c>
      <c r="H165" t="s">
        <v>21</v>
      </c>
      <c r="I165" t="s">
        <v>32</v>
      </c>
      <c r="J165" t="s">
        <v>34</v>
      </c>
    </row>
    <row r="166" spans="2:10" x14ac:dyDescent="0.25">
      <c r="B166" t="s">
        <v>21</v>
      </c>
      <c r="C166" t="s">
        <v>32</v>
      </c>
      <c r="D166" t="s">
        <v>35</v>
      </c>
      <c r="E166" t="s">
        <v>21</v>
      </c>
      <c r="F166" t="s">
        <v>35</v>
      </c>
      <c r="G166" t="s">
        <v>36</v>
      </c>
    </row>
    <row r="167" spans="2:10" x14ac:dyDescent="0.25">
      <c r="B167" t="s">
        <v>21</v>
      </c>
      <c r="C167" t="s">
        <v>35</v>
      </c>
      <c r="D167" t="s">
        <v>37</v>
      </c>
    </row>
    <row r="168" spans="2:10" x14ac:dyDescent="0.25">
      <c r="B168" t="s">
        <v>21</v>
      </c>
      <c r="C168" t="s">
        <v>37</v>
      </c>
      <c r="D168" t="s">
        <v>38</v>
      </c>
      <c r="E168" t="s">
        <v>21</v>
      </c>
      <c r="F168" t="s">
        <v>38</v>
      </c>
      <c r="G168" t="s">
        <v>39</v>
      </c>
      <c r="H168" t="s">
        <v>21</v>
      </c>
      <c r="I168" t="s">
        <v>38</v>
      </c>
      <c r="J168" t="s">
        <v>40</v>
      </c>
    </row>
    <row r="169" spans="2:10" x14ac:dyDescent="0.25">
      <c r="B169" t="s">
        <v>21</v>
      </c>
      <c r="C169" t="s">
        <v>37</v>
      </c>
      <c r="D169" t="s">
        <v>41</v>
      </c>
      <c r="E169" t="s">
        <v>21</v>
      </c>
      <c r="F169" t="s">
        <v>41</v>
      </c>
      <c r="G169" t="s">
        <v>42</v>
      </c>
      <c r="H169" t="s">
        <v>21</v>
      </c>
      <c r="I169" t="s">
        <v>41</v>
      </c>
      <c r="J169" t="s">
        <v>43</v>
      </c>
    </row>
    <row r="170" spans="2:10" x14ac:dyDescent="0.25">
      <c r="B170" t="s">
        <v>21</v>
      </c>
      <c r="C170" t="s">
        <v>24</v>
      </c>
      <c r="D170" t="s">
        <v>44</v>
      </c>
    </row>
    <row r="171" spans="2:10" x14ac:dyDescent="0.25">
      <c r="B171" t="s">
        <v>21</v>
      </c>
      <c r="C171" t="s">
        <v>44</v>
      </c>
      <c r="D171" t="s">
        <v>45</v>
      </c>
    </row>
    <row r="173" spans="2:10" x14ac:dyDescent="0.25">
      <c r="B173" t="s">
        <v>61</v>
      </c>
      <c r="C173" t="s">
        <v>25</v>
      </c>
      <c r="D173" t="s">
        <v>22</v>
      </c>
      <c r="E173" t="s">
        <v>44</v>
      </c>
      <c r="F173" t="s">
        <v>26</v>
      </c>
      <c r="G173" t="s">
        <v>63</v>
      </c>
      <c r="H173" t="s">
        <v>24</v>
      </c>
    </row>
    <row r="174" spans="2:10" x14ac:dyDescent="0.25">
      <c r="B174" t="s">
        <v>61</v>
      </c>
      <c r="C174" t="s">
        <v>35</v>
      </c>
      <c r="D174" t="s">
        <v>32</v>
      </c>
      <c r="E174" t="s">
        <v>37</v>
      </c>
      <c r="F174" t="s">
        <v>36</v>
      </c>
    </row>
    <row r="175" spans="2:10" x14ac:dyDescent="0.25">
      <c r="B175" t="s">
        <v>61</v>
      </c>
      <c r="C175" t="s">
        <v>37</v>
      </c>
      <c r="D175" t="s">
        <v>35</v>
      </c>
      <c r="E175" t="s">
        <v>38</v>
      </c>
      <c r="F175" t="s">
        <v>41</v>
      </c>
    </row>
    <row r="176" spans="2:10" x14ac:dyDescent="0.25">
      <c r="B176" t="s">
        <v>61</v>
      </c>
      <c r="C176" t="s">
        <v>38</v>
      </c>
      <c r="D176" t="s">
        <v>37</v>
      </c>
      <c r="E176" t="s">
        <v>39</v>
      </c>
      <c r="F176" t="s">
        <v>40</v>
      </c>
    </row>
    <row r="177" spans="2:10" x14ac:dyDescent="0.25">
      <c r="B177" t="s">
        <v>61</v>
      </c>
      <c r="C177" t="s">
        <v>41</v>
      </c>
      <c r="D177" t="s">
        <v>37</v>
      </c>
      <c r="E177" t="s">
        <v>42</v>
      </c>
      <c r="F177" t="s">
        <v>43</v>
      </c>
    </row>
    <row r="178" spans="2:10" x14ac:dyDescent="0.25">
      <c r="B178" t="s">
        <v>61</v>
      </c>
      <c r="C178" t="s">
        <v>35</v>
      </c>
      <c r="D178" t="s">
        <v>37</v>
      </c>
      <c r="E178" t="s">
        <v>38</v>
      </c>
      <c r="F178" t="s">
        <v>39</v>
      </c>
    </row>
    <row r="179" spans="2:10" x14ac:dyDescent="0.25">
      <c r="B179" t="s">
        <v>61</v>
      </c>
      <c r="C179" t="s">
        <v>35</v>
      </c>
      <c r="D179" t="s">
        <v>37</v>
      </c>
      <c r="E179" t="s">
        <v>41</v>
      </c>
      <c r="F179" t="s">
        <v>42</v>
      </c>
    </row>
    <row r="180" spans="2:10" x14ac:dyDescent="0.25">
      <c r="B180" t="s">
        <v>61</v>
      </c>
      <c r="C180" t="s">
        <v>37</v>
      </c>
      <c r="D180" t="s">
        <v>41</v>
      </c>
      <c r="E180" t="s">
        <v>36</v>
      </c>
      <c r="F180" t="s">
        <v>35</v>
      </c>
      <c r="G180" t="s">
        <v>64</v>
      </c>
      <c r="H180" t="s">
        <v>65</v>
      </c>
      <c r="I180" t="s">
        <v>625</v>
      </c>
      <c r="J180" t="s">
        <v>37</v>
      </c>
    </row>
    <row r="181" spans="2:10" x14ac:dyDescent="0.25">
      <c r="B181" t="s">
        <v>61</v>
      </c>
      <c r="C181" t="s">
        <v>27</v>
      </c>
      <c r="D181" t="s">
        <v>28</v>
      </c>
      <c r="E181" t="s">
        <v>24</v>
      </c>
      <c r="F181" t="s">
        <v>29</v>
      </c>
      <c r="G181" t="s">
        <v>66</v>
      </c>
      <c r="H181" t="s">
        <v>26</v>
      </c>
    </row>
    <row r="182" spans="2:10" x14ac:dyDescent="0.25">
      <c r="B182" t="s">
        <v>61</v>
      </c>
      <c r="C182" t="s">
        <v>30</v>
      </c>
      <c r="D182" t="s">
        <v>31</v>
      </c>
      <c r="E182" t="s">
        <v>26</v>
      </c>
      <c r="F182" t="s">
        <v>32</v>
      </c>
      <c r="G182" t="s">
        <v>66</v>
      </c>
      <c r="H182" t="s">
        <v>29</v>
      </c>
    </row>
    <row r="183" spans="2:10" x14ac:dyDescent="0.25">
      <c r="B183" t="s">
        <v>61</v>
      </c>
      <c r="C183" t="s">
        <v>33</v>
      </c>
      <c r="D183" t="s">
        <v>34</v>
      </c>
      <c r="E183" t="s">
        <v>29</v>
      </c>
      <c r="F183" t="s">
        <v>35</v>
      </c>
      <c r="G183" t="s">
        <v>66</v>
      </c>
      <c r="H183" t="s">
        <v>32</v>
      </c>
    </row>
    <row r="185" spans="2:10" x14ac:dyDescent="0.25">
      <c r="B185" t="s">
        <v>62</v>
      </c>
      <c r="C185" t="s">
        <v>29</v>
      </c>
      <c r="D185" t="s">
        <v>26</v>
      </c>
      <c r="E185" t="s">
        <v>24</v>
      </c>
      <c r="F185" t="s">
        <v>22</v>
      </c>
    </row>
    <row r="186" spans="2:10" x14ac:dyDescent="0.25">
      <c r="B186" t="s">
        <v>62</v>
      </c>
      <c r="C186" t="s">
        <v>32</v>
      </c>
      <c r="D186" t="s">
        <v>29</v>
      </c>
      <c r="E186" t="s">
        <v>26</v>
      </c>
      <c r="F186" t="s">
        <v>24</v>
      </c>
    </row>
    <row r="187" spans="2:10" x14ac:dyDescent="0.25">
      <c r="B187" t="s">
        <v>62</v>
      </c>
      <c r="C187" t="s">
        <v>35</v>
      </c>
      <c r="D187" t="s">
        <v>32</v>
      </c>
      <c r="E187" t="s">
        <v>29</v>
      </c>
      <c r="F187" t="s">
        <v>26</v>
      </c>
    </row>
    <row r="188" spans="2:10" x14ac:dyDescent="0.25">
      <c r="B188" t="s">
        <v>62</v>
      </c>
      <c r="C188" t="s">
        <v>37</v>
      </c>
      <c r="D188" t="s">
        <v>35</v>
      </c>
      <c r="E188" t="s">
        <v>32</v>
      </c>
      <c r="F188" t="s">
        <v>29</v>
      </c>
    </row>
    <row r="190" spans="2:10" x14ac:dyDescent="0.25">
      <c r="B190" t="s">
        <v>90</v>
      </c>
      <c r="C190" t="s">
        <v>23</v>
      </c>
      <c r="D190" t="s">
        <v>22</v>
      </c>
    </row>
    <row r="191" spans="2:10" x14ac:dyDescent="0.25">
      <c r="B191" t="s">
        <v>90</v>
      </c>
      <c r="C191" t="s">
        <v>36</v>
      </c>
      <c r="D191" t="s">
        <v>35</v>
      </c>
    </row>
    <row r="192" spans="2:10" x14ac:dyDescent="0.25">
      <c r="B192" t="s">
        <v>90</v>
      </c>
      <c r="C192" t="s">
        <v>39</v>
      </c>
      <c r="D192" t="s">
        <v>38</v>
      </c>
    </row>
    <row r="193" spans="1:7" x14ac:dyDescent="0.25">
      <c r="B193" t="s">
        <v>90</v>
      </c>
      <c r="C193" t="s">
        <v>40</v>
      </c>
      <c r="D193" t="s">
        <v>38</v>
      </c>
    </row>
    <row r="194" spans="1:7" x14ac:dyDescent="0.25">
      <c r="B194" t="s">
        <v>90</v>
      </c>
      <c r="C194" t="s">
        <v>42</v>
      </c>
      <c r="D194" t="s">
        <v>41</v>
      </c>
    </row>
    <row r="195" spans="1:7" x14ac:dyDescent="0.25">
      <c r="B195" t="s">
        <v>90</v>
      </c>
      <c r="C195" t="s">
        <v>43</v>
      </c>
      <c r="D195" t="s">
        <v>41</v>
      </c>
    </row>
    <row r="196" spans="1:7" x14ac:dyDescent="0.25">
      <c r="B196" t="s">
        <v>91</v>
      </c>
      <c r="C196" t="s">
        <v>45</v>
      </c>
      <c r="D196" t="s">
        <v>44</v>
      </c>
    </row>
    <row r="197" spans="1:7" x14ac:dyDescent="0.25">
      <c r="A197" t="s">
        <v>386</v>
      </c>
    </row>
    <row r="199" spans="1:7" x14ac:dyDescent="0.25">
      <c r="A199" t="s">
        <v>537</v>
      </c>
      <c r="B199" t="s">
        <v>67</v>
      </c>
    </row>
    <row r="200" spans="1:7" x14ac:dyDescent="0.25">
      <c r="B200" t="s">
        <v>124</v>
      </c>
    </row>
    <row r="201" spans="1:7" x14ac:dyDescent="0.25">
      <c r="B201" t="s">
        <v>514</v>
      </c>
      <c r="C201" t="s">
        <v>22</v>
      </c>
      <c r="D201" t="s">
        <v>609</v>
      </c>
      <c r="E201" t="s">
        <v>610</v>
      </c>
      <c r="F201" t="s">
        <v>386</v>
      </c>
    </row>
    <row r="202" spans="1:7" x14ac:dyDescent="0.25">
      <c r="B202" t="s">
        <v>514</v>
      </c>
      <c r="C202" t="s">
        <v>23</v>
      </c>
      <c r="D202" t="s">
        <v>611</v>
      </c>
      <c r="E202" t="s">
        <v>612</v>
      </c>
      <c r="F202">
        <v>0.37</v>
      </c>
      <c r="G202" t="s">
        <v>386</v>
      </c>
    </row>
    <row r="203" spans="1:7" x14ac:dyDescent="0.25">
      <c r="B203" t="s">
        <v>514</v>
      </c>
      <c r="C203" t="s">
        <v>24</v>
      </c>
      <c r="D203" t="s">
        <v>613</v>
      </c>
      <c r="E203" t="s">
        <v>612</v>
      </c>
      <c r="F203">
        <v>0.2</v>
      </c>
      <c r="G203" t="s">
        <v>386</v>
      </c>
    </row>
    <row r="204" spans="1:7" x14ac:dyDescent="0.25">
      <c r="B204" t="s">
        <v>514</v>
      </c>
      <c r="C204" t="s">
        <v>25</v>
      </c>
      <c r="D204" t="s">
        <v>614</v>
      </c>
      <c r="E204" t="s">
        <v>612</v>
      </c>
      <c r="F204">
        <v>0</v>
      </c>
      <c r="G204" t="s">
        <v>386</v>
      </c>
    </row>
    <row r="205" spans="1:7" x14ac:dyDescent="0.25">
      <c r="B205" t="s">
        <v>514</v>
      </c>
      <c r="C205" t="s">
        <v>26</v>
      </c>
      <c r="D205" t="s">
        <v>620</v>
      </c>
      <c r="E205" t="s">
        <v>626</v>
      </c>
      <c r="F205" t="s">
        <v>386</v>
      </c>
    </row>
    <row r="206" spans="1:7" x14ac:dyDescent="0.25">
      <c r="B206" t="s">
        <v>514</v>
      </c>
      <c r="C206" t="s">
        <v>27</v>
      </c>
      <c r="D206" t="s">
        <v>614</v>
      </c>
      <c r="E206" t="s">
        <v>612</v>
      </c>
      <c r="F206">
        <v>0</v>
      </c>
      <c r="G206" t="s">
        <v>386</v>
      </c>
    </row>
    <row r="207" spans="1:7" x14ac:dyDescent="0.25">
      <c r="B207" t="s">
        <v>514</v>
      </c>
      <c r="C207" t="s">
        <v>28</v>
      </c>
      <c r="D207" t="s">
        <v>614</v>
      </c>
      <c r="E207" t="s">
        <v>612</v>
      </c>
      <c r="F207">
        <v>0</v>
      </c>
      <c r="G207" t="s">
        <v>386</v>
      </c>
    </row>
    <row r="208" spans="1:7" x14ac:dyDescent="0.25">
      <c r="B208" t="s">
        <v>514</v>
      </c>
      <c r="C208" t="s">
        <v>29</v>
      </c>
      <c r="D208" t="s">
        <v>617</v>
      </c>
      <c r="E208" t="s">
        <v>612</v>
      </c>
      <c r="F208">
        <v>0.5</v>
      </c>
      <c r="G208" t="s">
        <v>386</v>
      </c>
    </row>
    <row r="209" spans="2:10" x14ac:dyDescent="0.25">
      <c r="B209" t="s">
        <v>514</v>
      </c>
      <c r="C209" t="s">
        <v>68</v>
      </c>
      <c r="D209" t="s">
        <v>618</v>
      </c>
      <c r="E209" t="s">
        <v>619</v>
      </c>
      <c r="F209" t="s">
        <v>386</v>
      </c>
    </row>
    <row r="210" spans="2:10" x14ac:dyDescent="0.25">
      <c r="B210" t="s">
        <v>514</v>
      </c>
      <c r="C210" t="s">
        <v>69</v>
      </c>
      <c r="D210" t="s">
        <v>627</v>
      </c>
      <c r="E210" t="s">
        <v>628</v>
      </c>
      <c r="F210" t="s">
        <v>386</v>
      </c>
    </row>
    <row r="211" spans="2:10" x14ac:dyDescent="0.25">
      <c r="B211" t="s">
        <v>514</v>
      </c>
      <c r="C211" t="s">
        <v>70</v>
      </c>
      <c r="D211" t="s">
        <v>611</v>
      </c>
      <c r="E211" t="s">
        <v>612</v>
      </c>
      <c r="F211">
        <v>0.42499999999999999</v>
      </c>
      <c r="G211" t="s">
        <v>386</v>
      </c>
    </row>
    <row r="212" spans="2:10" x14ac:dyDescent="0.25">
      <c r="B212" t="s">
        <v>514</v>
      </c>
      <c r="C212" t="s">
        <v>71</v>
      </c>
      <c r="D212" t="s">
        <v>611</v>
      </c>
      <c r="E212" t="s">
        <v>612</v>
      </c>
      <c r="F212">
        <v>0.42499999999999999</v>
      </c>
      <c r="G212" t="s">
        <v>386</v>
      </c>
    </row>
    <row r="213" spans="2:10" x14ac:dyDescent="0.25">
      <c r="B213" t="s">
        <v>514</v>
      </c>
      <c r="C213" t="s">
        <v>44</v>
      </c>
      <c r="D213" t="s">
        <v>617</v>
      </c>
      <c r="E213" t="s">
        <v>612</v>
      </c>
      <c r="F213">
        <v>0.5</v>
      </c>
      <c r="G213" t="s">
        <v>386</v>
      </c>
    </row>
    <row r="214" spans="2:10" x14ac:dyDescent="0.25">
      <c r="B214" t="s">
        <v>514</v>
      </c>
      <c r="C214" t="s">
        <v>45</v>
      </c>
      <c r="D214" t="s">
        <v>618</v>
      </c>
      <c r="E214" t="s">
        <v>619</v>
      </c>
      <c r="F214" t="s">
        <v>386</v>
      </c>
    </row>
    <row r="216" spans="2:10" x14ac:dyDescent="0.25">
      <c r="B216" t="s">
        <v>21</v>
      </c>
      <c r="C216" t="s">
        <v>22</v>
      </c>
      <c r="D216" t="s">
        <v>23</v>
      </c>
    </row>
    <row r="217" spans="2:10" x14ac:dyDescent="0.25">
      <c r="B217" t="s">
        <v>21</v>
      </c>
      <c r="C217" t="s">
        <v>22</v>
      </c>
      <c r="D217" t="s">
        <v>24</v>
      </c>
      <c r="E217" t="s">
        <v>21</v>
      </c>
      <c r="F217" t="s">
        <v>24</v>
      </c>
      <c r="G217" t="s">
        <v>25</v>
      </c>
    </row>
    <row r="218" spans="2:10" x14ac:dyDescent="0.25">
      <c r="B218" t="s">
        <v>21</v>
      </c>
      <c r="C218" t="s">
        <v>24</v>
      </c>
      <c r="D218" t="s">
        <v>26</v>
      </c>
      <c r="E218" t="s">
        <v>21</v>
      </c>
      <c r="F218" t="s">
        <v>26</v>
      </c>
      <c r="G218" t="s">
        <v>27</v>
      </c>
      <c r="H218" t="s">
        <v>21</v>
      </c>
      <c r="I218" t="s">
        <v>26</v>
      </c>
      <c r="J218" t="s">
        <v>28</v>
      </c>
    </row>
    <row r="219" spans="2:10" x14ac:dyDescent="0.25">
      <c r="B219" t="s">
        <v>21</v>
      </c>
      <c r="C219" t="s">
        <v>26</v>
      </c>
      <c r="D219" t="s">
        <v>29</v>
      </c>
    </row>
    <row r="220" spans="2:10" x14ac:dyDescent="0.25">
      <c r="B220" t="s">
        <v>21</v>
      </c>
      <c r="C220" t="s">
        <v>29</v>
      </c>
      <c r="D220" t="s">
        <v>68</v>
      </c>
    </row>
    <row r="221" spans="2:10" x14ac:dyDescent="0.25">
      <c r="B221" t="s">
        <v>21</v>
      </c>
      <c r="C221" t="s">
        <v>29</v>
      </c>
      <c r="D221" t="s">
        <v>69</v>
      </c>
      <c r="E221" t="s">
        <v>21</v>
      </c>
      <c r="F221" t="s">
        <v>69</v>
      </c>
      <c r="G221" t="s">
        <v>70</v>
      </c>
      <c r="H221" t="s">
        <v>21</v>
      </c>
      <c r="I221" t="s">
        <v>69</v>
      </c>
      <c r="J221" t="s">
        <v>71</v>
      </c>
    </row>
    <row r="222" spans="2:10" x14ac:dyDescent="0.25">
      <c r="B222" t="s">
        <v>21</v>
      </c>
      <c r="C222" t="s">
        <v>24</v>
      </c>
      <c r="D222" t="s">
        <v>44</v>
      </c>
    </row>
    <row r="223" spans="2:10" x14ac:dyDescent="0.25">
      <c r="B223" t="s">
        <v>21</v>
      </c>
      <c r="C223" t="s">
        <v>44</v>
      </c>
      <c r="D223" t="s">
        <v>45</v>
      </c>
    </row>
    <row r="225" spans="1:11" x14ac:dyDescent="0.25">
      <c r="B225" t="s">
        <v>61</v>
      </c>
      <c r="C225" t="s">
        <v>25</v>
      </c>
      <c r="D225" t="s">
        <v>22</v>
      </c>
      <c r="E225" t="s">
        <v>44</v>
      </c>
      <c r="F225" t="s">
        <v>26</v>
      </c>
      <c r="G225" t="s">
        <v>64</v>
      </c>
      <c r="H225" t="s">
        <v>72</v>
      </c>
      <c r="I225" t="s">
        <v>24</v>
      </c>
    </row>
    <row r="226" spans="1:11" x14ac:dyDescent="0.25">
      <c r="B226" t="s">
        <v>61</v>
      </c>
      <c r="C226" t="s">
        <v>29</v>
      </c>
      <c r="D226" t="s">
        <v>26</v>
      </c>
      <c r="E226" t="s">
        <v>68</v>
      </c>
      <c r="F226" t="s">
        <v>69</v>
      </c>
    </row>
    <row r="227" spans="1:11" x14ac:dyDescent="0.25">
      <c r="B227" t="s">
        <v>61</v>
      </c>
      <c r="C227" t="s">
        <v>69</v>
      </c>
      <c r="D227" t="s">
        <v>29</v>
      </c>
      <c r="E227" t="s">
        <v>70</v>
      </c>
      <c r="F227" t="s">
        <v>71</v>
      </c>
    </row>
    <row r="228" spans="1:11" x14ac:dyDescent="0.25">
      <c r="B228" t="s">
        <v>61</v>
      </c>
      <c r="C228" t="s">
        <v>26</v>
      </c>
      <c r="D228" t="s">
        <v>29</v>
      </c>
      <c r="E228" t="s">
        <v>69</v>
      </c>
      <c r="F228" t="s">
        <v>70</v>
      </c>
    </row>
    <row r="229" spans="1:11" x14ac:dyDescent="0.25">
      <c r="B229" t="s">
        <v>61</v>
      </c>
      <c r="C229" t="s">
        <v>27</v>
      </c>
      <c r="D229" t="s">
        <v>28</v>
      </c>
      <c r="E229" t="s">
        <v>24</v>
      </c>
      <c r="F229" t="s">
        <v>29</v>
      </c>
      <c r="G229" t="s">
        <v>64</v>
      </c>
      <c r="H229" t="s">
        <v>73</v>
      </c>
      <c r="I229" t="s">
        <v>26</v>
      </c>
    </row>
    <row r="231" spans="1:11" x14ac:dyDescent="0.25">
      <c r="B231" t="s">
        <v>62</v>
      </c>
      <c r="C231" t="s">
        <v>29</v>
      </c>
      <c r="D231" t="s">
        <v>26</v>
      </c>
      <c r="E231" t="s">
        <v>24</v>
      </c>
      <c r="F231" t="s">
        <v>22</v>
      </c>
    </row>
    <row r="232" spans="1:11" x14ac:dyDescent="0.25">
      <c r="B232" t="s">
        <v>62</v>
      </c>
      <c r="C232" t="s">
        <v>68</v>
      </c>
      <c r="D232" t="s">
        <v>29</v>
      </c>
      <c r="E232" t="s">
        <v>26</v>
      </c>
      <c r="F232" t="s">
        <v>24</v>
      </c>
      <c r="G232" t="s">
        <v>64</v>
      </c>
      <c r="H232" t="s">
        <v>74</v>
      </c>
      <c r="I232">
        <v>2</v>
      </c>
      <c r="J232" t="s">
        <v>64</v>
      </c>
      <c r="K232" t="s">
        <v>75</v>
      </c>
    </row>
    <row r="234" spans="1:11" x14ac:dyDescent="0.25">
      <c r="B234" t="s">
        <v>90</v>
      </c>
      <c r="C234" t="s">
        <v>23</v>
      </c>
      <c r="D234" t="s">
        <v>22</v>
      </c>
    </row>
    <row r="235" spans="1:11" x14ac:dyDescent="0.25">
      <c r="B235" t="s">
        <v>90</v>
      </c>
      <c r="C235" t="s">
        <v>70</v>
      </c>
      <c r="D235" t="s">
        <v>69</v>
      </c>
    </row>
    <row r="236" spans="1:11" x14ac:dyDescent="0.25">
      <c r="B236" t="s">
        <v>90</v>
      </c>
      <c r="C236" t="s">
        <v>71</v>
      </c>
      <c r="D236" t="s">
        <v>69</v>
      </c>
    </row>
    <row r="237" spans="1:11" x14ac:dyDescent="0.25">
      <c r="B237" t="s">
        <v>91</v>
      </c>
      <c r="C237" t="s">
        <v>68</v>
      </c>
      <c r="D237" t="s">
        <v>29</v>
      </c>
    </row>
    <row r="238" spans="1:11" x14ac:dyDescent="0.25">
      <c r="B238" t="s">
        <v>91</v>
      </c>
      <c r="C238" t="s">
        <v>45</v>
      </c>
      <c r="D238" t="s">
        <v>44</v>
      </c>
    </row>
    <row r="239" spans="1:11" x14ac:dyDescent="0.25">
      <c r="A239" t="s">
        <v>386</v>
      </c>
    </row>
    <row r="242" spans="1:7" x14ac:dyDescent="0.25">
      <c r="A242" t="s">
        <v>537</v>
      </c>
      <c r="B242" t="s">
        <v>8</v>
      </c>
    </row>
    <row r="243" spans="1:7" x14ac:dyDescent="0.25">
      <c r="B243" t="s">
        <v>124</v>
      </c>
    </row>
    <row r="244" spans="1:7" x14ac:dyDescent="0.25">
      <c r="B244" t="s">
        <v>514</v>
      </c>
      <c r="C244" t="s">
        <v>22</v>
      </c>
      <c r="D244" t="s">
        <v>609</v>
      </c>
      <c r="E244" t="s">
        <v>610</v>
      </c>
      <c r="F244" t="s">
        <v>386</v>
      </c>
    </row>
    <row r="245" spans="1:7" x14ac:dyDescent="0.25">
      <c r="B245" t="s">
        <v>514</v>
      </c>
      <c r="C245" t="s">
        <v>23</v>
      </c>
      <c r="D245" t="s">
        <v>611</v>
      </c>
      <c r="E245" t="s">
        <v>612</v>
      </c>
      <c r="F245">
        <v>0.37</v>
      </c>
      <c r="G245" t="s">
        <v>386</v>
      </c>
    </row>
    <row r="246" spans="1:7" x14ac:dyDescent="0.25">
      <c r="B246" t="s">
        <v>514</v>
      </c>
      <c r="C246" t="s">
        <v>24</v>
      </c>
      <c r="D246" t="s">
        <v>613</v>
      </c>
      <c r="E246" t="s">
        <v>612</v>
      </c>
      <c r="F246">
        <v>0.2</v>
      </c>
      <c r="G246" t="s">
        <v>386</v>
      </c>
    </row>
    <row r="247" spans="1:7" x14ac:dyDescent="0.25">
      <c r="B247" t="s">
        <v>514</v>
      </c>
      <c r="C247" t="s">
        <v>25</v>
      </c>
      <c r="D247" t="s">
        <v>614</v>
      </c>
      <c r="E247" t="s">
        <v>612</v>
      </c>
      <c r="F247">
        <v>0</v>
      </c>
      <c r="G247" t="s">
        <v>386</v>
      </c>
    </row>
    <row r="248" spans="1:7" x14ac:dyDescent="0.25">
      <c r="B248" t="s">
        <v>514</v>
      </c>
      <c r="C248" t="s">
        <v>26</v>
      </c>
      <c r="D248" t="s">
        <v>620</v>
      </c>
      <c r="E248" t="s">
        <v>629</v>
      </c>
      <c r="F248" t="s">
        <v>386</v>
      </c>
    </row>
    <row r="249" spans="1:7" x14ac:dyDescent="0.25">
      <c r="B249" t="s">
        <v>514</v>
      </c>
      <c r="C249" t="s">
        <v>27</v>
      </c>
      <c r="D249" t="s">
        <v>614</v>
      </c>
      <c r="E249" t="s">
        <v>612</v>
      </c>
      <c r="F249">
        <v>0</v>
      </c>
      <c r="G249" t="s">
        <v>386</v>
      </c>
    </row>
    <row r="250" spans="1:7" x14ac:dyDescent="0.25">
      <c r="B250" t="s">
        <v>514</v>
      </c>
      <c r="C250" t="s">
        <v>28</v>
      </c>
      <c r="D250" t="s">
        <v>614</v>
      </c>
      <c r="E250" t="s">
        <v>612</v>
      </c>
      <c r="F250">
        <v>0</v>
      </c>
      <c r="G250" t="s">
        <v>386</v>
      </c>
    </row>
    <row r="251" spans="1:7" x14ac:dyDescent="0.25">
      <c r="B251" t="s">
        <v>514</v>
      </c>
      <c r="C251" t="s">
        <v>29</v>
      </c>
      <c r="D251" t="s">
        <v>617</v>
      </c>
      <c r="E251" t="s">
        <v>612</v>
      </c>
      <c r="F251">
        <v>0.7</v>
      </c>
      <c r="G251" t="s">
        <v>386</v>
      </c>
    </row>
    <row r="252" spans="1:7" x14ac:dyDescent="0.25">
      <c r="B252" t="s">
        <v>514</v>
      </c>
      <c r="C252" t="s">
        <v>68</v>
      </c>
      <c r="D252" t="s">
        <v>630</v>
      </c>
      <c r="E252" t="s">
        <v>623</v>
      </c>
      <c r="F252" t="s">
        <v>386</v>
      </c>
    </row>
    <row r="253" spans="1:7" x14ac:dyDescent="0.25">
      <c r="B253" t="s">
        <v>514</v>
      </c>
      <c r="C253" t="s">
        <v>76</v>
      </c>
      <c r="D253" t="s">
        <v>630</v>
      </c>
      <c r="E253" t="s">
        <v>623</v>
      </c>
      <c r="F253" t="s">
        <v>386</v>
      </c>
    </row>
    <row r="254" spans="1:7" x14ac:dyDescent="0.25">
      <c r="B254" t="s">
        <v>514</v>
      </c>
      <c r="C254" t="s">
        <v>44</v>
      </c>
      <c r="D254" t="s">
        <v>617</v>
      </c>
      <c r="E254" t="s">
        <v>612</v>
      </c>
      <c r="F254">
        <v>0.5</v>
      </c>
      <c r="G254" t="s">
        <v>386</v>
      </c>
    </row>
    <row r="255" spans="1:7" x14ac:dyDescent="0.25">
      <c r="B255" t="s">
        <v>514</v>
      </c>
      <c r="C255" t="s">
        <v>45</v>
      </c>
      <c r="D255" t="s">
        <v>618</v>
      </c>
      <c r="E255" t="s">
        <v>619</v>
      </c>
      <c r="F255" t="s">
        <v>386</v>
      </c>
    </row>
    <row r="257" spans="2:10" x14ac:dyDescent="0.25">
      <c r="B257" t="s">
        <v>21</v>
      </c>
      <c r="C257" t="s">
        <v>22</v>
      </c>
      <c r="D257" t="s">
        <v>23</v>
      </c>
    </row>
    <row r="258" spans="2:10" x14ac:dyDescent="0.25">
      <c r="B258" t="s">
        <v>21</v>
      </c>
      <c r="C258" t="s">
        <v>22</v>
      </c>
      <c r="D258" t="s">
        <v>24</v>
      </c>
      <c r="E258" t="s">
        <v>21</v>
      </c>
      <c r="F258" t="s">
        <v>24</v>
      </c>
      <c r="G258" t="s">
        <v>25</v>
      </c>
    </row>
    <row r="259" spans="2:10" x14ac:dyDescent="0.25">
      <c r="B259" t="s">
        <v>21</v>
      </c>
      <c r="C259" t="s">
        <v>24</v>
      </c>
      <c r="D259" t="s">
        <v>26</v>
      </c>
      <c r="E259" t="s">
        <v>21</v>
      </c>
      <c r="F259" t="s">
        <v>26</v>
      </c>
      <c r="G259" t="s">
        <v>27</v>
      </c>
      <c r="H259" t="s">
        <v>21</v>
      </c>
      <c r="I259" t="s">
        <v>26</v>
      </c>
      <c r="J259" t="s">
        <v>28</v>
      </c>
    </row>
    <row r="260" spans="2:10" x14ac:dyDescent="0.25">
      <c r="B260" t="s">
        <v>21</v>
      </c>
      <c r="C260" t="s">
        <v>26</v>
      </c>
      <c r="D260" t="s">
        <v>29</v>
      </c>
    </row>
    <row r="261" spans="2:10" x14ac:dyDescent="0.25">
      <c r="B261" t="s">
        <v>21</v>
      </c>
      <c r="C261" t="s">
        <v>29</v>
      </c>
      <c r="D261" t="s">
        <v>68</v>
      </c>
    </row>
    <row r="262" spans="2:10" x14ac:dyDescent="0.25">
      <c r="B262" t="s">
        <v>21</v>
      </c>
      <c r="C262" t="s">
        <v>29</v>
      </c>
      <c r="D262" t="s">
        <v>76</v>
      </c>
    </row>
    <row r="263" spans="2:10" x14ac:dyDescent="0.25">
      <c r="B263" t="s">
        <v>21</v>
      </c>
      <c r="C263" t="s">
        <v>24</v>
      </c>
      <c r="D263" t="s">
        <v>44</v>
      </c>
    </row>
    <row r="264" spans="2:10" x14ac:dyDescent="0.25">
      <c r="B264" t="s">
        <v>21</v>
      </c>
      <c r="C264" t="s">
        <v>44</v>
      </c>
      <c r="D264" t="s">
        <v>45</v>
      </c>
    </row>
    <row r="266" spans="2:10" x14ac:dyDescent="0.25">
      <c r="B266" t="s">
        <v>61</v>
      </c>
      <c r="C266" t="s">
        <v>25</v>
      </c>
      <c r="D266" t="s">
        <v>22</v>
      </c>
      <c r="E266" t="s">
        <v>44</v>
      </c>
      <c r="F266" t="s">
        <v>26</v>
      </c>
      <c r="G266" t="s">
        <v>63</v>
      </c>
      <c r="H266" t="s">
        <v>24</v>
      </c>
    </row>
    <row r="267" spans="2:10" x14ac:dyDescent="0.25">
      <c r="B267" t="s">
        <v>61</v>
      </c>
      <c r="C267" t="s">
        <v>29</v>
      </c>
      <c r="D267" t="s">
        <v>26</v>
      </c>
      <c r="E267" t="s">
        <v>68</v>
      </c>
      <c r="F267" t="s">
        <v>76</v>
      </c>
    </row>
    <row r="268" spans="2:10" x14ac:dyDescent="0.25">
      <c r="B268" t="s">
        <v>61</v>
      </c>
      <c r="C268" t="s">
        <v>27</v>
      </c>
      <c r="D268" t="s">
        <v>28</v>
      </c>
      <c r="E268" t="s">
        <v>24</v>
      </c>
      <c r="F268" t="s">
        <v>29</v>
      </c>
      <c r="G268" t="s">
        <v>66</v>
      </c>
      <c r="H268" t="s">
        <v>26</v>
      </c>
    </row>
    <row r="270" spans="2:10" x14ac:dyDescent="0.25">
      <c r="B270" t="s">
        <v>62</v>
      </c>
      <c r="C270" t="s">
        <v>29</v>
      </c>
      <c r="D270" t="s">
        <v>26</v>
      </c>
      <c r="E270" t="s">
        <v>24</v>
      </c>
      <c r="F270" t="s">
        <v>22</v>
      </c>
    </row>
    <row r="272" spans="2:10" x14ac:dyDescent="0.25">
      <c r="B272" t="s">
        <v>62</v>
      </c>
      <c r="C272" t="s">
        <v>68</v>
      </c>
      <c r="D272" t="s">
        <v>29</v>
      </c>
      <c r="E272" t="s">
        <v>26</v>
      </c>
      <c r="F272" t="s">
        <v>24</v>
      </c>
    </row>
    <row r="274" spans="1:7" x14ac:dyDescent="0.25">
      <c r="B274" t="s">
        <v>90</v>
      </c>
      <c r="C274" t="s">
        <v>23</v>
      </c>
      <c r="D274" t="s">
        <v>22</v>
      </c>
    </row>
    <row r="275" spans="1:7" x14ac:dyDescent="0.25">
      <c r="B275" t="s">
        <v>91</v>
      </c>
      <c r="C275" t="s">
        <v>68</v>
      </c>
      <c r="D275" t="s">
        <v>29</v>
      </c>
    </row>
    <row r="276" spans="1:7" x14ac:dyDescent="0.25">
      <c r="B276" t="s">
        <v>91</v>
      </c>
      <c r="C276" t="s">
        <v>76</v>
      </c>
      <c r="D276" t="s">
        <v>29</v>
      </c>
    </row>
    <row r="277" spans="1:7" x14ac:dyDescent="0.25">
      <c r="B277" t="s">
        <v>91</v>
      </c>
      <c r="C277" t="s">
        <v>45</v>
      </c>
      <c r="D277" t="s">
        <v>44</v>
      </c>
    </row>
    <row r="278" spans="1:7" x14ac:dyDescent="0.25">
      <c r="A278" t="s">
        <v>386</v>
      </c>
    </row>
    <row r="281" spans="1:7" x14ac:dyDescent="0.25">
      <c r="A281" t="s">
        <v>537</v>
      </c>
      <c r="B281" t="s">
        <v>77</v>
      </c>
    </row>
    <row r="282" spans="1:7" x14ac:dyDescent="0.25">
      <c r="B282" t="s">
        <v>124</v>
      </c>
    </row>
    <row r="283" spans="1:7" x14ac:dyDescent="0.25">
      <c r="B283" t="s">
        <v>514</v>
      </c>
      <c r="C283" t="s">
        <v>22</v>
      </c>
      <c r="D283" t="s">
        <v>609</v>
      </c>
      <c r="E283" t="s">
        <v>610</v>
      </c>
      <c r="F283" t="s">
        <v>386</v>
      </c>
    </row>
    <row r="284" spans="1:7" x14ac:dyDescent="0.25">
      <c r="B284" t="s">
        <v>514</v>
      </c>
      <c r="C284" t="s">
        <v>23</v>
      </c>
      <c r="D284" t="s">
        <v>611</v>
      </c>
      <c r="E284" t="s">
        <v>612</v>
      </c>
      <c r="F284">
        <v>0.37</v>
      </c>
      <c r="G284" t="s">
        <v>386</v>
      </c>
    </row>
    <row r="285" spans="1:7" x14ac:dyDescent="0.25">
      <c r="B285" t="s">
        <v>514</v>
      </c>
      <c r="C285" t="s">
        <v>24</v>
      </c>
      <c r="D285" t="s">
        <v>613</v>
      </c>
      <c r="E285" t="s">
        <v>612</v>
      </c>
      <c r="F285">
        <v>0.2</v>
      </c>
      <c r="G285" t="s">
        <v>386</v>
      </c>
    </row>
    <row r="286" spans="1:7" x14ac:dyDescent="0.25">
      <c r="B286" t="s">
        <v>514</v>
      </c>
      <c r="C286" t="s">
        <v>25</v>
      </c>
      <c r="D286" t="s">
        <v>614</v>
      </c>
      <c r="E286" t="s">
        <v>612</v>
      </c>
      <c r="F286">
        <v>0</v>
      </c>
      <c r="G286" t="s">
        <v>386</v>
      </c>
    </row>
    <row r="287" spans="1:7" x14ac:dyDescent="0.25">
      <c r="B287" t="s">
        <v>514</v>
      </c>
      <c r="C287" t="s">
        <v>26</v>
      </c>
      <c r="D287" t="s">
        <v>620</v>
      </c>
      <c r="E287" t="s">
        <v>612</v>
      </c>
      <c r="F287">
        <v>0.18</v>
      </c>
      <c r="G287" t="s">
        <v>386</v>
      </c>
    </row>
    <row r="288" spans="1:7" x14ac:dyDescent="0.25">
      <c r="B288" t="s">
        <v>514</v>
      </c>
      <c r="C288" t="s">
        <v>27</v>
      </c>
      <c r="D288" t="s">
        <v>614</v>
      </c>
      <c r="E288" t="s">
        <v>612</v>
      </c>
      <c r="F288">
        <v>0</v>
      </c>
      <c r="G288" t="s">
        <v>386</v>
      </c>
    </row>
    <row r="289" spans="2:10" x14ac:dyDescent="0.25">
      <c r="B289" t="s">
        <v>514</v>
      </c>
      <c r="C289" t="s">
        <v>28</v>
      </c>
      <c r="D289" t="s">
        <v>614</v>
      </c>
      <c r="E289" t="s">
        <v>612</v>
      </c>
      <c r="F289">
        <v>0</v>
      </c>
      <c r="G289" t="s">
        <v>386</v>
      </c>
    </row>
    <row r="290" spans="2:10" x14ac:dyDescent="0.25">
      <c r="B290" t="s">
        <v>514</v>
      </c>
      <c r="C290" t="s">
        <v>78</v>
      </c>
      <c r="D290" t="s">
        <v>631</v>
      </c>
      <c r="E290" t="s">
        <v>632</v>
      </c>
      <c r="F290" t="s">
        <v>386</v>
      </c>
    </row>
    <row r="291" spans="2:10" x14ac:dyDescent="0.25">
      <c r="B291" t="s">
        <v>514</v>
      </c>
      <c r="C291" t="s">
        <v>79</v>
      </c>
      <c r="D291" t="s">
        <v>611</v>
      </c>
      <c r="E291" t="s">
        <v>612</v>
      </c>
      <c r="F291">
        <v>0.27</v>
      </c>
      <c r="G291" t="s">
        <v>386</v>
      </c>
    </row>
    <row r="292" spans="2:10" x14ac:dyDescent="0.25">
      <c r="B292" t="s">
        <v>514</v>
      </c>
      <c r="C292" t="s">
        <v>44</v>
      </c>
      <c r="D292" t="s">
        <v>617</v>
      </c>
      <c r="E292" t="s">
        <v>612</v>
      </c>
      <c r="F292">
        <v>0.5</v>
      </c>
      <c r="G292" t="s">
        <v>386</v>
      </c>
    </row>
    <row r="293" spans="2:10" x14ac:dyDescent="0.25">
      <c r="B293" t="s">
        <v>514</v>
      </c>
      <c r="C293" t="s">
        <v>45</v>
      </c>
      <c r="D293" t="s">
        <v>618</v>
      </c>
      <c r="E293" t="s">
        <v>619</v>
      </c>
      <c r="F293" t="s">
        <v>386</v>
      </c>
    </row>
    <row r="295" spans="2:10" x14ac:dyDescent="0.25">
      <c r="B295" t="s">
        <v>21</v>
      </c>
      <c r="C295" t="s">
        <v>22</v>
      </c>
      <c r="D295" t="s">
        <v>23</v>
      </c>
    </row>
    <row r="296" spans="2:10" x14ac:dyDescent="0.25">
      <c r="B296" t="s">
        <v>21</v>
      </c>
      <c r="C296" t="s">
        <v>22</v>
      </c>
      <c r="D296" t="s">
        <v>24</v>
      </c>
      <c r="E296" t="s">
        <v>21</v>
      </c>
      <c r="F296" t="s">
        <v>24</v>
      </c>
      <c r="G296" t="s">
        <v>25</v>
      </c>
    </row>
    <row r="297" spans="2:10" x14ac:dyDescent="0.25">
      <c r="B297" t="s">
        <v>21</v>
      </c>
      <c r="C297" t="s">
        <v>24</v>
      </c>
      <c r="D297" t="s">
        <v>26</v>
      </c>
      <c r="E297" t="s">
        <v>21</v>
      </c>
      <c r="F297" t="s">
        <v>26</v>
      </c>
      <c r="G297" t="s">
        <v>27</v>
      </c>
      <c r="H297" t="s">
        <v>21</v>
      </c>
      <c r="I297" t="s">
        <v>26</v>
      </c>
      <c r="J297" t="s">
        <v>28</v>
      </c>
    </row>
    <row r="298" spans="2:10" x14ac:dyDescent="0.25">
      <c r="B298" t="s">
        <v>21</v>
      </c>
      <c r="C298" t="s">
        <v>26</v>
      </c>
      <c r="D298" t="s">
        <v>78</v>
      </c>
      <c r="E298" t="s">
        <v>21</v>
      </c>
      <c r="F298" t="s">
        <v>78</v>
      </c>
      <c r="G298" t="s">
        <v>79</v>
      </c>
    </row>
    <row r="299" spans="2:10" x14ac:dyDescent="0.25">
      <c r="B299" t="s">
        <v>21</v>
      </c>
      <c r="C299" t="s">
        <v>24</v>
      </c>
      <c r="D299" t="s">
        <v>44</v>
      </c>
    </row>
    <row r="300" spans="2:10" x14ac:dyDescent="0.25">
      <c r="B300" t="s">
        <v>21</v>
      </c>
      <c r="C300" t="s">
        <v>44</v>
      </c>
      <c r="D300" t="s">
        <v>45</v>
      </c>
    </row>
    <row r="302" spans="2:10" x14ac:dyDescent="0.25">
      <c r="B302" t="s">
        <v>61</v>
      </c>
      <c r="C302" t="s">
        <v>25</v>
      </c>
      <c r="D302" t="s">
        <v>22</v>
      </c>
      <c r="E302" t="s">
        <v>44</v>
      </c>
      <c r="F302" t="s">
        <v>26</v>
      </c>
      <c r="G302" t="s">
        <v>63</v>
      </c>
      <c r="H302" t="s">
        <v>24</v>
      </c>
    </row>
    <row r="303" spans="2:10" x14ac:dyDescent="0.25">
      <c r="B303" t="s">
        <v>61</v>
      </c>
      <c r="C303" t="s">
        <v>27</v>
      </c>
      <c r="D303" t="s">
        <v>28</v>
      </c>
      <c r="E303" t="s">
        <v>24</v>
      </c>
      <c r="F303" t="s">
        <v>78</v>
      </c>
      <c r="G303" t="s">
        <v>66</v>
      </c>
      <c r="H303" t="s">
        <v>26</v>
      </c>
    </row>
    <row r="305" spans="1:7" x14ac:dyDescent="0.25">
      <c r="B305" t="s">
        <v>62</v>
      </c>
      <c r="C305" t="s">
        <v>78</v>
      </c>
      <c r="D305" t="s">
        <v>26</v>
      </c>
      <c r="E305" t="s">
        <v>24</v>
      </c>
      <c r="F305" t="s">
        <v>22</v>
      </c>
    </row>
    <row r="307" spans="1:7" x14ac:dyDescent="0.25">
      <c r="B307" t="s">
        <v>90</v>
      </c>
      <c r="C307" t="s">
        <v>23</v>
      </c>
      <c r="D307" t="s">
        <v>22</v>
      </c>
    </row>
    <row r="308" spans="1:7" x14ac:dyDescent="0.25">
      <c r="B308" t="s">
        <v>90</v>
      </c>
      <c r="C308" t="s">
        <v>79</v>
      </c>
      <c r="D308" t="s">
        <v>78</v>
      </c>
    </row>
    <row r="309" spans="1:7" x14ac:dyDescent="0.25">
      <c r="B309" t="s">
        <v>633</v>
      </c>
      <c r="C309" t="s">
        <v>91</v>
      </c>
      <c r="D309" t="s">
        <v>78</v>
      </c>
      <c r="E309" t="s">
        <v>634</v>
      </c>
      <c r="F309" t="s">
        <v>635</v>
      </c>
    </row>
    <row r="310" spans="1:7" x14ac:dyDescent="0.25">
      <c r="B310" t="s">
        <v>91</v>
      </c>
      <c r="C310" t="s">
        <v>45</v>
      </c>
      <c r="D310" t="s">
        <v>44</v>
      </c>
    </row>
    <row r="311" spans="1:7" x14ac:dyDescent="0.25">
      <c r="A311" t="s">
        <v>386</v>
      </c>
    </row>
    <row r="314" spans="1:7" x14ac:dyDescent="0.25">
      <c r="A314" t="s">
        <v>537</v>
      </c>
      <c r="B314" t="s">
        <v>80</v>
      </c>
    </row>
    <row r="315" spans="1:7" x14ac:dyDescent="0.25">
      <c r="B315" t="s">
        <v>124</v>
      </c>
    </row>
    <row r="316" spans="1:7" x14ac:dyDescent="0.25">
      <c r="B316" t="s">
        <v>514</v>
      </c>
      <c r="C316" t="s">
        <v>22</v>
      </c>
      <c r="D316" t="s">
        <v>609</v>
      </c>
      <c r="E316" t="s">
        <v>610</v>
      </c>
      <c r="F316" t="s">
        <v>386</v>
      </c>
    </row>
    <row r="317" spans="1:7" x14ac:dyDescent="0.25">
      <c r="B317" t="s">
        <v>514</v>
      </c>
      <c r="C317" t="s">
        <v>23</v>
      </c>
      <c r="D317" t="s">
        <v>611</v>
      </c>
      <c r="E317" t="s">
        <v>612</v>
      </c>
      <c r="F317">
        <v>0.37</v>
      </c>
      <c r="G317" t="s">
        <v>386</v>
      </c>
    </row>
    <row r="318" spans="1:7" x14ac:dyDescent="0.25">
      <c r="B318" t="s">
        <v>514</v>
      </c>
      <c r="C318" t="s">
        <v>24</v>
      </c>
      <c r="D318" t="s">
        <v>613</v>
      </c>
      <c r="E318" t="s">
        <v>612</v>
      </c>
      <c r="F318">
        <v>0.2</v>
      </c>
      <c r="G318" t="s">
        <v>386</v>
      </c>
    </row>
    <row r="319" spans="1:7" x14ac:dyDescent="0.25">
      <c r="B319" t="s">
        <v>514</v>
      </c>
      <c r="C319" t="s">
        <v>25</v>
      </c>
      <c r="D319" t="s">
        <v>614</v>
      </c>
      <c r="E319" t="s">
        <v>612</v>
      </c>
      <c r="F319">
        <v>0</v>
      </c>
      <c r="G319" t="s">
        <v>386</v>
      </c>
    </row>
    <row r="320" spans="1:7" x14ac:dyDescent="0.25">
      <c r="B320" t="s">
        <v>514</v>
      </c>
      <c r="C320" t="s">
        <v>26</v>
      </c>
      <c r="D320" t="s">
        <v>620</v>
      </c>
      <c r="E320" t="s">
        <v>612</v>
      </c>
      <c r="F320">
        <v>0</v>
      </c>
      <c r="G320" t="s">
        <v>386</v>
      </c>
    </row>
    <row r="321" spans="2:10" x14ac:dyDescent="0.25">
      <c r="B321" t="s">
        <v>514</v>
      </c>
      <c r="C321" t="s">
        <v>27</v>
      </c>
      <c r="D321" t="s">
        <v>614</v>
      </c>
      <c r="E321" t="s">
        <v>612</v>
      </c>
      <c r="F321">
        <v>0</v>
      </c>
      <c r="G321" t="s">
        <v>386</v>
      </c>
    </row>
    <row r="322" spans="2:10" x14ac:dyDescent="0.25">
      <c r="B322" t="s">
        <v>514</v>
      </c>
      <c r="C322" t="s">
        <v>28</v>
      </c>
      <c r="D322" t="s">
        <v>614</v>
      </c>
      <c r="E322" t="s">
        <v>612</v>
      </c>
      <c r="F322">
        <v>0</v>
      </c>
      <c r="G322" t="s">
        <v>386</v>
      </c>
    </row>
    <row r="323" spans="2:10" x14ac:dyDescent="0.25">
      <c r="B323" t="s">
        <v>514</v>
      </c>
      <c r="C323" t="s">
        <v>29</v>
      </c>
      <c r="D323" t="s">
        <v>620</v>
      </c>
      <c r="E323" t="s">
        <v>612</v>
      </c>
      <c r="F323">
        <v>0</v>
      </c>
      <c r="G323" t="s">
        <v>386</v>
      </c>
    </row>
    <row r="324" spans="2:10" x14ac:dyDescent="0.25">
      <c r="B324" t="s">
        <v>514</v>
      </c>
      <c r="C324" t="s">
        <v>30</v>
      </c>
      <c r="D324" t="s">
        <v>614</v>
      </c>
      <c r="E324" t="s">
        <v>612</v>
      </c>
      <c r="F324">
        <v>0</v>
      </c>
      <c r="G324" t="s">
        <v>386</v>
      </c>
    </row>
    <row r="325" spans="2:10" x14ac:dyDescent="0.25">
      <c r="B325" t="s">
        <v>514</v>
      </c>
      <c r="C325" t="s">
        <v>31</v>
      </c>
      <c r="D325" t="s">
        <v>614</v>
      </c>
      <c r="E325" t="s">
        <v>612</v>
      </c>
      <c r="F325">
        <v>0</v>
      </c>
      <c r="G325" t="s">
        <v>386</v>
      </c>
    </row>
    <row r="326" spans="2:10" x14ac:dyDescent="0.25">
      <c r="B326" t="s">
        <v>514</v>
      </c>
      <c r="C326" t="s">
        <v>32</v>
      </c>
      <c r="D326" t="s">
        <v>617</v>
      </c>
      <c r="E326" t="s">
        <v>612</v>
      </c>
      <c r="F326">
        <v>0.5</v>
      </c>
      <c r="G326" t="s">
        <v>386</v>
      </c>
    </row>
    <row r="327" spans="2:10" x14ac:dyDescent="0.25">
      <c r="B327" t="s">
        <v>514</v>
      </c>
      <c r="C327" t="s">
        <v>81</v>
      </c>
      <c r="D327" t="s">
        <v>618</v>
      </c>
      <c r="E327" t="s">
        <v>619</v>
      </c>
      <c r="F327" t="s">
        <v>386</v>
      </c>
    </row>
    <row r="328" spans="2:10" x14ac:dyDescent="0.25">
      <c r="B328" t="s">
        <v>514</v>
      </c>
      <c r="C328" t="s">
        <v>82</v>
      </c>
      <c r="D328" t="s">
        <v>627</v>
      </c>
      <c r="E328" t="s">
        <v>628</v>
      </c>
      <c r="F328" t="s">
        <v>386</v>
      </c>
    </row>
    <row r="329" spans="2:10" x14ac:dyDescent="0.25">
      <c r="B329" t="s">
        <v>514</v>
      </c>
      <c r="C329" t="s">
        <v>83</v>
      </c>
      <c r="D329" t="s">
        <v>611</v>
      </c>
      <c r="E329" t="s">
        <v>612</v>
      </c>
      <c r="F329">
        <v>0.42499999999999999</v>
      </c>
      <c r="G329" t="s">
        <v>386</v>
      </c>
    </row>
    <row r="330" spans="2:10" x14ac:dyDescent="0.25">
      <c r="B330" t="s">
        <v>514</v>
      </c>
      <c r="C330" t="s">
        <v>84</v>
      </c>
      <c r="D330" t="s">
        <v>611</v>
      </c>
      <c r="E330" t="s">
        <v>612</v>
      </c>
      <c r="F330">
        <v>0.42499999999999999</v>
      </c>
      <c r="G330" t="s">
        <v>386</v>
      </c>
    </row>
    <row r="331" spans="2:10" x14ac:dyDescent="0.25">
      <c r="B331" t="s">
        <v>514</v>
      </c>
      <c r="C331" t="s">
        <v>44</v>
      </c>
      <c r="D331" t="s">
        <v>617</v>
      </c>
      <c r="E331" t="s">
        <v>612</v>
      </c>
      <c r="F331">
        <v>0.5</v>
      </c>
      <c r="G331" t="s">
        <v>386</v>
      </c>
    </row>
    <row r="332" spans="2:10" x14ac:dyDescent="0.25">
      <c r="B332" t="s">
        <v>514</v>
      </c>
      <c r="C332" t="s">
        <v>45</v>
      </c>
      <c r="D332" t="s">
        <v>618</v>
      </c>
      <c r="E332" t="s">
        <v>619</v>
      </c>
      <c r="F332" t="s">
        <v>386</v>
      </c>
    </row>
    <row r="334" spans="2:10" x14ac:dyDescent="0.25">
      <c r="B334" t="s">
        <v>21</v>
      </c>
      <c r="C334" t="s">
        <v>22</v>
      </c>
      <c r="D334" t="s">
        <v>23</v>
      </c>
    </row>
    <row r="335" spans="2:10" x14ac:dyDescent="0.25">
      <c r="B335" t="s">
        <v>21</v>
      </c>
      <c r="C335" t="s">
        <v>22</v>
      </c>
      <c r="D335" t="s">
        <v>24</v>
      </c>
      <c r="E335" t="s">
        <v>21</v>
      </c>
      <c r="F335" t="s">
        <v>24</v>
      </c>
      <c r="G335" t="s">
        <v>25</v>
      </c>
    </row>
    <row r="336" spans="2:10" x14ac:dyDescent="0.25">
      <c r="B336" t="s">
        <v>21</v>
      </c>
      <c r="C336" t="s">
        <v>24</v>
      </c>
      <c r="D336" t="s">
        <v>26</v>
      </c>
      <c r="E336" t="s">
        <v>21</v>
      </c>
      <c r="F336" t="s">
        <v>26</v>
      </c>
      <c r="G336" t="s">
        <v>27</v>
      </c>
      <c r="H336" t="s">
        <v>21</v>
      </c>
      <c r="I336" t="s">
        <v>26</v>
      </c>
      <c r="J336" t="s">
        <v>28</v>
      </c>
    </row>
    <row r="337" spans="2:10" x14ac:dyDescent="0.25">
      <c r="B337" t="s">
        <v>21</v>
      </c>
      <c r="C337" t="s">
        <v>26</v>
      </c>
      <c r="D337" t="s">
        <v>29</v>
      </c>
      <c r="E337" t="s">
        <v>21</v>
      </c>
      <c r="F337" t="s">
        <v>29</v>
      </c>
      <c r="G337" t="s">
        <v>30</v>
      </c>
      <c r="H337" t="s">
        <v>21</v>
      </c>
      <c r="I337" t="s">
        <v>29</v>
      </c>
      <c r="J337" t="s">
        <v>31</v>
      </c>
    </row>
    <row r="338" spans="2:10" x14ac:dyDescent="0.25">
      <c r="B338" t="s">
        <v>21</v>
      </c>
      <c r="C338" t="s">
        <v>29</v>
      </c>
      <c r="D338" t="s">
        <v>32</v>
      </c>
    </row>
    <row r="339" spans="2:10" x14ac:dyDescent="0.25">
      <c r="B339" t="s">
        <v>21</v>
      </c>
      <c r="C339" t="s">
        <v>32</v>
      </c>
      <c r="D339" t="s">
        <v>81</v>
      </c>
    </row>
    <row r="340" spans="2:10" x14ac:dyDescent="0.25">
      <c r="B340" t="s">
        <v>21</v>
      </c>
      <c r="C340" t="s">
        <v>32</v>
      </c>
      <c r="D340" t="s">
        <v>82</v>
      </c>
      <c r="E340" t="s">
        <v>21</v>
      </c>
      <c r="F340" t="s">
        <v>82</v>
      </c>
      <c r="G340" t="s">
        <v>83</v>
      </c>
      <c r="H340" t="s">
        <v>21</v>
      </c>
      <c r="I340" t="s">
        <v>82</v>
      </c>
      <c r="J340" t="s">
        <v>84</v>
      </c>
    </row>
    <row r="341" spans="2:10" x14ac:dyDescent="0.25">
      <c r="B341" t="s">
        <v>21</v>
      </c>
      <c r="C341" t="s">
        <v>24</v>
      </c>
      <c r="D341" t="s">
        <v>44</v>
      </c>
    </row>
    <row r="342" spans="2:10" x14ac:dyDescent="0.25">
      <c r="B342" t="s">
        <v>21</v>
      </c>
      <c r="C342" t="s">
        <v>44</v>
      </c>
      <c r="D342" t="s">
        <v>45</v>
      </c>
    </row>
    <row r="344" spans="2:10" x14ac:dyDescent="0.25">
      <c r="B344" t="s">
        <v>61</v>
      </c>
      <c r="C344" t="s">
        <v>25</v>
      </c>
      <c r="D344" t="s">
        <v>22</v>
      </c>
      <c r="E344" t="s">
        <v>44</v>
      </c>
      <c r="F344" t="s">
        <v>26</v>
      </c>
      <c r="G344" t="s">
        <v>63</v>
      </c>
      <c r="H344" t="s">
        <v>24</v>
      </c>
    </row>
    <row r="345" spans="2:10" x14ac:dyDescent="0.25">
      <c r="B345" t="s">
        <v>61</v>
      </c>
      <c r="C345" t="s">
        <v>32</v>
      </c>
      <c r="D345" t="s">
        <v>29</v>
      </c>
      <c r="E345" t="s">
        <v>81</v>
      </c>
      <c r="F345" t="s">
        <v>82</v>
      </c>
    </row>
    <row r="346" spans="2:10" x14ac:dyDescent="0.25">
      <c r="B346" t="s">
        <v>61</v>
      </c>
      <c r="C346" t="s">
        <v>82</v>
      </c>
      <c r="D346" t="s">
        <v>32</v>
      </c>
      <c r="E346" t="s">
        <v>83</v>
      </c>
      <c r="F346" t="s">
        <v>84</v>
      </c>
    </row>
    <row r="347" spans="2:10" x14ac:dyDescent="0.25">
      <c r="B347" t="s">
        <v>61</v>
      </c>
      <c r="C347" t="s">
        <v>29</v>
      </c>
      <c r="D347" t="s">
        <v>32</v>
      </c>
      <c r="E347" t="s">
        <v>82</v>
      </c>
      <c r="F347" t="s">
        <v>83</v>
      </c>
    </row>
    <row r="348" spans="2:10" x14ac:dyDescent="0.25">
      <c r="B348" t="s">
        <v>61</v>
      </c>
      <c r="C348" t="s">
        <v>27</v>
      </c>
      <c r="D348" t="s">
        <v>28</v>
      </c>
      <c r="E348" t="s">
        <v>24</v>
      </c>
      <c r="F348" t="s">
        <v>29</v>
      </c>
      <c r="G348" t="s">
        <v>66</v>
      </c>
      <c r="H348" t="s">
        <v>26</v>
      </c>
    </row>
    <row r="349" spans="2:10" x14ac:dyDescent="0.25">
      <c r="B349" t="s">
        <v>61</v>
      </c>
      <c r="C349" t="s">
        <v>30</v>
      </c>
      <c r="D349" t="s">
        <v>31</v>
      </c>
      <c r="E349" t="s">
        <v>26</v>
      </c>
      <c r="F349" t="s">
        <v>32</v>
      </c>
      <c r="G349" t="s">
        <v>66</v>
      </c>
      <c r="H349" t="s">
        <v>29</v>
      </c>
    </row>
    <row r="351" spans="2:10" x14ac:dyDescent="0.25">
      <c r="B351" t="s">
        <v>62</v>
      </c>
      <c r="C351" t="s">
        <v>29</v>
      </c>
      <c r="D351" t="s">
        <v>26</v>
      </c>
      <c r="E351" t="s">
        <v>24</v>
      </c>
      <c r="F351" t="s">
        <v>22</v>
      </c>
    </row>
    <row r="352" spans="2:10" x14ac:dyDescent="0.25">
      <c r="B352" t="s">
        <v>62</v>
      </c>
      <c r="C352" t="s">
        <v>32</v>
      </c>
      <c r="D352" t="s">
        <v>29</v>
      </c>
      <c r="E352" t="s">
        <v>26</v>
      </c>
      <c r="F352" t="s">
        <v>24</v>
      </c>
    </row>
    <row r="353" spans="1:7" x14ac:dyDescent="0.25">
      <c r="B353" t="s">
        <v>62</v>
      </c>
      <c r="C353" t="s">
        <v>81</v>
      </c>
      <c r="D353" t="s">
        <v>32</v>
      </c>
      <c r="E353" t="s">
        <v>29</v>
      </c>
      <c r="F353" t="s">
        <v>26</v>
      </c>
    </row>
    <row r="355" spans="1:7" x14ac:dyDescent="0.25">
      <c r="B355" t="s">
        <v>90</v>
      </c>
      <c r="C355" t="s">
        <v>23</v>
      </c>
      <c r="D355" t="s">
        <v>22</v>
      </c>
    </row>
    <row r="356" spans="1:7" x14ac:dyDescent="0.25">
      <c r="B356" t="s">
        <v>90</v>
      </c>
      <c r="C356" t="s">
        <v>83</v>
      </c>
      <c r="D356" t="s">
        <v>82</v>
      </c>
    </row>
    <row r="357" spans="1:7" x14ac:dyDescent="0.25">
      <c r="B357" t="s">
        <v>90</v>
      </c>
      <c r="C357" t="s">
        <v>84</v>
      </c>
      <c r="D357" t="s">
        <v>82</v>
      </c>
    </row>
    <row r="358" spans="1:7" x14ac:dyDescent="0.25">
      <c r="B358" t="s">
        <v>91</v>
      </c>
      <c r="C358" t="s">
        <v>81</v>
      </c>
      <c r="D358" t="s">
        <v>32</v>
      </c>
    </row>
    <row r="359" spans="1:7" x14ac:dyDescent="0.25">
      <c r="B359" t="s">
        <v>91</v>
      </c>
      <c r="C359" t="s">
        <v>45</v>
      </c>
      <c r="D359" t="s">
        <v>44</v>
      </c>
    </row>
    <row r="360" spans="1:7" x14ac:dyDescent="0.25">
      <c r="A360" t="s">
        <v>386</v>
      </c>
    </row>
    <row r="363" spans="1:7" x14ac:dyDescent="0.25">
      <c r="A363" t="s">
        <v>537</v>
      </c>
      <c r="B363" t="s">
        <v>86</v>
      </c>
    </row>
    <row r="364" spans="1:7" x14ac:dyDescent="0.25">
      <c r="B364" t="s">
        <v>124</v>
      </c>
    </row>
    <row r="365" spans="1:7" x14ac:dyDescent="0.25">
      <c r="B365" t="s">
        <v>514</v>
      </c>
      <c r="C365" t="s">
        <v>22</v>
      </c>
      <c r="D365" t="s">
        <v>609</v>
      </c>
      <c r="E365" t="s">
        <v>610</v>
      </c>
      <c r="F365" t="s">
        <v>386</v>
      </c>
    </row>
    <row r="366" spans="1:7" x14ac:dyDescent="0.25">
      <c r="B366" t="s">
        <v>514</v>
      </c>
      <c r="C366" t="s">
        <v>23</v>
      </c>
      <c r="D366" t="s">
        <v>611</v>
      </c>
      <c r="E366" t="s">
        <v>612</v>
      </c>
      <c r="F366">
        <v>0.37</v>
      </c>
      <c r="G366" t="s">
        <v>386</v>
      </c>
    </row>
    <row r="367" spans="1:7" x14ac:dyDescent="0.25">
      <c r="B367" t="s">
        <v>514</v>
      </c>
      <c r="C367" t="s">
        <v>24</v>
      </c>
      <c r="D367" t="s">
        <v>613</v>
      </c>
      <c r="E367" t="s">
        <v>612</v>
      </c>
      <c r="F367">
        <v>0.2</v>
      </c>
      <c r="G367" t="s">
        <v>386</v>
      </c>
    </row>
    <row r="368" spans="1:7" x14ac:dyDescent="0.25">
      <c r="B368" t="s">
        <v>514</v>
      </c>
      <c r="C368" t="s">
        <v>25</v>
      </c>
      <c r="D368" t="s">
        <v>614</v>
      </c>
      <c r="E368" t="s">
        <v>612</v>
      </c>
      <c r="F368">
        <v>0</v>
      </c>
      <c r="G368" t="s">
        <v>386</v>
      </c>
    </row>
    <row r="369" spans="2:10" x14ac:dyDescent="0.25">
      <c r="B369" t="s">
        <v>514</v>
      </c>
      <c r="C369" t="s">
        <v>26</v>
      </c>
      <c r="D369" t="s">
        <v>620</v>
      </c>
      <c r="E369" t="s">
        <v>612</v>
      </c>
      <c r="F369">
        <v>0</v>
      </c>
      <c r="G369" t="s">
        <v>386</v>
      </c>
    </row>
    <row r="370" spans="2:10" x14ac:dyDescent="0.25">
      <c r="B370" t="s">
        <v>514</v>
      </c>
      <c r="C370" t="s">
        <v>27</v>
      </c>
      <c r="D370" t="s">
        <v>614</v>
      </c>
      <c r="E370" t="s">
        <v>612</v>
      </c>
      <c r="F370">
        <v>0</v>
      </c>
      <c r="G370" t="s">
        <v>386</v>
      </c>
    </row>
    <row r="371" spans="2:10" x14ac:dyDescent="0.25">
      <c r="B371" t="s">
        <v>514</v>
      </c>
      <c r="C371" t="s">
        <v>28</v>
      </c>
      <c r="D371" t="s">
        <v>614</v>
      </c>
      <c r="E371" t="s">
        <v>612</v>
      </c>
      <c r="F371">
        <v>0</v>
      </c>
      <c r="G371" t="s">
        <v>386</v>
      </c>
    </row>
    <row r="372" spans="2:10" x14ac:dyDescent="0.25">
      <c r="B372" t="s">
        <v>514</v>
      </c>
      <c r="C372" t="s">
        <v>29</v>
      </c>
      <c r="D372" t="s">
        <v>620</v>
      </c>
      <c r="E372" t="s">
        <v>629</v>
      </c>
      <c r="F372" t="s">
        <v>386</v>
      </c>
    </row>
    <row r="373" spans="2:10" x14ac:dyDescent="0.25">
      <c r="B373" t="s">
        <v>514</v>
      </c>
      <c r="C373" t="s">
        <v>30</v>
      </c>
      <c r="D373" t="s">
        <v>614</v>
      </c>
      <c r="E373" t="s">
        <v>612</v>
      </c>
      <c r="F373">
        <v>0</v>
      </c>
      <c r="G373" t="s">
        <v>386</v>
      </c>
    </row>
    <row r="374" spans="2:10" x14ac:dyDescent="0.25">
      <c r="B374" t="s">
        <v>514</v>
      </c>
      <c r="C374" t="s">
        <v>31</v>
      </c>
      <c r="D374" t="s">
        <v>614</v>
      </c>
      <c r="E374" t="s">
        <v>612</v>
      </c>
      <c r="F374">
        <v>0</v>
      </c>
      <c r="G374" t="s">
        <v>386</v>
      </c>
    </row>
    <row r="375" spans="2:10" x14ac:dyDescent="0.25">
      <c r="B375" t="s">
        <v>514</v>
      </c>
      <c r="C375" t="s">
        <v>32</v>
      </c>
      <c r="D375" t="s">
        <v>617</v>
      </c>
      <c r="E375" t="s">
        <v>612</v>
      </c>
      <c r="F375">
        <v>0.7</v>
      </c>
      <c r="G375" t="s">
        <v>386</v>
      </c>
    </row>
    <row r="376" spans="2:10" x14ac:dyDescent="0.25">
      <c r="B376" t="s">
        <v>514</v>
      </c>
      <c r="C376" t="s">
        <v>81</v>
      </c>
      <c r="D376" t="s">
        <v>630</v>
      </c>
      <c r="E376" t="s">
        <v>623</v>
      </c>
      <c r="F376" t="s">
        <v>386</v>
      </c>
    </row>
    <row r="377" spans="2:10" x14ac:dyDescent="0.25">
      <c r="B377" t="s">
        <v>514</v>
      </c>
      <c r="C377" t="s">
        <v>85</v>
      </c>
      <c r="D377" t="s">
        <v>630</v>
      </c>
      <c r="E377" t="s">
        <v>623</v>
      </c>
      <c r="F377" t="s">
        <v>386</v>
      </c>
    </row>
    <row r="378" spans="2:10" x14ac:dyDescent="0.25">
      <c r="B378" t="s">
        <v>514</v>
      </c>
      <c r="C378" t="s">
        <v>44</v>
      </c>
      <c r="D378" t="s">
        <v>617</v>
      </c>
      <c r="E378" t="s">
        <v>612</v>
      </c>
      <c r="F378">
        <v>0.5</v>
      </c>
      <c r="G378" t="s">
        <v>386</v>
      </c>
    </row>
    <row r="379" spans="2:10" x14ac:dyDescent="0.25">
      <c r="B379" t="s">
        <v>514</v>
      </c>
      <c r="C379" t="s">
        <v>45</v>
      </c>
      <c r="D379" t="s">
        <v>618</v>
      </c>
      <c r="E379" t="s">
        <v>619</v>
      </c>
      <c r="F379" t="s">
        <v>386</v>
      </c>
    </row>
    <row r="381" spans="2:10" x14ac:dyDescent="0.25">
      <c r="B381" t="s">
        <v>21</v>
      </c>
      <c r="C381" t="s">
        <v>22</v>
      </c>
      <c r="D381" t="s">
        <v>23</v>
      </c>
    </row>
    <row r="382" spans="2:10" x14ac:dyDescent="0.25">
      <c r="B382" t="s">
        <v>21</v>
      </c>
      <c r="C382" t="s">
        <v>22</v>
      </c>
      <c r="D382" t="s">
        <v>24</v>
      </c>
      <c r="E382" t="s">
        <v>21</v>
      </c>
      <c r="F382" t="s">
        <v>24</v>
      </c>
      <c r="G382" t="s">
        <v>25</v>
      </c>
    </row>
    <row r="383" spans="2:10" x14ac:dyDescent="0.25">
      <c r="B383" t="s">
        <v>21</v>
      </c>
      <c r="C383" t="s">
        <v>24</v>
      </c>
      <c r="D383" t="s">
        <v>26</v>
      </c>
      <c r="E383" t="s">
        <v>21</v>
      </c>
      <c r="F383" t="s">
        <v>26</v>
      </c>
      <c r="G383" t="s">
        <v>27</v>
      </c>
      <c r="H383" t="s">
        <v>21</v>
      </c>
      <c r="I383" t="s">
        <v>26</v>
      </c>
      <c r="J383" t="s">
        <v>28</v>
      </c>
    </row>
    <row r="384" spans="2:10" x14ac:dyDescent="0.25">
      <c r="B384" t="s">
        <v>21</v>
      </c>
      <c r="C384" t="s">
        <v>26</v>
      </c>
      <c r="D384" t="s">
        <v>29</v>
      </c>
      <c r="E384" t="s">
        <v>21</v>
      </c>
      <c r="F384" t="s">
        <v>29</v>
      </c>
      <c r="G384" t="s">
        <v>30</v>
      </c>
      <c r="H384" t="s">
        <v>21</v>
      </c>
      <c r="I384" t="s">
        <v>29</v>
      </c>
      <c r="J384" t="s">
        <v>31</v>
      </c>
    </row>
    <row r="385" spans="2:11" x14ac:dyDescent="0.25">
      <c r="B385" t="s">
        <v>21</v>
      </c>
      <c r="C385" t="s">
        <v>29</v>
      </c>
      <c r="D385" t="s">
        <v>32</v>
      </c>
    </row>
    <row r="386" spans="2:11" x14ac:dyDescent="0.25">
      <c r="B386" t="s">
        <v>21</v>
      </c>
      <c r="C386" t="s">
        <v>32</v>
      </c>
      <c r="D386" t="s">
        <v>81</v>
      </c>
    </row>
    <row r="387" spans="2:11" x14ac:dyDescent="0.25">
      <c r="B387" t="s">
        <v>21</v>
      </c>
      <c r="C387" t="s">
        <v>32</v>
      </c>
      <c r="D387" t="s">
        <v>85</v>
      </c>
    </row>
    <row r="388" spans="2:11" x14ac:dyDescent="0.25">
      <c r="B388" t="s">
        <v>21</v>
      </c>
      <c r="C388" t="s">
        <v>24</v>
      </c>
      <c r="D388" t="s">
        <v>44</v>
      </c>
    </row>
    <row r="389" spans="2:11" x14ac:dyDescent="0.25">
      <c r="B389" t="s">
        <v>21</v>
      </c>
      <c r="C389" t="s">
        <v>44</v>
      </c>
      <c r="D389" t="s">
        <v>45</v>
      </c>
    </row>
    <row r="391" spans="2:11" x14ac:dyDescent="0.25">
      <c r="B391" t="s">
        <v>61</v>
      </c>
      <c r="C391" t="s">
        <v>25</v>
      </c>
      <c r="D391" t="s">
        <v>22</v>
      </c>
      <c r="E391" t="s">
        <v>44</v>
      </c>
      <c r="F391" t="s">
        <v>26</v>
      </c>
      <c r="G391" t="s">
        <v>63</v>
      </c>
      <c r="H391" t="s">
        <v>24</v>
      </c>
    </row>
    <row r="392" spans="2:11" x14ac:dyDescent="0.25">
      <c r="B392" t="s">
        <v>61</v>
      </c>
      <c r="C392" t="s">
        <v>32</v>
      </c>
      <c r="D392" t="s">
        <v>29</v>
      </c>
      <c r="E392" t="s">
        <v>81</v>
      </c>
      <c r="F392" t="s">
        <v>85</v>
      </c>
    </row>
    <row r="393" spans="2:11" x14ac:dyDescent="0.25">
      <c r="B393" t="s">
        <v>61</v>
      </c>
      <c r="C393" t="s">
        <v>27</v>
      </c>
      <c r="D393" t="s">
        <v>28</v>
      </c>
      <c r="E393" t="s">
        <v>24</v>
      </c>
      <c r="F393" t="s">
        <v>29</v>
      </c>
      <c r="G393" t="s">
        <v>66</v>
      </c>
      <c r="H393" t="s">
        <v>26</v>
      </c>
    </row>
    <row r="394" spans="2:11" x14ac:dyDescent="0.25">
      <c r="B394" t="s">
        <v>61</v>
      </c>
      <c r="C394" t="s">
        <v>30</v>
      </c>
      <c r="D394" t="s">
        <v>31</v>
      </c>
      <c r="E394" t="s">
        <v>26</v>
      </c>
      <c r="F394" t="s">
        <v>32</v>
      </c>
      <c r="G394" t="s">
        <v>66</v>
      </c>
      <c r="H394" t="s">
        <v>29</v>
      </c>
    </row>
    <row r="396" spans="2:11" x14ac:dyDescent="0.25">
      <c r="B396" t="s">
        <v>62</v>
      </c>
      <c r="C396" t="s">
        <v>29</v>
      </c>
      <c r="D396" t="s">
        <v>26</v>
      </c>
      <c r="E396" t="s">
        <v>24</v>
      </c>
      <c r="F396" t="s">
        <v>22</v>
      </c>
    </row>
    <row r="397" spans="2:11" x14ac:dyDescent="0.25">
      <c r="B397" t="s">
        <v>62</v>
      </c>
      <c r="C397" t="s">
        <v>32</v>
      </c>
      <c r="D397" t="s">
        <v>29</v>
      </c>
      <c r="E397" t="s">
        <v>26</v>
      </c>
      <c r="F397" t="s">
        <v>24</v>
      </c>
    </row>
    <row r="398" spans="2:11" x14ac:dyDescent="0.25">
      <c r="B398" t="s">
        <v>62</v>
      </c>
      <c r="C398" t="s">
        <v>81</v>
      </c>
      <c r="D398" t="s">
        <v>32</v>
      </c>
      <c r="E398" t="s">
        <v>29</v>
      </c>
      <c r="F398" t="s">
        <v>26</v>
      </c>
      <c r="G398" t="s">
        <v>64</v>
      </c>
      <c r="H398" t="s">
        <v>74</v>
      </c>
      <c r="I398">
        <v>2</v>
      </c>
      <c r="J398" t="s">
        <v>64</v>
      </c>
      <c r="K398" t="s">
        <v>75</v>
      </c>
    </row>
    <row r="400" spans="2:11" x14ac:dyDescent="0.25">
      <c r="B400" t="s">
        <v>90</v>
      </c>
      <c r="C400" t="s">
        <v>23</v>
      </c>
      <c r="D400" t="s">
        <v>22</v>
      </c>
    </row>
    <row r="401" spans="1:7" x14ac:dyDescent="0.25">
      <c r="B401" t="s">
        <v>91</v>
      </c>
      <c r="C401" t="s">
        <v>81</v>
      </c>
      <c r="D401" t="s">
        <v>32</v>
      </c>
    </row>
    <row r="402" spans="1:7" x14ac:dyDescent="0.25">
      <c r="B402" t="s">
        <v>91</v>
      </c>
      <c r="C402" t="s">
        <v>85</v>
      </c>
      <c r="D402" t="s">
        <v>32</v>
      </c>
    </row>
    <row r="403" spans="1:7" x14ac:dyDescent="0.25">
      <c r="B403" t="s">
        <v>91</v>
      </c>
      <c r="C403" t="s">
        <v>45</v>
      </c>
      <c r="D403" t="s">
        <v>44</v>
      </c>
    </row>
    <row r="404" spans="1:7" x14ac:dyDescent="0.25">
      <c r="A404" t="s">
        <v>386</v>
      </c>
    </row>
    <row r="407" spans="1:7" x14ac:dyDescent="0.25">
      <c r="A407" t="s">
        <v>537</v>
      </c>
      <c r="B407" t="s">
        <v>87</v>
      </c>
    </row>
    <row r="408" spans="1:7" x14ac:dyDescent="0.25">
      <c r="B408" t="s">
        <v>124</v>
      </c>
    </row>
    <row r="409" spans="1:7" x14ac:dyDescent="0.25">
      <c r="B409" t="s">
        <v>514</v>
      </c>
      <c r="C409" t="s">
        <v>22</v>
      </c>
      <c r="D409" t="s">
        <v>609</v>
      </c>
      <c r="E409" t="s">
        <v>610</v>
      </c>
      <c r="F409" t="s">
        <v>386</v>
      </c>
    </row>
    <row r="410" spans="1:7" x14ac:dyDescent="0.25">
      <c r="B410" t="s">
        <v>514</v>
      </c>
      <c r="C410" t="s">
        <v>23</v>
      </c>
      <c r="D410" t="s">
        <v>611</v>
      </c>
      <c r="E410" t="s">
        <v>612</v>
      </c>
      <c r="F410">
        <v>0.37</v>
      </c>
      <c r="G410" t="s">
        <v>386</v>
      </c>
    </row>
    <row r="411" spans="1:7" x14ac:dyDescent="0.25">
      <c r="B411" t="s">
        <v>514</v>
      </c>
      <c r="C411" t="s">
        <v>24</v>
      </c>
      <c r="D411" t="s">
        <v>636</v>
      </c>
      <c r="E411" t="s">
        <v>612</v>
      </c>
      <c r="F411">
        <v>0.2</v>
      </c>
      <c r="G411" t="s">
        <v>386</v>
      </c>
    </row>
    <row r="412" spans="1:7" x14ac:dyDescent="0.25">
      <c r="B412" t="s">
        <v>514</v>
      </c>
      <c r="C412" t="s">
        <v>88</v>
      </c>
      <c r="D412" t="s">
        <v>614</v>
      </c>
      <c r="E412" t="s">
        <v>612</v>
      </c>
      <c r="F412">
        <v>0</v>
      </c>
      <c r="G412" t="s">
        <v>386</v>
      </c>
    </row>
    <row r="413" spans="1:7" x14ac:dyDescent="0.25">
      <c r="B413" t="s">
        <v>514</v>
      </c>
      <c r="C413" t="s">
        <v>89</v>
      </c>
      <c r="D413" t="s">
        <v>614</v>
      </c>
      <c r="E413" t="s">
        <v>612</v>
      </c>
      <c r="F413">
        <v>0</v>
      </c>
      <c r="G413" t="s">
        <v>386</v>
      </c>
    </row>
    <row r="414" spans="1:7" x14ac:dyDescent="0.25">
      <c r="B414" t="s">
        <v>514</v>
      </c>
      <c r="C414" t="s">
        <v>44</v>
      </c>
      <c r="D414" t="s">
        <v>617</v>
      </c>
      <c r="E414" t="s">
        <v>612</v>
      </c>
      <c r="F414">
        <v>0.5</v>
      </c>
      <c r="G414" t="s">
        <v>386</v>
      </c>
    </row>
    <row r="415" spans="1:7" x14ac:dyDescent="0.25">
      <c r="B415" t="s">
        <v>514</v>
      </c>
      <c r="C415" t="s">
        <v>45</v>
      </c>
      <c r="D415" t="s">
        <v>618</v>
      </c>
      <c r="E415" t="s">
        <v>619</v>
      </c>
      <c r="F415" t="s">
        <v>386</v>
      </c>
    </row>
    <row r="417" spans="1:10" x14ac:dyDescent="0.25">
      <c r="B417" t="s">
        <v>21</v>
      </c>
      <c r="C417" t="s">
        <v>22</v>
      </c>
      <c r="D417" t="s">
        <v>23</v>
      </c>
    </row>
    <row r="418" spans="1:10" x14ac:dyDescent="0.25">
      <c r="B418" t="s">
        <v>21</v>
      </c>
      <c r="C418" t="s">
        <v>22</v>
      </c>
      <c r="D418" t="s">
        <v>24</v>
      </c>
      <c r="E418" t="s">
        <v>21</v>
      </c>
      <c r="F418" t="s">
        <v>24</v>
      </c>
      <c r="G418" t="s">
        <v>88</v>
      </c>
      <c r="H418" t="s">
        <v>21</v>
      </c>
      <c r="I418" t="s">
        <v>24</v>
      </c>
      <c r="J418" t="s">
        <v>89</v>
      </c>
    </row>
    <row r="419" spans="1:10" x14ac:dyDescent="0.25">
      <c r="B419" t="s">
        <v>21</v>
      </c>
      <c r="C419" t="s">
        <v>24</v>
      </c>
      <c r="D419" t="s">
        <v>44</v>
      </c>
    </row>
    <row r="420" spans="1:10" x14ac:dyDescent="0.25">
      <c r="B420" t="s">
        <v>21</v>
      </c>
      <c r="C420" t="s">
        <v>44</v>
      </c>
      <c r="D420" t="s">
        <v>45</v>
      </c>
    </row>
    <row r="422" spans="1:10" x14ac:dyDescent="0.25">
      <c r="B422" t="s">
        <v>90</v>
      </c>
      <c r="C422" t="s">
        <v>23</v>
      </c>
      <c r="D422" t="s">
        <v>22</v>
      </c>
    </row>
    <row r="423" spans="1:10" x14ac:dyDescent="0.25">
      <c r="B423" t="s">
        <v>91</v>
      </c>
      <c r="C423" t="s">
        <v>45</v>
      </c>
      <c r="D423" t="s">
        <v>44</v>
      </c>
    </row>
    <row r="425" spans="1:10" x14ac:dyDescent="0.25">
      <c r="B425" t="s">
        <v>61</v>
      </c>
      <c r="C425" t="s">
        <v>88</v>
      </c>
      <c r="D425" t="s">
        <v>89</v>
      </c>
      <c r="E425" t="s">
        <v>22</v>
      </c>
      <c r="F425" t="s">
        <v>44</v>
      </c>
      <c r="G425" t="s">
        <v>66</v>
      </c>
      <c r="H425" t="s">
        <v>24</v>
      </c>
    </row>
    <row r="426" spans="1:10" x14ac:dyDescent="0.25">
      <c r="A426" t="s">
        <v>386</v>
      </c>
    </row>
    <row r="429" spans="1:10" x14ac:dyDescent="0.25">
      <c r="A429" t="s">
        <v>537</v>
      </c>
      <c r="B429" t="s">
        <v>637</v>
      </c>
    </row>
    <row r="430" spans="1:10" x14ac:dyDescent="0.25">
      <c r="B430" t="s">
        <v>124</v>
      </c>
    </row>
    <row r="431" spans="1:10" x14ac:dyDescent="0.25">
      <c r="B431" t="s">
        <v>514</v>
      </c>
      <c r="C431" t="s">
        <v>22</v>
      </c>
      <c r="D431" t="s">
        <v>609</v>
      </c>
      <c r="E431" t="s">
        <v>610</v>
      </c>
      <c r="F431" t="s">
        <v>386</v>
      </c>
    </row>
    <row r="432" spans="1:10" x14ac:dyDescent="0.25">
      <c r="B432" t="s">
        <v>514</v>
      </c>
      <c r="C432" t="s">
        <v>23</v>
      </c>
      <c r="D432" t="s">
        <v>611</v>
      </c>
      <c r="E432" t="s">
        <v>612</v>
      </c>
      <c r="F432">
        <v>0.37</v>
      </c>
      <c r="G432" t="s">
        <v>386</v>
      </c>
    </row>
    <row r="433" spans="2:8" x14ac:dyDescent="0.25">
      <c r="B433" t="s">
        <v>514</v>
      </c>
      <c r="C433" t="s">
        <v>24</v>
      </c>
      <c r="D433" t="s">
        <v>613</v>
      </c>
      <c r="E433" t="s">
        <v>612</v>
      </c>
      <c r="F433">
        <v>0.2</v>
      </c>
      <c r="G433" t="s">
        <v>386</v>
      </c>
    </row>
    <row r="434" spans="2:8" x14ac:dyDescent="0.25">
      <c r="B434" t="s">
        <v>514</v>
      </c>
      <c r="C434" t="s">
        <v>25</v>
      </c>
      <c r="D434" t="s">
        <v>614</v>
      </c>
      <c r="E434" t="s">
        <v>612</v>
      </c>
      <c r="F434">
        <v>0</v>
      </c>
      <c r="G434" t="s">
        <v>386</v>
      </c>
    </row>
    <row r="435" spans="2:8" x14ac:dyDescent="0.25">
      <c r="B435" t="s">
        <v>514</v>
      </c>
      <c r="C435" t="s">
        <v>26</v>
      </c>
      <c r="D435" t="s">
        <v>620</v>
      </c>
      <c r="E435" t="s">
        <v>612</v>
      </c>
      <c r="F435">
        <v>0</v>
      </c>
      <c r="G435" t="s">
        <v>386</v>
      </c>
    </row>
    <row r="436" spans="2:8" x14ac:dyDescent="0.25">
      <c r="B436" t="s">
        <v>514</v>
      </c>
      <c r="C436" t="s">
        <v>27</v>
      </c>
      <c r="D436" t="s">
        <v>614</v>
      </c>
      <c r="E436" t="s">
        <v>612</v>
      </c>
      <c r="F436">
        <v>0</v>
      </c>
      <c r="G436" t="s">
        <v>386</v>
      </c>
    </row>
    <row r="437" spans="2:8" x14ac:dyDescent="0.25">
      <c r="B437" t="s">
        <v>514</v>
      </c>
      <c r="C437" t="s">
        <v>28</v>
      </c>
      <c r="D437" t="s">
        <v>614</v>
      </c>
      <c r="E437" t="s">
        <v>612</v>
      </c>
      <c r="F437">
        <v>0</v>
      </c>
      <c r="G437" t="s">
        <v>386</v>
      </c>
    </row>
    <row r="438" spans="2:8" x14ac:dyDescent="0.25">
      <c r="B438" t="s">
        <v>514</v>
      </c>
      <c r="C438" t="s">
        <v>29</v>
      </c>
      <c r="D438" t="s">
        <v>638</v>
      </c>
      <c r="E438" t="s">
        <v>612</v>
      </c>
      <c r="F438">
        <v>0.33</v>
      </c>
      <c r="G438" t="s">
        <v>386</v>
      </c>
    </row>
    <row r="439" spans="2:8" x14ac:dyDescent="0.25">
      <c r="B439" t="s">
        <v>514</v>
      </c>
      <c r="C439" t="s">
        <v>93</v>
      </c>
      <c r="D439" t="s">
        <v>609</v>
      </c>
      <c r="E439" t="s">
        <v>639</v>
      </c>
      <c r="F439" t="s">
        <v>386</v>
      </c>
    </row>
    <row r="440" spans="2:8" x14ac:dyDescent="0.25">
      <c r="B440" t="s">
        <v>514</v>
      </c>
      <c r="C440" t="s">
        <v>33</v>
      </c>
      <c r="D440" t="s">
        <v>611</v>
      </c>
      <c r="E440" t="s">
        <v>612</v>
      </c>
      <c r="F440">
        <v>0.46</v>
      </c>
      <c r="G440" t="s">
        <v>386</v>
      </c>
    </row>
    <row r="441" spans="2:8" x14ac:dyDescent="0.25">
      <c r="B441" t="s">
        <v>514</v>
      </c>
      <c r="C441" t="s">
        <v>96</v>
      </c>
      <c r="D441" t="s">
        <v>640</v>
      </c>
      <c r="E441" t="s">
        <v>612</v>
      </c>
      <c r="F441">
        <v>0.33</v>
      </c>
      <c r="G441" t="s">
        <v>386</v>
      </c>
    </row>
    <row r="442" spans="2:8" x14ac:dyDescent="0.25">
      <c r="B442" t="s">
        <v>514</v>
      </c>
      <c r="C442" t="s">
        <v>34</v>
      </c>
      <c r="D442" t="s">
        <v>614</v>
      </c>
      <c r="E442" t="s">
        <v>612</v>
      </c>
      <c r="F442">
        <v>0</v>
      </c>
      <c r="G442" t="s">
        <v>386</v>
      </c>
    </row>
    <row r="443" spans="2:8" x14ac:dyDescent="0.25">
      <c r="B443" t="s">
        <v>514</v>
      </c>
      <c r="C443" t="s">
        <v>94</v>
      </c>
      <c r="D443" t="s">
        <v>641</v>
      </c>
      <c r="E443" t="s">
        <v>612</v>
      </c>
      <c r="F443">
        <v>0.5</v>
      </c>
      <c r="G443" t="s">
        <v>386</v>
      </c>
    </row>
    <row r="444" spans="2:8" x14ac:dyDescent="0.25">
      <c r="B444" t="s">
        <v>514</v>
      </c>
      <c r="C444" t="s">
        <v>95</v>
      </c>
      <c r="D444" t="s">
        <v>614</v>
      </c>
      <c r="E444" t="s">
        <v>612</v>
      </c>
      <c r="F444">
        <v>0</v>
      </c>
      <c r="G444" t="s">
        <v>386</v>
      </c>
    </row>
    <row r="445" spans="2:8" x14ac:dyDescent="0.25">
      <c r="B445" t="s">
        <v>514</v>
      </c>
      <c r="C445" t="s">
        <v>82</v>
      </c>
      <c r="D445" t="s">
        <v>609</v>
      </c>
      <c r="E445" t="s">
        <v>639</v>
      </c>
      <c r="F445" t="s">
        <v>386</v>
      </c>
    </row>
    <row r="446" spans="2:8" x14ac:dyDescent="0.25">
      <c r="B446" t="s">
        <v>514</v>
      </c>
      <c r="C446" t="s">
        <v>97</v>
      </c>
      <c r="D446" t="s">
        <v>642</v>
      </c>
      <c r="E446" t="s">
        <v>612</v>
      </c>
      <c r="F446">
        <v>0.46</v>
      </c>
      <c r="G446" t="s">
        <v>607</v>
      </c>
      <c r="H446" t="s">
        <v>643</v>
      </c>
    </row>
    <row r="447" spans="2:8" x14ac:dyDescent="0.25">
      <c r="B447" t="s">
        <v>514</v>
      </c>
      <c r="C447" t="s">
        <v>44</v>
      </c>
      <c r="D447" t="s">
        <v>617</v>
      </c>
      <c r="E447" t="s">
        <v>612</v>
      </c>
      <c r="F447">
        <v>0.5</v>
      </c>
      <c r="G447" t="s">
        <v>386</v>
      </c>
    </row>
    <row r="448" spans="2:8" x14ac:dyDescent="0.25">
      <c r="B448" t="s">
        <v>514</v>
      </c>
      <c r="C448" t="s">
        <v>45</v>
      </c>
      <c r="D448" t="s">
        <v>618</v>
      </c>
      <c r="E448" t="s">
        <v>619</v>
      </c>
      <c r="F448" t="s">
        <v>386</v>
      </c>
    </row>
    <row r="450" spans="2:10" x14ac:dyDescent="0.25">
      <c r="B450" t="s">
        <v>21</v>
      </c>
      <c r="C450" t="s">
        <v>22</v>
      </c>
      <c r="D450" t="s">
        <v>23</v>
      </c>
    </row>
    <row r="451" spans="2:10" x14ac:dyDescent="0.25">
      <c r="B451" t="s">
        <v>21</v>
      </c>
      <c r="C451" t="s">
        <v>22</v>
      </c>
      <c r="D451" t="s">
        <v>24</v>
      </c>
      <c r="E451" t="s">
        <v>21</v>
      </c>
      <c r="F451" t="s">
        <v>24</v>
      </c>
      <c r="G451" t="s">
        <v>25</v>
      </c>
    </row>
    <row r="452" spans="2:10" x14ac:dyDescent="0.25">
      <c r="B452" t="s">
        <v>21</v>
      </c>
      <c r="C452" t="s">
        <v>24</v>
      </c>
      <c r="D452" t="s">
        <v>26</v>
      </c>
      <c r="E452" t="s">
        <v>21</v>
      </c>
      <c r="F452" t="s">
        <v>26</v>
      </c>
      <c r="G452" t="s">
        <v>27</v>
      </c>
      <c r="H452" t="s">
        <v>21</v>
      </c>
      <c r="I452" t="s">
        <v>26</v>
      </c>
      <c r="J452" t="s">
        <v>28</v>
      </c>
    </row>
    <row r="453" spans="2:10" x14ac:dyDescent="0.25">
      <c r="B453" t="s">
        <v>21</v>
      </c>
      <c r="C453" t="s">
        <v>26</v>
      </c>
      <c r="D453" t="s">
        <v>29</v>
      </c>
    </row>
    <row r="454" spans="2:10" x14ac:dyDescent="0.25">
      <c r="B454" t="s">
        <v>21</v>
      </c>
      <c r="C454" t="s">
        <v>29</v>
      </c>
      <c r="D454" t="s">
        <v>93</v>
      </c>
      <c r="E454" t="s">
        <v>21</v>
      </c>
      <c r="F454" t="s">
        <v>93</v>
      </c>
      <c r="G454" t="s">
        <v>33</v>
      </c>
    </row>
    <row r="455" spans="2:10" x14ac:dyDescent="0.25">
      <c r="B455" t="s">
        <v>21</v>
      </c>
      <c r="C455" t="s">
        <v>93</v>
      </c>
      <c r="D455" t="s">
        <v>94</v>
      </c>
      <c r="E455" t="s">
        <v>21</v>
      </c>
      <c r="F455" t="s">
        <v>94</v>
      </c>
      <c r="G455" t="s">
        <v>95</v>
      </c>
    </row>
    <row r="456" spans="2:10" x14ac:dyDescent="0.25">
      <c r="B456" t="s">
        <v>21</v>
      </c>
      <c r="C456" t="s">
        <v>29</v>
      </c>
      <c r="D456" t="s">
        <v>96</v>
      </c>
      <c r="E456" t="s">
        <v>21</v>
      </c>
      <c r="F456" t="s">
        <v>96</v>
      </c>
      <c r="G456" t="s">
        <v>34</v>
      </c>
    </row>
    <row r="457" spans="2:10" x14ac:dyDescent="0.25">
      <c r="B457" t="s">
        <v>21</v>
      </c>
      <c r="C457" t="s">
        <v>96</v>
      </c>
      <c r="D457" t="s">
        <v>82</v>
      </c>
      <c r="E457" t="s">
        <v>21</v>
      </c>
      <c r="F457" t="s">
        <v>82</v>
      </c>
      <c r="G457" t="s">
        <v>97</v>
      </c>
    </row>
    <row r="458" spans="2:10" x14ac:dyDescent="0.25">
      <c r="B458" t="s">
        <v>21</v>
      </c>
      <c r="C458" t="s">
        <v>94</v>
      </c>
      <c r="D458" t="s">
        <v>82</v>
      </c>
    </row>
    <row r="459" spans="2:10" x14ac:dyDescent="0.25">
      <c r="B459" t="s">
        <v>21</v>
      </c>
      <c r="C459" t="s">
        <v>24</v>
      </c>
      <c r="D459" t="s">
        <v>44</v>
      </c>
    </row>
    <row r="460" spans="2:10" x14ac:dyDescent="0.25">
      <c r="B460" t="s">
        <v>21</v>
      </c>
      <c r="C460" t="s">
        <v>44</v>
      </c>
      <c r="D460" t="s">
        <v>45</v>
      </c>
    </row>
    <row r="462" spans="2:10" x14ac:dyDescent="0.25">
      <c r="B462" t="s">
        <v>61</v>
      </c>
      <c r="C462" t="s">
        <v>25</v>
      </c>
      <c r="D462" t="s">
        <v>22</v>
      </c>
      <c r="E462" t="s">
        <v>44</v>
      </c>
      <c r="F462" t="s">
        <v>26</v>
      </c>
      <c r="G462" t="s">
        <v>63</v>
      </c>
      <c r="H462" t="s">
        <v>24</v>
      </c>
    </row>
    <row r="463" spans="2:10" x14ac:dyDescent="0.25">
      <c r="B463" t="s">
        <v>61</v>
      </c>
      <c r="C463" t="s">
        <v>29</v>
      </c>
      <c r="D463" t="s">
        <v>26</v>
      </c>
      <c r="E463" t="s">
        <v>93</v>
      </c>
      <c r="F463" t="s">
        <v>96</v>
      </c>
    </row>
    <row r="464" spans="2:10" x14ac:dyDescent="0.25">
      <c r="B464" t="s">
        <v>61</v>
      </c>
      <c r="C464" t="s">
        <v>93</v>
      </c>
      <c r="D464" t="s">
        <v>94</v>
      </c>
      <c r="E464" t="s">
        <v>29</v>
      </c>
      <c r="F464" t="s">
        <v>33</v>
      </c>
    </row>
    <row r="465" spans="2:10" x14ac:dyDescent="0.25">
      <c r="B465" t="s">
        <v>61</v>
      </c>
      <c r="C465" t="s">
        <v>96</v>
      </c>
      <c r="D465" t="s">
        <v>82</v>
      </c>
      <c r="E465" t="s">
        <v>29</v>
      </c>
      <c r="F465" t="s">
        <v>34</v>
      </c>
    </row>
    <row r="466" spans="2:10" x14ac:dyDescent="0.25">
      <c r="B466" t="s">
        <v>61</v>
      </c>
      <c r="C466" t="s">
        <v>94</v>
      </c>
      <c r="D466" t="s">
        <v>93</v>
      </c>
      <c r="E466" t="s">
        <v>82</v>
      </c>
      <c r="F466" t="s">
        <v>95</v>
      </c>
    </row>
    <row r="467" spans="2:10" x14ac:dyDescent="0.25">
      <c r="B467" t="s">
        <v>61</v>
      </c>
      <c r="C467" t="s">
        <v>29</v>
      </c>
      <c r="D467" t="s">
        <v>93</v>
      </c>
      <c r="E467" t="s">
        <v>94</v>
      </c>
      <c r="F467" t="s">
        <v>82</v>
      </c>
    </row>
    <row r="468" spans="2:10" x14ac:dyDescent="0.25">
      <c r="B468" t="s">
        <v>61</v>
      </c>
      <c r="C468" t="s">
        <v>93</v>
      </c>
      <c r="D468" t="s">
        <v>94</v>
      </c>
      <c r="E468" t="s">
        <v>82</v>
      </c>
      <c r="F468" t="s">
        <v>96</v>
      </c>
    </row>
    <row r="469" spans="2:10" x14ac:dyDescent="0.25">
      <c r="B469" t="s">
        <v>61</v>
      </c>
      <c r="C469" t="s">
        <v>94</v>
      </c>
      <c r="D469" t="s">
        <v>82</v>
      </c>
      <c r="E469" t="s">
        <v>96</v>
      </c>
      <c r="F469" t="s">
        <v>29</v>
      </c>
    </row>
    <row r="470" spans="2:10" x14ac:dyDescent="0.25">
      <c r="B470" t="s">
        <v>61</v>
      </c>
      <c r="C470" t="s">
        <v>82</v>
      </c>
      <c r="D470" t="s">
        <v>96</v>
      </c>
      <c r="E470" t="s">
        <v>29</v>
      </c>
      <c r="F470" t="s">
        <v>93</v>
      </c>
    </row>
    <row r="471" spans="2:10" x14ac:dyDescent="0.25">
      <c r="B471" t="s">
        <v>61</v>
      </c>
      <c r="C471" t="s">
        <v>96</v>
      </c>
      <c r="D471" t="s">
        <v>29</v>
      </c>
      <c r="E471" t="s">
        <v>93</v>
      </c>
      <c r="F471" t="s">
        <v>94</v>
      </c>
    </row>
    <row r="472" spans="2:10" x14ac:dyDescent="0.25">
      <c r="B472" t="s">
        <v>61</v>
      </c>
      <c r="C472" t="s">
        <v>27</v>
      </c>
      <c r="D472" t="s">
        <v>28</v>
      </c>
      <c r="E472" t="s">
        <v>24</v>
      </c>
      <c r="F472" t="s">
        <v>29</v>
      </c>
      <c r="G472" t="s">
        <v>64</v>
      </c>
      <c r="H472" t="s">
        <v>73</v>
      </c>
      <c r="I472" t="s">
        <v>26</v>
      </c>
    </row>
    <row r="474" spans="2:10" x14ac:dyDescent="0.25">
      <c r="B474" t="s">
        <v>62</v>
      </c>
      <c r="C474" t="s">
        <v>29</v>
      </c>
      <c r="D474" t="s">
        <v>26</v>
      </c>
      <c r="E474" t="s">
        <v>24</v>
      </c>
      <c r="F474" t="s">
        <v>22</v>
      </c>
    </row>
    <row r="475" spans="2:10" x14ac:dyDescent="0.25">
      <c r="B475" t="s">
        <v>62</v>
      </c>
      <c r="C475" t="s">
        <v>93</v>
      </c>
      <c r="D475" t="s">
        <v>29</v>
      </c>
      <c r="E475" t="s">
        <v>26</v>
      </c>
      <c r="F475" t="s">
        <v>24</v>
      </c>
    </row>
    <row r="476" spans="2:10" x14ac:dyDescent="0.25">
      <c r="B476" t="s">
        <v>62</v>
      </c>
      <c r="C476" t="s">
        <v>96</v>
      </c>
      <c r="D476" t="s">
        <v>29</v>
      </c>
      <c r="E476" t="s">
        <v>26</v>
      </c>
      <c r="F476" t="s">
        <v>24</v>
      </c>
      <c r="G476" t="s">
        <v>64</v>
      </c>
      <c r="H476" t="s">
        <v>75</v>
      </c>
      <c r="I476" t="s">
        <v>98</v>
      </c>
      <c r="J476" s="1">
        <v>36594</v>
      </c>
    </row>
    <row r="478" spans="2:10" x14ac:dyDescent="0.25">
      <c r="B478" t="s">
        <v>90</v>
      </c>
      <c r="C478" t="s">
        <v>23</v>
      </c>
      <c r="D478" t="s">
        <v>22</v>
      </c>
    </row>
    <row r="479" spans="2:10" x14ac:dyDescent="0.25">
      <c r="B479" t="s">
        <v>90</v>
      </c>
      <c r="C479" t="s">
        <v>33</v>
      </c>
      <c r="D479" t="s">
        <v>93</v>
      </c>
    </row>
    <row r="480" spans="2:10" x14ac:dyDescent="0.25">
      <c r="B480" t="s">
        <v>90</v>
      </c>
      <c r="C480" t="s">
        <v>97</v>
      </c>
      <c r="D480" t="s">
        <v>82</v>
      </c>
    </row>
    <row r="481" spans="1:7" x14ac:dyDescent="0.25">
      <c r="B481" t="s">
        <v>91</v>
      </c>
      <c r="C481" t="s">
        <v>45</v>
      </c>
      <c r="D481" t="s">
        <v>44</v>
      </c>
    </row>
    <row r="482" spans="1:7" x14ac:dyDescent="0.25">
      <c r="A482" t="s">
        <v>386</v>
      </c>
    </row>
    <row r="484" spans="1:7" x14ac:dyDescent="0.25">
      <c r="A484" t="s">
        <v>537</v>
      </c>
      <c r="B484" t="s">
        <v>92</v>
      </c>
    </row>
    <row r="485" spans="1:7" x14ac:dyDescent="0.25">
      <c r="B485" t="s">
        <v>124</v>
      </c>
    </row>
    <row r="486" spans="1:7" x14ac:dyDescent="0.25">
      <c r="B486" t="s">
        <v>514</v>
      </c>
      <c r="C486" t="s">
        <v>22</v>
      </c>
      <c r="D486" t="s">
        <v>609</v>
      </c>
      <c r="E486" t="s">
        <v>610</v>
      </c>
      <c r="F486" t="s">
        <v>386</v>
      </c>
    </row>
    <row r="487" spans="1:7" x14ac:dyDescent="0.25">
      <c r="B487" t="s">
        <v>514</v>
      </c>
      <c r="C487" t="s">
        <v>23</v>
      </c>
      <c r="D487" t="s">
        <v>611</v>
      </c>
      <c r="E487" t="s">
        <v>612</v>
      </c>
      <c r="F487">
        <v>0.37</v>
      </c>
      <c r="G487" t="s">
        <v>386</v>
      </c>
    </row>
    <row r="488" spans="1:7" x14ac:dyDescent="0.25">
      <c r="B488" t="s">
        <v>514</v>
      </c>
      <c r="C488" t="s">
        <v>24</v>
      </c>
      <c r="D488" t="s">
        <v>613</v>
      </c>
      <c r="E488" t="s">
        <v>612</v>
      </c>
      <c r="F488">
        <v>0.2</v>
      </c>
      <c r="G488" t="s">
        <v>386</v>
      </c>
    </row>
    <row r="489" spans="1:7" x14ac:dyDescent="0.25">
      <c r="B489" t="s">
        <v>514</v>
      </c>
      <c r="C489" t="s">
        <v>25</v>
      </c>
      <c r="D489" t="s">
        <v>614</v>
      </c>
      <c r="E489" t="s">
        <v>612</v>
      </c>
      <c r="F489">
        <v>0</v>
      </c>
      <c r="G489" t="s">
        <v>386</v>
      </c>
    </row>
    <row r="490" spans="1:7" x14ac:dyDescent="0.25">
      <c r="B490" t="s">
        <v>514</v>
      </c>
      <c r="C490" t="s">
        <v>26</v>
      </c>
      <c r="D490" t="s">
        <v>620</v>
      </c>
      <c r="E490" t="s">
        <v>612</v>
      </c>
      <c r="F490">
        <v>0</v>
      </c>
      <c r="G490" t="s">
        <v>386</v>
      </c>
    </row>
    <row r="491" spans="1:7" x14ac:dyDescent="0.25">
      <c r="B491" t="s">
        <v>514</v>
      </c>
      <c r="C491" t="s">
        <v>27</v>
      </c>
      <c r="D491" t="s">
        <v>614</v>
      </c>
      <c r="E491" t="s">
        <v>612</v>
      </c>
      <c r="F491">
        <v>0</v>
      </c>
      <c r="G491" t="s">
        <v>386</v>
      </c>
    </row>
    <row r="492" spans="1:7" x14ac:dyDescent="0.25">
      <c r="B492" t="s">
        <v>514</v>
      </c>
      <c r="C492" t="s">
        <v>28</v>
      </c>
      <c r="D492" t="s">
        <v>614</v>
      </c>
      <c r="E492" t="s">
        <v>612</v>
      </c>
      <c r="F492">
        <v>0</v>
      </c>
      <c r="G492" t="s">
        <v>386</v>
      </c>
    </row>
    <row r="493" spans="1:7" x14ac:dyDescent="0.25">
      <c r="B493" t="s">
        <v>514</v>
      </c>
      <c r="C493" t="s">
        <v>29</v>
      </c>
      <c r="D493" t="s">
        <v>638</v>
      </c>
      <c r="E493" t="s">
        <v>612</v>
      </c>
      <c r="F493">
        <v>0.33</v>
      </c>
      <c r="G493" t="s">
        <v>386</v>
      </c>
    </row>
    <row r="494" spans="1:7" x14ac:dyDescent="0.25">
      <c r="B494" t="s">
        <v>514</v>
      </c>
      <c r="C494" t="s">
        <v>93</v>
      </c>
      <c r="D494" t="s">
        <v>609</v>
      </c>
      <c r="E494" t="s">
        <v>639</v>
      </c>
      <c r="F494" t="s">
        <v>386</v>
      </c>
    </row>
    <row r="495" spans="1:7" x14ac:dyDescent="0.25">
      <c r="B495" t="s">
        <v>514</v>
      </c>
      <c r="C495" t="s">
        <v>33</v>
      </c>
      <c r="D495" t="s">
        <v>611</v>
      </c>
      <c r="E495" t="s">
        <v>612</v>
      </c>
      <c r="F495">
        <v>0.46</v>
      </c>
      <c r="G495" t="s">
        <v>386</v>
      </c>
    </row>
    <row r="496" spans="1:7" x14ac:dyDescent="0.25">
      <c r="B496" t="s">
        <v>514</v>
      </c>
      <c r="C496" t="s">
        <v>96</v>
      </c>
      <c r="D496" t="s">
        <v>640</v>
      </c>
      <c r="E496" t="s">
        <v>612</v>
      </c>
      <c r="F496">
        <v>0.33</v>
      </c>
      <c r="G496" t="s">
        <v>386</v>
      </c>
    </row>
    <row r="497" spans="2:10" x14ac:dyDescent="0.25">
      <c r="B497" t="s">
        <v>514</v>
      </c>
      <c r="C497" t="s">
        <v>34</v>
      </c>
      <c r="D497" t="s">
        <v>614</v>
      </c>
      <c r="E497" t="s">
        <v>612</v>
      </c>
      <c r="F497">
        <v>0</v>
      </c>
      <c r="G497" t="s">
        <v>386</v>
      </c>
    </row>
    <row r="498" spans="2:10" x14ac:dyDescent="0.25">
      <c r="B498" t="s">
        <v>514</v>
      </c>
      <c r="C498" t="s">
        <v>94</v>
      </c>
      <c r="D498" t="s">
        <v>641</v>
      </c>
      <c r="E498" t="s">
        <v>612</v>
      </c>
      <c r="F498">
        <v>0.5</v>
      </c>
      <c r="G498" t="s">
        <v>386</v>
      </c>
    </row>
    <row r="499" spans="2:10" x14ac:dyDescent="0.25">
      <c r="B499" t="s">
        <v>514</v>
      </c>
      <c r="C499" t="s">
        <v>95</v>
      </c>
      <c r="D499" t="s">
        <v>614</v>
      </c>
      <c r="E499" t="s">
        <v>612</v>
      </c>
      <c r="F499">
        <v>0</v>
      </c>
      <c r="G499" t="s">
        <v>386</v>
      </c>
    </row>
    <row r="500" spans="2:10" x14ac:dyDescent="0.25">
      <c r="B500" t="s">
        <v>514</v>
      </c>
      <c r="C500" t="s">
        <v>82</v>
      </c>
      <c r="D500" t="s">
        <v>609</v>
      </c>
      <c r="E500" t="s">
        <v>639</v>
      </c>
      <c r="F500" t="s">
        <v>386</v>
      </c>
    </row>
    <row r="501" spans="2:10" x14ac:dyDescent="0.25">
      <c r="B501" t="s">
        <v>514</v>
      </c>
      <c r="C501" t="s">
        <v>97</v>
      </c>
      <c r="D501" t="s">
        <v>642</v>
      </c>
      <c r="E501" t="s">
        <v>612</v>
      </c>
      <c r="F501">
        <v>0.46</v>
      </c>
      <c r="G501" t="s">
        <v>386</v>
      </c>
    </row>
    <row r="502" spans="2:10" x14ac:dyDescent="0.25">
      <c r="B502" t="s">
        <v>514</v>
      </c>
      <c r="C502" t="s">
        <v>44</v>
      </c>
      <c r="D502" t="s">
        <v>617</v>
      </c>
      <c r="E502" t="s">
        <v>612</v>
      </c>
      <c r="F502">
        <v>0.5</v>
      </c>
      <c r="G502" t="s">
        <v>386</v>
      </c>
    </row>
    <row r="503" spans="2:10" x14ac:dyDescent="0.25">
      <c r="B503" t="s">
        <v>514</v>
      </c>
      <c r="C503" t="s">
        <v>45</v>
      </c>
      <c r="D503" t="s">
        <v>618</v>
      </c>
      <c r="E503" t="s">
        <v>619</v>
      </c>
      <c r="F503" t="s">
        <v>386</v>
      </c>
    </row>
    <row r="505" spans="2:10" x14ac:dyDescent="0.25">
      <c r="B505" t="s">
        <v>21</v>
      </c>
      <c r="C505" t="s">
        <v>22</v>
      </c>
      <c r="D505" t="s">
        <v>23</v>
      </c>
    </row>
    <row r="506" spans="2:10" x14ac:dyDescent="0.25">
      <c r="B506" t="s">
        <v>21</v>
      </c>
      <c r="C506" t="s">
        <v>22</v>
      </c>
      <c r="D506" t="s">
        <v>24</v>
      </c>
      <c r="E506" t="s">
        <v>21</v>
      </c>
      <c r="F506" t="s">
        <v>24</v>
      </c>
      <c r="G506" t="s">
        <v>25</v>
      </c>
    </row>
    <row r="507" spans="2:10" x14ac:dyDescent="0.25">
      <c r="B507" t="s">
        <v>21</v>
      </c>
      <c r="C507" t="s">
        <v>24</v>
      </c>
      <c r="D507" t="s">
        <v>26</v>
      </c>
      <c r="E507" t="s">
        <v>21</v>
      </c>
      <c r="F507" t="s">
        <v>26</v>
      </c>
      <c r="G507" t="s">
        <v>27</v>
      </c>
      <c r="H507" t="s">
        <v>21</v>
      </c>
      <c r="I507" t="s">
        <v>26</v>
      </c>
      <c r="J507" t="s">
        <v>28</v>
      </c>
    </row>
    <row r="508" spans="2:10" x14ac:dyDescent="0.25">
      <c r="B508" t="s">
        <v>21</v>
      </c>
      <c r="C508" t="s">
        <v>26</v>
      </c>
      <c r="D508" t="s">
        <v>29</v>
      </c>
    </row>
    <row r="509" spans="2:10" x14ac:dyDescent="0.25">
      <c r="B509" t="s">
        <v>21</v>
      </c>
      <c r="C509" t="s">
        <v>29</v>
      </c>
      <c r="D509" t="s">
        <v>93</v>
      </c>
      <c r="E509" t="s">
        <v>21</v>
      </c>
      <c r="F509" t="s">
        <v>93</v>
      </c>
      <c r="G509" t="s">
        <v>33</v>
      </c>
    </row>
    <row r="510" spans="2:10" x14ac:dyDescent="0.25">
      <c r="B510" t="s">
        <v>21</v>
      </c>
      <c r="C510" t="s">
        <v>93</v>
      </c>
      <c r="D510" t="s">
        <v>94</v>
      </c>
      <c r="E510" t="s">
        <v>21</v>
      </c>
      <c r="F510" t="s">
        <v>94</v>
      </c>
      <c r="G510" t="s">
        <v>95</v>
      </c>
    </row>
    <row r="511" spans="2:10" x14ac:dyDescent="0.25">
      <c r="B511" t="s">
        <v>21</v>
      </c>
      <c r="C511" t="s">
        <v>29</v>
      </c>
      <c r="D511" t="s">
        <v>96</v>
      </c>
      <c r="E511" t="s">
        <v>21</v>
      </c>
      <c r="F511" t="s">
        <v>96</v>
      </c>
      <c r="G511" t="s">
        <v>34</v>
      </c>
    </row>
    <row r="512" spans="2:10" x14ac:dyDescent="0.25">
      <c r="B512" t="s">
        <v>21</v>
      </c>
      <c r="C512" t="s">
        <v>96</v>
      </c>
      <c r="D512" t="s">
        <v>82</v>
      </c>
      <c r="E512" t="s">
        <v>21</v>
      </c>
      <c r="F512" t="s">
        <v>82</v>
      </c>
      <c r="G512" t="s">
        <v>97</v>
      </c>
    </row>
    <row r="513" spans="2:8" x14ac:dyDescent="0.25">
      <c r="B513" t="s">
        <v>21</v>
      </c>
      <c r="C513" t="s">
        <v>94</v>
      </c>
      <c r="D513" t="s">
        <v>82</v>
      </c>
    </row>
    <row r="514" spans="2:8" x14ac:dyDescent="0.25">
      <c r="B514" t="s">
        <v>21</v>
      </c>
      <c r="C514" t="s">
        <v>24</v>
      </c>
      <c r="D514" t="s">
        <v>44</v>
      </c>
    </row>
    <row r="515" spans="2:8" x14ac:dyDescent="0.25">
      <c r="B515" t="s">
        <v>21</v>
      </c>
      <c r="C515" t="s">
        <v>44</v>
      </c>
      <c r="D515" t="s">
        <v>45</v>
      </c>
    </row>
    <row r="517" spans="2:8" x14ac:dyDescent="0.25">
      <c r="B517" t="s">
        <v>61</v>
      </c>
      <c r="C517" t="s">
        <v>25</v>
      </c>
      <c r="D517" t="s">
        <v>22</v>
      </c>
      <c r="E517" t="s">
        <v>44</v>
      </c>
      <c r="F517" t="s">
        <v>26</v>
      </c>
      <c r="G517" t="s">
        <v>63</v>
      </c>
      <c r="H517" t="s">
        <v>24</v>
      </c>
    </row>
    <row r="518" spans="2:8" x14ac:dyDescent="0.25">
      <c r="B518" t="s">
        <v>61</v>
      </c>
      <c r="C518" t="s">
        <v>29</v>
      </c>
      <c r="D518" t="s">
        <v>26</v>
      </c>
      <c r="E518" t="s">
        <v>93</v>
      </c>
      <c r="F518" t="s">
        <v>96</v>
      </c>
    </row>
    <row r="519" spans="2:8" x14ac:dyDescent="0.25">
      <c r="B519" t="s">
        <v>61</v>
      </c>
      <c r="C519" t="s">
        <v>93</v>
      </c>
      <c r="D519" t="s">
        <v>94</v>
      </c>
      <c r="E519" t="s">
        <v>29</v>
      </c>
      <c r="F519" t="s">
        <v>33</v>
      </c>
    </row>
    <row r="520" spans="2:8" x14ac:dyDescent="0.25">
      <c r="B520" t="s">
        <v>61</v>
      </c>
      <c r="C520" t="s">
        <v>96</v>
      </c>
      <c r="D520" t="s">
        <v>82</v>
      </c>
      <c r="E520" t="s">
        <v>29</v>
      </c>
      <c r="F520" t="s">
        <v>34</v>
      </c>
    </row>
    <row r="521" spans="2:8" x14ac:dyDescent="0.25">
      <c r="B521" t="s">
        <v>61</v>
      </c>
      <c r="C521" t="s">
        <v>94</v>
      </c>
      <c r="D521" t="s">
        <v>93</v>
      </c>
      <c r="E521" t="s">
        <v>82</v>
      </c>
      <c r="F521" t="s">
        <v>95</v>
      </c>
    </row>
    <row r="522" spans="2:8" x14ac:dyDescent="0.25">
      <c r="B522" t="s">
        <v>61</v>
      </c>
      <c r="C522" t="s">
        <v>29</v>
      </c>
      <c r="D522" t="s">
        <v>93</v>
      </c>
      <c r="E522" t="s">
        <v>94</v>
      </c>
      <c r="F522" t="s">
        <v>82</v>
      </c>
    </row>
    <row r="523" spans="2:8" x14ac:dyDescent="0.25">
      <c r="B523" t="s">
        <v>61</v>
      </c>
      <c r="C523" t="s">
        <v>93</v>
      </c>
      <c r="D523" t="s">
        <v>94</v>
      </c>
      <c r="E523" t="s">
        <v>82</v>
      </c>
      <c r="F523" t="s">
        <v>96</v>
      </c>
    </row>
    <row r="524" spans="2:8" x14ac:dyDescent="0.25">
      <c r="B524" t="s">
        <v>61</v>
      </c>
      <c r="C524" t="s">
        <v>94</v>
      </c>
      <c r="D524" t="s">
        <v>82</v>
      </c>
      <c r="E524" t="s">
        <v>96</v>
      </c>
      <c r="F524" t="s">
        <v>29</v>
      </c>
    </row>
    <row r="525" spans="2:8" x14ac:dyDescent="0.25">
      <c r="B525" t="s">
        <v>61</v>
      </c>
      <c r="C525" t="s">
        <v>82</v>
      </c>
      <c r="D525" t="s">
        <v>96</v>
      </c>
      <c r="E525" t="s">
        <v>29</v>
      </c>
      <c r="F525" t="s">
        <v>93</v>
      </c>
    </row>
    <row r="526" spans="2:8" x14ac:dyDescent="0.25">
      <c r="B526" t="s">
        <v>61</v>
      </c>
      <c r="C526" t="s">
        <v>96</v>
      </c>
      <c r="D526" t="s">
        <v>29</v>
      </c>
      <c r="E526" t="s">
        <v>93</v>
      </c>
      <c r="F526" t="s">
        <v>94</v>
      </c>
    </row>
    <row r="527" spans="2:8" x14ac:dyDescent="0.25">
      <c r="B527" t="s">
        <v>61</v>
      </c>
      <c r="C527" t="s">
        <v>27</v>
      </c>
      <c r="D527" t="s">
        <v>28</v>
      </c>
      <c r="E527" t="s">
        <v>24</v>
      </c>
      <c r="F527" t="s">
        <v>29</v>
      </c>
      <c r="G527" t="s">
        <v>66</v>
      </c>
      <c r="H527" t="s">
        <v>26</v>
      </c>
    </row>
    <row r="529" spans="1:10" x14ac:dyDescent="0.25">
      <c r="B529" t="s">
        <v>62</v>
      </c>
      <c r="C529" t="s">
        <v>29</v>
      </c>
      <c r="D529" t="s">
        <v>26</v>
      </c>
      <c r="E529" t="s">
        <v>24</v>
      </c>
      <c r="F529" t="s">
        <v>22</v>
      </c>
    </row>
    <row r="530" spans="1:10" x14ac:dyDescent="0.25">
      <c r="B530" t="s">
        <v>62</v>
      </c>
      <c r="C530" t="s">
        <v>93</v>
      </c>
      <c r="D530" t="s">
        <v>29</v>
      </c>
      <c r="E530" t="s">
        <v>26</v>
      </c>
      <c r="F530" t="s">
        <v>24</v>
      </c>
    </row>
    <row r="531" spans="1:10" x14ac:dyDescent="0.25">
      <c r="B531" t="s">
        <v>62</v>
      </c>
      <c r="C531" t="s">
        <v>96</v>
      </c>
      <c r="D531" t="s">
        <v>29</v>
      </c>
      <c r="E531" t="s">
        <v>26</v>
      </c>
      <c r="F531" t="s">
        <v>24</v>
      </c>
      <c r="G531" t="s">
        <v>64</v>
      </c>
      <c r="H531" t="s">
        <v>75</v>
      </c>
      <c r="I531" t="s">
        <v>98</v>
      </c>
      <c r="J531" s="1">
        <v>36594</v>
      </c>
    </row>
    <row r="533" spans="1:10" x14ac:dyDescent="0.25">
      <c r="B533" t="s">
        <v>90</v>
      </c>
      <c r="C533" t="s">
        <v>23</v>
      </c>
      <c r="D533" t="s">
        <v>22</v>
      </c>
    </row>
    <row r="534" spans="1:10" x14ac:dyDescent="0.25">
      <c r="B534" t="s">
        <v>90</v>
      </c>
      <c r="C534" t="s">
        <v>33</v>
      </c>
      <c r="D534" t="s">
        <v>93</v>
      </c>
    </row>
    <row r="535" spans="1:10" x14ac:dyDescent="0.25">
      <c r="B535" t="s">
        <v>90</v>
      </c>
      <c r="C535" t="s">
        <v>97</v>
      </c>
      <c r="D535" t="s">
        <v>82</v>
      </c>
    </row>
    <row r="536" spans="1:10" x14ac:dyDescent="0.25">
      <c r="B536" t="s">
        <v>91</v>
      </c>
      <c r="C536" t="s">
        <v>45</v>
      </c>
      <c r="D536" t="s">
        <v>44</v>
      </c>
    </row>
    <row r="537" spans="1:10" x14ac:dyDescent="0.25">
      <c r="A537" t="s">
        <v>386</v>
      </c>
    </row>
    <row r="539" spans="1:10" x14ac:dyDescent="0.25">
      <c r="A539" t="s">
        <v>537</v>
      </c>
      <c r="B539" t="s">
        <v>99</v>
      </c>
    </row>
    <row r="540" spans="1:10" x14ac:dyDescent="0.25">
      <c r="B540" t="s">
        <v>124</v>
      </c>
    </row>
    <row r="541" spans="1:10" x14ac:dyDescent="0.25">
      <c r="B541" t="s">
        <v>514</v>
      </c>
      <c r="C541" t="s">
        <v>22</v>
      </c>
      <c r="D541" t="s">
        <v>609</v>
      </c>
      <c r="E541" t="s">
        <v>610</v>
      </c>
      <c r="F541" t="s">
        <v>386</v>
      </c>
    </row>
    <row r="542" spans="1:10" x14ac:dyDescent="0.25">
      <c r="B542" t="s">
        <v>514</v>
      </c>
      <c r="C542" t="s">
        <v>23</v>
      </c>
      <c r="D542" t="s">
        <v>611</v>
      </c>
      <c r="E542" t="s">
        <v>612</v>
      </c>
      <c r="F542">
        <v>0.37</v>
      </c>
      <c r="G542" t="s">
        <v>386</v>
      </c>
    </row>
    <row r="543" spans="1:10" x14ac:dyDescent="0.25">
      <c r="B543" t="s">
        <v>514</v>
      </c>
      <c r="C543" t="s">
        <v>24</v>
      </c>
      <c r="D543" t="s">
        <v>613</v>
      </c>
      <c r="E543" t="s">
        <v>612</v>
      </c>
      <c r="F543">
        <v>0.2</v>
      </c>
      <c r="G543" t="s">
        <v>386</v>
      </c>
    </row>
    <row r="544" spans="1:10" x14ac:dyDescent="0.25">
      <c r="B544" t="s">
        <v>514</v>
      </c>
      <c r="C544" t="s">
        <v>25</v>
      </c>
      <c r="D544" t="s">
        <v>614</v>
      </c>
      <c r="E544" t="s">
        <v>612</v>
      </c>
      <c r="F544">
        <v>0</v>
      </c>
      <c r="G544" t="s">
        <v>386</v>
      </c>
    </row>
    <row r="545" spans="2:15" x14ac:dyDescent="0.25">
      <c r="B545" t="s">
        <v>514</v>
      </c>
      <c r="C545" t="s">
        <v>26</v>
      </c>
      <c r="D545" t="s">
        <v>613</v>
      </c>
      <c r="E545" t="s">
        <v>612</v>
      </c>
      <c r="F545">
        <v>0</v>
      </c>
      <c r="G545" t="s">
        <v>386</v>
      </c>
    </row>
    <row r="546" spans="2:15" x14ac:dyDescent="0.25">
      <c r="B546" t="s">
        <v>514</v>
      </c>
      <c r="C546" t="s">
        <v>100</v>
      </c>
      <c r="D546" t="s">
        <v>614</v>
      </c>
      <c r="E546" t="s">
        <v>612</v>
      </c>
      <c r="F546">
        <v>0</v>
      </c>
      <c r="G546" t="s">
        <v>386</v>
      </c>
    </row>
    <row r="547" spans="2:15" x14ac:dyDescent="0.25">
      <c r="B547" t="s">
        <v>514</v>
      </c>
      <c r="C547" t="s">
        <v>101</v>
      </c>
      <c r="D547" t="s">
        <v>620</v>
      </c>
      <c r="E547" t="s">
        <v>612</v>
      </c>
      <c r="F547">
        <v>0</v>
      </c>
      <c r="G547" t="s">
        <v>386</v>
      </c>
    </row>
    <row r="548" spans="2:15" x14ac:dyDescent="0.25">
      <c r="B548" t="s">
        <v>514</v>
      </c>
      <c r="C548" t="s">
        <v>102</v>
      </c>
      <c r="D548" t="s">
        <v>614</v>
      </c>
      <c r="E548" t="s">
        <v>612</v>
      </c>
      <c r="F548">
        <v>0</v>
      </c>
      <c r="G548" t="s">
        <v>644</v>
      </c>
      <c r="H548" t="s">
        <v>645</v>
      </c>
      <c r="I548" t="s">
        <v>646</v>
      </c>
      <c r="J548" t="s">
        <v>106</v>
      </c>
      <c r="K548" t="s">
        <v>107</v>
      </c>
      <c r="L548" t="s">
        <v>109</v>
      </c>
      <c r="M548" t="s">
        <v>110</v>
      </c>
      <c r="N548" t="s">
        <v>647</v>
      </c>
      <c r="O548" t="s">
        <v>386</v>
      </c>
    </row>
    <row r="549" spans="2:15" x14ac:dyDescent="0.25">
      <c r="B549" t="s">
        <v>514</v>
      </c>
      <c r="C549" t="s">
        <v>103</v>
      </c>
      <c r="D549" t="s">
        <v>614</v>
      </c>
      <c r="E549" t="s">
        <v>612</v>
      </c>
      <c r="F549">
        <v>0</v>
      </c>
      <c r="G549" t="s">
        <v>644</v>
      </c>
      <c r="H549" t="s">
        <v>645</v>
      </c>
      <c r="I549" t="s">
        <v>646</v>
      </c>
      <c r="J549" t="s">
        <v>106</v>
      </c>
      <c r="K549" t="s">
        <v>107</v>
      </c>
      <c r="L549" t="s">
        <v>109</v>
      </c>
      <c r="M549" t="s">
        <v>110</v>
      </c>
      <c r="N549" t="s">
        <v>647</v>
      </c>
      <c r="O549" t="s">
        <v>386</v>
      </c>
    </row>
    <row r="550" spans="2:15" x14ac:dyDescent="0.25">
      <c r="B550" t="s">
        <v>514</v>
      </c>
      <c r="C550" t="s">
        <v>104</v>
      </c>
      <c r="D550" t="s">
        <v>615</v>
      </c>
      <c r="E550" t="s">
        <v>612</v>
      </c>
      <c r="F550">
        <v>0</v>
      </c>
      <c r="G550" t="s">
        <v>386</v>
      </c>
    </row>
    <row r="551" spans="2:15" x14ac:dyDescent="0.25">
      <c r="B551" t="s">
        <v>514</v>
      </c>
      <c r="C551" t="s">
        <v>105</v>
      </c>
      <c r="D551" t="s">
        <v>614</v>
      </c>
      <c r="E551" t="s">
        <v>612</v>
      </c>
      <c r="F551">
        <v>0</v>
      </c>
      <c r="G551" t="s">
        <v>644</v>
      </c>
      <c r="H551" t="s">
        <v>645</v>
      </c>
      <c r="I551" t="s">
        <v>648</v>
      </c>
      <c r="J551" t="s">
        <v>103</v>
      </c>
      <c r="K551" t="s">
        <v>109</v>
      </c>
      <c r="L551" t="s">
        <v>110</v>
      </c>
      <c r="M551" t="s">
        <v>647</v>
      </c>
      <c r="N551" t="s">
        <v>386</v>
      </c>
    </row>
    <row r="552" spans="2:15" x14ac:dyDescent="0.25">
      <c r="B552" t="s">
        <v>514</v>
      </c>
      <c r="C552" t="s">
        <v>106</v>
      </c>
      <c r="D552" t="s">
        <v>614</v>
      </c>
      <c r="E552" t="s">
        <v>612</v>
      </c>
      <c r="F552">
        <v>0</v>
      </c>
      <c r="G552" t="s">
        <v>644</v>
      </c>
      <c r="H552" t="s">
        <v>645</v>
      </c>
      <c r="I552" t="s">
        <v>648</v>
      </c>
      <c r="J552" t="s">
        <v>103</v>
      </c>
      <c r="K552" t="s">
        <v>109</v>
      </c>
      <c r="L552" t="s">
        <v>110</v>
      </c>
      <c r="M552" t="s">
        <v>647</v>
      </c>
      <c r="N552" t="s">
        <v>386</v>
      </c>
    </row>
    <row r="553" spans="2:15" x14ac:dyDescent="0.25">
      <c r="B553" t="s">
        <v>514</v>
      </c>
      <c r="C553" t="s">
        <v>107</v>
      </c>
      <c r="D553" t="s">
        <v>614</v>
      </c>
      <c r="E553" t="s">
        <v>612</v>
      </c>
      <c r="F553">
        <v>0</v>
      </c>
      <c r="G553" t="s">
        <v>644</v>
      </c>
      <c r="H553" t="s">
        <v>645</v>
      </c>
      <c r="I553" t="s">
        <v>648</v>
      </c>
      <c r="J553" t="s">
        <v>103</v>
      </c>
      <c r="K553" t="s">
        <v>109</v>
      </c>
      <c r="L553" t="s">
        <v>110</v>
      </c>
      <c r="M553" t="s">
        <v>647</v>
      </c>
      <c r="N553" t="s">
        <v>386</v>
      </c>
    </row>
    <row r="554" spans="2:15" x14ac:dyDescent="0.25">
      <c r="B554" t="s">
        <v>514</v>
      </c>
      <c r="C554" t="s">
        <v>108</v>
      </c>
      <c r="D554" t="s">
        <v>615</v>
      </c>
      <c r="E554" t="s">
        <v>612</v>
      </c>
      <c r="F554">
        <v>0</v>
      </c>
      <c r="G554" t="s">
        <v>386</v>
      </c>
    </row>
    <row r="555" spans="2:15" x14ac:dyDescent="0.25">
      <c r="B555" t="s">
        <v>514</v>
      </c>
      <c r="C555" t="s">
        <v>109</v>
      </c>
      <c r="D555" t="s">
        <v>614</v>
      </c>
      <c r="E555" t="s">
        <v>612</v>
      </c>
      <c r="F555">
        <v>0</v>
      </c>
      <c r="G555" t="s">
        <v>644</v>
      </c>
      <c r="H555" t="s">
        <v>645</v>
      </c>
      <c r="I555" t="s">
        <v>646</v>
      </c>
      <c r="J555" t="s">
        <v>106</v>
      </c>
      <c r="K555" t="s">
        <v>107</v>
      </c>
      <c r="L555" t="s">
        <v>102</v>
      </c>
      <c r="M555" t="s">
        <v>649</v>
      </c>
      <c r="N555" t="s">
        <v>386</v>
      </c>
    </row>
    <row r="556" spans="2:15" x14ac:dyDescent="0.25">
      <c r="B556" t="s">
        <v>514</v>
      </c>
      <c r="C556" t="s">
        <v>110</v>
      </c>
      <c r="D556" t="s">
        <v>614</v>
      </c>
      <c r="E556" t="s">
        <v>612</v>
      </c>
      <c r="F556">
        <v>0</v>
      </c>
      <c r="G556" t="s">
        <v>644</v>
      </c>
      <c r="H556" t="s">
        <v>645</v>
      </c>
      <c r="I556" t="s">
        <v>646</v>
      </c>
      <c r="J556" t="s">
        <v>106</v>
      </c>
      <c r="K556" t="s">
        <v>107</v>
      </c>
      <c r="L556" t="s">
        <v>102</v>
      </c>
      <c r="M556" t="s">
        <v>649</v>
      </c>
      <c r="N556" t="s">
        <v>386</v>
      </c>
    </row>
    <row r="557" spans="2:15" x14ac:dyDescent="0.25">
      <c r="B557" t="s">
        <v>514</v>
      </c>
      <c r="C557" t="s">
        <v>111</v>
      </c>
      <c r="D557" t="s">
        <v>614</v>
      </c>
      <c r="E557" t="s">
        <v>612</v>
      </c>
      <c r="F557">
        <v>0</v>
      </c>
      <c r="G557" t="s">
        <v>644</v>
      </c>
      <c r="H557" t="s">
        <v>645</v>
      </c>
      <c r="I557" t="s">
        <v>646</v>
      </c>
      <c r="J557" t="s">
        <v>106</v>
      </c>
      <c r="K557" t="s">
        <v>107</v>
      </c>
      <c r="L557" t="s">
        <v>102</v>
      </c>
      <c r="M557" t="s">
        <v>649</v>
      </c>
      <c r="N557" t="s">
        <v>386</v>
      </c>
    </row>
    <row r="558" spans="2:15" x14ac:dyDescent="0.25">
      <c r="B558" t="s">
        <v>514</v>
      </c>
      <c r="C558" t="s">
        <v>44</v>
      </c>
      <c r="D558" t="s">
        <v>617</v>
      </c>
      <c r="E558" t="s">
        <v>612</v>
      </c>
      <c r="F558">
        <v>0.5</v>
      </c>
      <c r="G558" t="s">
        <v>386</v>
      </c>
    </row>
    <row r="559" spans="2:15" x14ac:dyDescent="0.25">
      <c r="B559" t="s">
        <v>514</v>
      </c>
      <c r="C559" t="s">
        <v>45</v>
      </c>
      <c r="D559" t="s">
        <v>618</v>
      </c>
      <c r="E559" t="s">
        <v>619</v>
      </c>
      <c r="F559" t="s">
        <v>386</v>
      </c>
    </row>
    <row r="561" spans="2:13" x14ac:dyDescent="0.25">
      <c r="B561" t="s">
        <v>21</v>
      </c>
      <c r="C561" t="s">
        <v>22</v>
      </c>
      <c r="D561" t="s">
        <v>23</v>
      </c>
    </row>
    <row r="562" spans="2:13" x14ac:dyDescent="0.25">
      <c r="B562" t="s">
        <v>21</v>
      </c>
      <c r="C562" t="s">
        <v>22</v>
      </c>
      <c r="D562" t="s">
        <v>24</v>
      </c>
      <c r="E562" t="s">
        <v>21</v>
      </c>
      <c r="F562" t="s">
        <v>24</v>
      </c>
      <c r="G562" t="s">
        <v>25</v>
      </c>
    </row>
    <row r="563" spans="2:13" x14ac:dyDescent="0.25">
      <c r="B563" t="s">
        <v>21</v>
      </c>
      <c r="C563" t="s">
        <v>24</v>
      </c>
      <c r="D563" t="s">
        <v>26</v>
      </c>
      <c r="E563" t="s">
        <v>21</v>
      </c>
      <c r="F563" t="s">
        <v>26</v>
      </c>
      <c r="G563" t="s">
        <v>100</v>
      </c>
    </row>
    <row r="564" spans="2:13" x14ac:dyDescent="0.25">
      <c r="B564" t="s">
        <v>21</v>
      </c>
      <c r="C564" t="s">
        <v>26</v>
      </c>
      <c r="D564" t="s">
        <v>101</v>
      </c>
      <c r="E564" t="s">
        <v>21</v>
      </c>
      <c r="F564" t="s">
        <v>101</v>
      </c>
      <c r="G564" t="s">
        <v>102</v>
      </c>
      <c r="H564" t="s">
        <v>21</v>
      </c>
      <c r="I564" t="s">
        <v>101</v>
      </c>
      <c r="J564" t="s">
        <v>103</v>
      </c>
    </row>
    <row r="565" spans="2:13" x14ac:dyDescent="0.25">
      <c r="B565" t="s">
        <v>21</v>
      </c>
      <c r="C565" t="s">
        <v>26</v>
      </c>
      <c r="D565" t="s">
        <v>104</v>
      </c>
      <c r="E565" t="s">
        <v>21</v>
      </c>
      <c r="F565" t="s">
        <v>104</v>
      </c>
      <c r="G565" t="s">
        <v>105</v>
      </c>
      <c r="H565" t="s">
        <v>21</v>
      </c>
      <c r="I565" t="s">
        <v>104</v>
      </c>
      <c r="J565" t="s">
        <v>106</v>
      </c>
      <c r="K565" t="s">
        <v>21</v>
      </c>
      <c r="L565" t="s">
        <v>104</v>
      </c>
      <c r="M565" t="s">
        <v>107</v>
      </c>
    </row>
    <row r="566" spans="2:13" x14ac:dyDescent="0.25">
      <c r="B566" t="s">
        <v>21</v>
      </c>
      <c r="C566" t="s">
        <v>101</v>
      </c>
      <c r="D566" t="s">
        <v>108</v>
      </c>
      <c r="E566" t="s">
        <v>21</v>
      </c>
      <c r="F566" t="s">
        <v>108</v>
      </c>
      <c r="G566" t="s">
        <v>109</v>
      </c>
      <c r="H566" t="s">
        <v>21</v>
      </c>
      <c r="I566" t="s">
        <v>108</v>
      </c>
      <c r="J566" t="s">
        <v>110</v>
      </c>
      <c r="K566" t="s">
        <v>21</v>
      </c>
      <c r="L566" t="s">
        <v>108</v>
      </c>
      <c r="M566" t="s">
        <v>111</v>
      </c>
    </row>
    <row r="567" spans="2:13" x14ac:dyDescent="0.25">
      <c r="B567" t="s">
        <v>21</v>
      </c>
      <c r="C567" t="s">
        <v>24</v>
      </c>
      <c r="D567" t="s">
        <v>44</v>
      </c>
    </row>
    <row r="568" spans="2:13" x14ac:dyDescent="0.25">
      <c r="B568" t="s">
        <v>21</v>
      </c>
      <c r="C568" t="s">
        <v>44</v>
      </c>
      <c r="D568" t="s">
        <v>45</v>
      </c>
    </row>
    <row r="570" spans="2:13" x14ac:dyDescent="0.25">
      <c r="B570" t="s">
        <v>61</v>
      </c>
      <c r="C570" t="s">
        <v>25</v>
      </c>
      <c r="D570" t="s">
        <v>22</v>
      </c>
      <c r="E570" t="s">
        <v>44</v>
      </c>
      <c r="F570" t="s">
        <v>26</v>
      </c>
      <c r="G570" t="s">
        <v>63</v>
      </c>
      <c r="H570" t="s">
        <v>24</v>
      </c>
    </row>
    <row r="571" spans="2:13" x14ac:dyDescent="0.25">
      <c r="B571" t="s">
        <v>61</v>
      </c>
      <c r="C571" t="s">
        <v>100</v>
      </c>
      <c r="D571" t="s">
        <v>24</v>
      </c>
      <c r="E571" t="s">
        <v>104</v>
      </c>
      <c r="F571" t="s">
        <v>101</v>
      </c>
      <c r="G571" t="s">
        <v>63</v>
      </c>
      <c r="H571" t="s">
        <v>26</v>
      </c>
    </row>
    <row r="573" spans="2:13" x14ac:dyDescent="0.25">
      <c r="B573" t="s">
        <v>61</v>
      </c>
      <c r="C573" t="s">
        <v>102</v>
      </c>
      <c r="D573" t="s">
        <v>103</v>
      </c>
      <c r="E573" t="s">
        <v>26</v>
      </c>
      <c r="F573" t="s">
        <v>108</v>
      </c>
      <c r="G573" t="s">
        <v>66</v>
      </c>
      <c r="H573" t="s">
        <v>101</v>
      </c>
    </row>
    <row r="574" spans="2:13" x14ac:dyDescent="0.25">
      <c r="B574" t="s">
        <v>61</v>
      </c>
      <c r="C574" t="s">
        <v>105</v>
      </c>
      <c r="D574" t="s">
        <v>106</v>
      </c>
      <c r="E574" t="s">
        <v>26</v>
      </c>
      <c r="F574" t="s">
        <v>107</v>
      </c>
      <c r="G574" t="s">
        <v>112</v>
      </c>
      <c r="H574" t="s">
        <v>104</v>
      </c>
    </row>
    <row r="575" spans="2:13" x14ac:dyDescent="0.25">
      <c r="B575" t="s">
        <v>61</v>
      </c>
      <c r="C575" t="s">
        <v>109</v>
      </c>
      <c r="D575" t="s">
        <v>110</v>
      </c>
      <c r="E575" t="s">
        <v>101</v>
      </c>
      <c r="F575" t="s">
        <v>111</v>
      </c>
      <c r="G575" t="s">
        <v>112</v>
      </c>
      <c r="H575" t="s">
        <v>108</v>
      </c>
    </row>
    <row r="577" spans="1:11" x14ac:dyDescent="0.25">
      <c r="B577" t="s">
        <v>62</v>
      </c>
      <c r="C577" t="s">
        <v>101</v>
      </c>
      <c r="D577" t="s">
        <v>26</v>
      </c>
      <c r="E577" t="s">
        <v>24</v>
      </c>
      <c r="F577" t="s">
        <v>22</v>
      </c>
    </row>
    <row r="578" spans="1:11" x14ac:dyDescent="0.25">
      <c r="B578" t="s">
        <v>62</v>
      </c>
      <c r="C578" t="s">
        <v>108</v>
      </c>
      <c r="D578" t="s">
        <v>101</v>
      </c>
      <c r="E578" t="s">
        <v>26</v>
      </c>
      <c r="F578" t="s">
        <v>24</v>
      </c>
    </row>
    <row r="579" spans="1:11" x14ac:dyDescent="0.25">
      <c r="B579" t="s">
        <v>62</v>
      </c>
      <c r="C579" t="s">
        <v>109</v>
      </c>
      <c r="D579" t="s">
        <v>108</v>
      </c>
      <c r="E579" t="s">
        <v>101</v>
      </c>
      <c r="F579" t="s">
        <v>26</v>
      </c>
      <c r="G579" t="s">
        <v>64</v>
      </c>
      <c r="H579" t="s">
        <v>75</v>
      </c>
      <c r="I579" t="s">
        <v>113</v>
      </c>
      <c r="J579" t="s">
        <v>114</v>
      </c>
      <c r="K579" s="1">
        <v>36597</v>
      </c>
    </row>
    <row r="580" spans="1:11" x14ac:dyDescent="0.25">
      <c r="B580" t="s">
        <v>62</v>
      </c>
      <c r="C580" t="s">
        <v>105</v>
      </c>
      <c r="D580" t="s">
        <v>104</v>
      </c>
      <c r="E580" t="s">
        <v>26</v>
      </c>
      <c r="F580" t="s">
        <v>24</v>
      </c>
      <c r="G580" t="s">
        <v>64</v>
      </c>
      <c r="H580" t="s">
        <v>75</v>
      </c>
      <c r="I580" t="s">
        <v>113</v>
      </c>
      <c r="J580" t="s">
        <v>114</v>
      </c>
      <c r="K580" s="1">
        <v>36597</v>
      </c>
    </row>
    <row r="582" spans="1:11" x14ac:dyDescent="0.25">
      <c r="B582" t="s">
        <v>90</v>
      </c>
      <c r="C582" t="s">
        <v>23</v>
      </c>
      <c r="D582" t="s">
        <v>22</v>
      </c>
    </row>
    <row r="583" spans="1:11" x14ac:dyDescent="0.25">
      <c r="B583" t="s">
        <v>91</v>
      </c>
      <c r="C583" t="s">
        <v>45</v>
      </c>
      <c r="D583" t="s">
        <v>44</v>
      </c>
    </row>
    <row r="584" spans="1:11" x14ac:dyDescent="0.25">
      <c r="A584" t="s">
        <v>386</v>
      </c>
    </row>
    <row r="587" spans="1:11" x14ac:dyDescent="0.25">
      <c r="A587" t="s">
        <v>537</v>
      </c>
      <c r="B587" t="s">
        <v>115</v>
      </c>
    </row>
    <row r="588" spans="1:11" x14ac:dyDescent="0.25">
      <c r="B588" t="s">
        <v>124</v>
      </c>
    </row>
    <row r="589" spans="1:11" x14ac:dyDescent="0.25">
      <c r="B589" t="s">
        <v>514</v>
      </c>
      <c r="C589" t="s">
        <v>22</v>
      </c>
      <c r="D589" t="s">
        <v>609</v>
      </c>
      <c r="E589" t="s">
        <v>610</v>
      </c>
      <c r="F589" t="s">
        <v>386</v>
      </c>
    </row>
    <row r="590" spans="1:11" x14ac:dyDescent="0.25">
      <c r="B590" t="s">
        <v>514</v>
      </c>
      <c r="C590" t="s">
        <v>23</v>
      </c>
      <c r="D590" t="s">
        <v>611</v>
      </c>
      <c r="E590" t="s">
        <v>612</v>
      </c>
      <c r="F590">
        <v>0.37</v>
      </c>
      <c r="G590" t="s">
        <v>386</v>
      </c>
    </row>
    <row r="591" spans="1:11" x14ac:dyDescent="0.25">
      <c r="B591" t="s">
        <v>514</v>
      </c>
      <c r="C591" t="s">
        <v>24</v>
      </c>
      <c r="D591" t="s">
        <v>613</v>
      </c>
      <c r="E591" t="s">
        <v>612</v>
      </c>
      <c r="F591">
        <v>0.2</v>
      </c>
      <c r="G591" t="s">
        <v>386</v>
      </c>
    </row>
    <row r="592" spans="1:11" x14ac:dyDescent="0.25">
      <c r="B592" t="s">
        <v>514</v>
      </c>
      <c r="C592" t="s">
        <v>25</v>
      </c>
      <c r="D592" t="s">
        <v>614</v>
      </c>
      <c r="E592" t="s">
        <v>612</v>
      </c>
      <c r="F592">
        <v>0</v>
      </c>
      <c r="G592" t="s">
        <v>386</v>
      </c>
    </row>
    <row r="593" spans="2:13" x14ac:dyDescent="0.25">
      <c r="B593" t="s">
        <v>514</v>
      </c>
      <c r="C593" t="s">
        <v>26</v>
      </c>
      <c r="D593" t="s">
        <v>620</v>
      </c>
      <c r="E593" t="s">
        <v>612</v>
      </c>
      <c r="F593">
        <v>0</v>
      </c>
      <c r="G593" t="s">
        <v>386</v>
      </c>
    </row>
    <row r="594" spans="2:13" x14ac:dyDescent="0.25">
      <c r="B594" t="s">
        <v>514</v>
      </c>
      <c r="C594" t="s">
        <v>27</v>
      </c>
      <c r="D594" t="s">
        <v>614</v>
      </c>
      <c r="E594" t="s">
        <v>612</v>
      </c>
      <c r="F594">
        <v>0</v>
      </c>
      <c r="G594" t="s">
        <v>386</v>
      </c>
    </row>
    <row r="595" spans="2:13" x14ac:dyDescent="0.25">
      <c r="B595" t="s">
        <v>514</v>
      </c>
      <c r="C595" t="s">
        <v>28</v>
      </c>
      <c r="D595" t="s">
        <v>614</v>
      </c>
      <c r="E595" t="s">
        <v>612</v>
      </c>
      <c r="F595">
        <v>0</v>
      </c>
      <c r="G595" t="s">
        <v>386</v>
      </c>
    </row>
    <row r="596" spans="2:13" x14ac:dyDescent="0.25">
      <c r="B596" t="s">
        <v>514</v>
      </c>
      <c r="C596" t="s">
        <v>29</v>
      </c>
      <c r="D596" t="s">
        <v>613</v>
      </c>
      <c r="E596" t="s">
        <v>612</v>
      </c>
      <c r="F596">
        <v>0</v>
      </c>
      <c r="G596" t="s">
        <v>386</v>
      </c>
    </row>
    <row r="597" spans="2:13" x14ac:dyDescent="0.25">
      <c r="B597" t="s">
        <v>514</v>
      </c>
      <c r="C597" t="s">
        <v>79</v>
      </c>
      <c r="D597" t="s">
        <v>614</v>
      </c>
      <c r="E597" t="s">
        <v>612</v>
      </c>
      <c r="F597">
        <v>0</v>
      </c>
      <c r="G597" t="s">
        <v>386</v>
      </c>
    </row>
    <row r="598" spans="2:13" x14ac:dyDescent="0.25">
      <c r="B598" t="s">
        <v>514</v>
      </c>
      <c r="C598" t="s">
        <v>108</v>
      </c>
      <c r="D598" t="s">
        <v>615</v>
      </c>
      <c r="E598" t="s">
        <v>612</v>
      </c>
      <c r="F598">
        <v>0</v>
      </c>
      <c r="G598" t="s">
        <v>386</v>
      </c>
    </row>
    <row r="599" spans="2:13" x14ac:dyDescent="0.25">
      <c r="B599" t="s">
        <v>514</v>
      </c>
      <c r="C599" t="s">
        <v>109</v>
      </c>
      <c r="D599" t="s">
        <v>614</v>
      </c>
      <c r="E599" t="s">
        <v>612</v>
      </c>
      <c r="F599">
        <v>0</v>
      </c>
      <c r="G599" t="s">
        <v>644</v>
      </c>
      <c r="H599" t="s">
        <v>645</v>
      </c>
      <c r="I599" t="s">
        <v>650</v>
      </c>
      <c r="J599" t="s">
        <v>71</v>
      </c>
      <c r="K599" t="s">
        <v>116</v>
      </c>
      <c r="L599" t="s">
        <v>651</v>
      </c>
      <c r="M599" t="s">
        <v>386</v>
      </c>
    </row>
    <row r="600" spans="2:13" x14ac:dyDescent="0.25">
      <c r="B600" t="s">
        <v>514</v>
      </c>
      <c r="C600" t="s">
        <v>110</v>
      </c>
      <c r="D600" t="s">
        <v>614</v>
      </c>
      <c r="E600" t="s">
        <v>612</v>
      </c>
      <c r="F600">
        <v>0</v>
      </c>
      <c r="G600" t="s">
        <v>644</v>
      </c>
      <c r="H600" t="s">
        <v>645</v>
      </c>
      <c r="I600" t="s">
        <v>650</v>
      </c>
      <c r="J600" t="s">
        <v>71</v>
      </c>
      <c r="K600" t="s">
        <v>116</v>
      </c>
      <c r="L600" t="s">
        <v>651</v>
      </c>
      <c r="M600" t="s">
        <v>386</v>
      </c>
    </row>
    <row r="601" spans="2:13" x14ac:dyDescent="0.25">
      <c r="B601" t="s">
        <v>514</v>
      </c>
      <c r="C601" t="s">
        <v>111</v>
      </c>
      <c r="D601" t="s">
        <v>614</v>
      </c>
      <c r="E601" t="s">
        <v>612</v>
      </c>
      <c r="F601">
        <v>0</v>
      </c>
      <c r="G601" t="s">
        <v>644</v>
      </c>
      <c r="H601" t="s">
        <v>645</v>
      </c>
      <c r="I601" t="s">
        <v>650</v>
      </c>
      <c r="J601" t="s">
        <v>71</v>
      </c>
      <c r="K601" t="s">
        <v>116</v>
      </c>
      <c r="L601" t="s">
        <v>651</v>
      </c>
      <c r="M601" t="s">
        <v>386</v>
      </c>
    </row>
    <row r="602" spans="2:13" x14ac:dyDescent="0.25">
      <c r="B602" t="s">
        <v>514</v>
      </c>
      <c r="C602" t="s">
        <v>96</v>
      </c>
      <c r="D602" t="s">
        <v>615</v>
      </c>
      <c r="E602" t="s">
        <v>612</v>
      </c>
      <c r="F602">
        <v>0</v>
      </c>
      <c r="G602" t="s">
        <v>386</v>
      </c>
    </row>
    <row r="603" spans="2:13" x14ac:dyDescent="0.25">
      <c r="B603" t="s">
        <v>514</v>
      </c>
      <c r="C603" t="s">
        <v>70</v>
      </c>
      <c r="D603" t="s">
        <v>614</v>
      </c>
      <c r="E603" t="s">
        <v>612</v>
      </c>
      <c r="F603">
        <v>0</v>
      </c>
      <c r="G603" t="s">
        <v>644</v>
      </c>
      <c r="H603" t="s">
        <v>645</v>
      </c>
      <c r="I603" t="s">
        <v>652</v>
      </c>
      <c r="J603" t="s">
        <v>110</v>
      </c>
      <c r="K603" t="s">
        <v>111</v>
      </c>
      <c r="L603" t="s">
        <v>651</v>
      </c>
      <c r="M603" t="s">
        <v>386</v>
      </c>
    </row>
    <row r="604" spans="2:13" x14ac:dyDescent="0.25">
      <c r="B604" t="s">
        <v>514</v>
      </c>
      <c r="C604" t="s">
        <v>71</v>
      </c>
      <c r="D604" t="s">
        <v>614</v>
      </c>
      <c r="E604" t="s">
        <v>612</v>
      </c>
      <c r="F604">
        <v>0</v>
      </c>
      <c r="G604" t="s">
        <v>644</v>
      </c>
      <c r="H604" t="s">
        <v>645</v>
      </c>
      <c r="I604" t="s">
        <v>652</v>
      </c>
      <c r="J604" t="s">
        <v>110</v>
      </c>
      <c r="K604" t="s">
        <v>111</v>
      </c>
      <c r="L604" t="s">
        <v>651</v>
      </c>
      <c r="M604" t="s">
        <v>386</v>
      </c>
    </row>
    <row r="605" spans="2:13" x14ac:dyDescent="0.25">
      <c r="B605" t="s">
        <v>514</v>
      </c>
      <c r="C605" t="s">
        <v>116</v>
      </c>
      <c r="D605" t="s">
        <v>614</v>
      </c>
      <c r="E605" t="s">
        <v>612</v>
      </c>
      <c r="F605">
        <v>0</v>
      </c>
      <c r="G605" t="s">
        <v>644</v>
      </c>
      <c r="H605" t="s">
        <v>645</v>
      </c>
      <c r="I605" t="s">
        <v>652</v>
      </c>
      <c r="J605" t="s">
        <v>110</v>
      </c>
      <c r="K605" t="s">
        <v>111</v>
      </c>
      <c r="L605" t="s">
        <v>651</v>
      </c>
      <c r="M605" t="s">
        <v>386</v>
      </c>
    </row>
    <row r="606" spans="2:13" x14ac:dyDescent="0.25">
      <c r="B606" t="s">
        <v>514</v>
      </c>
      <c r="C606" t="s">
        <v>44</v>
      </c>
      <c r="D606" t="s">
        <v>617</v>
      </c>
      <c r="E606" t="s">
        <v>612</v>
      </c>
      <c r="F606">
        <v>0.5</v>
      </c>
      <c r="G606" t="s">
        <v>386</v>
      </c>
    </row>
    <row r="607" spans="2:13" x14ac:dyDescent="0.25">
      <c r="B607" t="s">
        <v>514</v>
      </c>
      <c r="C607" t="s">
        <v>45</v>
      </c>
      <c r="D607" t="s">
        <v>618</v>
      </c>
      <c r="E607" t="s">
        <v>619</v>
      </c>
      <c r="F607" t="s">
        <v>386</v>
      </c>
    </row>
    <row r="609" spans="2:13" x14ac:dyDescent="0.25">
      <c r="B609" t="s">
        <v>21</v>
      </c>
      <c r="C609" t="s">
        <v>22</v>
      </c>
      <c r="D609" t="s">
        <v>23</v>
      </c>
    </row>
    <row r="610" spans="2:13" x14ac:dyDescent="0.25">
      <c r="B610" t="s">
        <v>21</v>
      </c>
      <c r="C610" t="s">
        <v>22</v>
      </c>
      <c r="D610" t="s">
        <v>24</v>
      </c>
      <c r="E610" t="s">
        <v>21</v>
      </c>
      <c r="F610" t="s">
        <v>24</v>
      </c>
      <c r="G610" t="s">
        <v>25</v>
      </c>
    </row>
    <row r="611" spans="2:13" x14ac:dyDescent="0.25">
      <c r="B611" t="s">
        <v>21</v>
      </c>
      <c r="C611" t="s">
        <v>24</v>
      </c>
      <c r="D611" t="s">
        <v>26</v>
      </c>
      <c r="E611" t="s">
        <v>21</v>
      </c>
      <c r="F611" t="s">
        <v>26</v>
      </c>
      <c r="G611" t="s">
        <v>27</v>
      </c>
      <c r="H611" t="s">
        <v>21</v>
      </c>
      <c r="I611" t="s">
        <v>26</v>
      </c>
      <c r="J611" t="s">
        <v>28</v>
      </c>
    </row>
    <row r="612" spans="2:13" x14ac:dyDescent="0.25">
      <c r="B612" t="s">
        <v>21</v>
      </c>
      <c r="C612" t="s">
        <v>26</v>
      </c>
      <c r="D612" t="s">
        <v>29</v>
      </c>
      <c r="E612" t="s">
        <v>21</v>
      </c>
      <c r="F612" t="s">
        <v>29</v>
      </c>
      <c r="G612" t="s">
        <v>79</v>
      </c>
    </row>
    <row r="613" spans="2:13" x14ac:dyDescent="0.25">
      <c r="B613" t="s">
        <v>21</v>
      </c>
      <c r="C613" t="s">
        <v>29</v>
      </c>
      <c r="D613" t="s">
        <v>108</v>
      </c>
      <c r="E613" t="s">
        <v>21</v>
      </c>
      <c r="F613" t="s">
        <v>108</v>
      </c>
      <c r="G613" t="s">
        <v>109</v>
      </c>
      <c r="H613" t="s">
        <v>21</v>
      </c>
      <c r="I613" t="s">
        <v>108</v>
      </c>
      <c r="J613" t="s">
        <v>110</v>
      </c>
      <c r="K613" t="s">
        <v>21</v>
      </c>
      <c r="L613" t="s">
        <v>108</v>
      </c>
      <c r="M613" t="s">
        <v>111</v>
      </c>
    </row>
    <row r="614" spans="2:13" x14ac:dyDescent="0.25">
      <c r="B614" t="s">
        <v>21</v>
      </c>
      <c r="C614" t="s">
        <v>29</v>
      </c>
      <c r="D614" t="s">
        <v>96</v>
      </c>
      <c r="E614" t="s">
        <v>21</v>
      </c>
      <c r="F614" t="s">
        <v>96</v>
      </c>
      <c r="G614" t="s">
        <v>70</v>
      </c>
      <c r="H614" t="s">
        <v>21</v>
      </c>
      <c r="I614" t="s">
        <v>96</v>
      </c>
      <c r="J614" t="s">
        <v>71</v>
      </c>
      <c r="K614" t="s">
        <v>21</v>
      </c>
      <c r="L614" t="s">
        <v>96</v>
      </c>
      <c r="M614" t="s">
        <v>116</v>
      </c>
    </row>
    <row r="615" spans="2:13" x14ac:dyDescent="0.25">
      <c r="B615" t="s">
        <v>21</v>
      </c>
      <c r="C615" t="s">
        <v>24</v>
      </c>
      <c r="D615" t="s">
        <v>44</v>
      </c>
    </row>
    <row r="616" spans="2:13" x14ac:dyDescent="0.25">
      <c r="B616" t="s">
        <v>21</v>
      </c>
      <c r="C616" t="s">
        <v>44</v>
      </c>
      <c r="D616" t="s">
        <v>45</v>
      </c>
    </row>
    <row r="618" spans="2:13" x14ac:dyDescent="0.25">
      <c r="B618" t="s">
        <v>61</v>
      </c>
      <c r="C618" t="s">
        <v>25</v>
      </c>
      <c r="D618" t="s">
        <v>22</v>
      </c>
      <c r="E618" t="s">
        <v>44</v>
      </c>
      <c r="F618" t="s">
        <v>26</v>
      </c>
      <c r="G618" t="s">
        <v>63</v>
      </c>
      <c r="H618" t="s">
        <v>24</v>
      </c>
    </row>
    <row r="619" spans="2:13" x14ac:dyDescent="0.25">
      <c r="B619" t="s">
        <v>61</v>
      </c>
      <c r="C619" t="s">
        <v>79</v>
      </c>
      <c r="D619" t="s">
        <v>26</v>
      </c>
      <c r="E619" t="s">
        <v>108</v>
      </c>
      <c r="F619" t="s">
        <v>96</v>
      </c>
      <c r="G619" t="s">
        <v>66</v>
      </c>
      <c r="H619" t="s">
        <v>29</v>
      </c>
    </row>
    <row r="620" spans="2:13" x14ac:dyDescent="0.25">
      <c r="B620" t="s">
        <v>61</v>
      </c>
      <c r="C620" t="s">
        <v>27</v>
      </c>
      <c r="D620" t="s">
        <v>28</v>
      </c>
      <c r="E620" t="s">
        <v>24</v>
      </c>
      <c r="F620" t="s">
        <v>29</v>
      </c>
      <c r="G620" t="s">
        <v>66</v>
      </c>
      <c r="H620" t="s">
        <v>26</v>
      </c>
    </row>
    <row r="621" spans="2:13" x14ac:dyDescent="0.25">
      <c r="B621" t="s">
        <v>61</v>
      </c>
      <c r="C621" t="s">
        <v>109</v>
      </c>
      <c r="D621" t="s">
        <v>110</v>
      </c>
      <c r="E621" t="s">
        <v>29</v>
      </c>
      <c r="F621" t="s">
        <v>111</v>
      </c>
      <c r="G621" t="s">
        <v>112</v>
      </c>
      <c r="H621" t="s">
        <v>108</v>
      </c>
    </row>
    <row r="622" spans="2:13" x14ac:dyDescent="0.25">
      <c r="B622" t="s">
        <v>61</v>
      </c>
      <c r="C622" t="s">
        <v>70</v>
      </c>
      <c r="D622" t="s">
        <v>71</v>
      </c>
      <c r="E622" t="s">
        <v>29</v>
      </c>
      <c r="F622" t="s">
        <v>116</v>
      </c>
      <c r="G622" t="s">
        <v>112</v>
      </c>
      <c r="H622" t="s">
        <v>96</v>
      </c>
    </row>
    <row r="624" spans="2:13" x14ac:dyDescent="0.25">
      <c r="B624" t="s">
        <v>62</v>
      </c>
      <c r="C624" t="s">
        <v>29</v>
      </c>
      <c r="D624" t="s">
        <v>26</v>
      </c>
      <c r="E624" t="s">
        <v>24</v>
      </c>
      <c r="F624" t="s">
        <v>22</v>
      </c>
    </row>
    <row r="625" spans="1:11" x14ac:dyDescent="0.25">
      <c r="B625" t="s">
        <v>62</v>
      </c>
      <c r="C625" t="s">
        <v>108</v>
      </c>
      <c r="D625" t="s">
        <v>29</v>
      </c>
      <c r="E625" t="s">
        <v>26</v>
      </c>
      <c r="F625" t="s">
        <v>24</v>
      </c>
    </row>
    <row r="626" spans="1:11" x14ac:dyDescent="0.25">
      <c r="B626" t="s">
        <v>62</v>
      </c>
      <c r="C626" t="s">
        <v>109</v>
      </c>
      <c r="D626" t="s">
        <v>108</v>
      </c>
      <c r="E626" t="s">
        <v>29</v>
      </c>
      <c r="F626" t="s">
        <v>26</v>
      </c>
      <c r="G626" t="s">
        <v>64</v>
      </c>
      <c r="H626" t="s">
        <v>75</v>
      </c>
      <c r="I626" t="s">
        <v>113</v>
      </c>
      <c r="J626" t="s">
        <v>114</v>
      </c>
      <c r="K626" s="1">
        <v>36597</v>
      </c>
    </row>
    <row r="627" spans="1:11" x14ac:dyDescent="0.25">
      <c r="B627" t="s">
        <v>62</v>
      </c>
      <c r="C627" t="s">
        <v>70</v>
      </c>
      <c r="D627" t="s">
        <v>96</v>
      </c>
      <c r="E627" t="s">
        <v>29</v>
      </c>
      <c r="F627" t="s">
        <v>26</v>
      </c>
      <c r="G627" t="s">
        <v>64</v>
      </c>
      <c r="H627" t="s">
        <v>75</v>
      </c>
      <c r="I627" t="s">
        <v>113</v>
      </c>
      <c r="J627" t="s">
        <v>114</v>
      </c>
      <c r="K627" s="1">
        <v>36597</v>
      </c>
    </row>
    <row r="629" spans="1:11" x14ac:dyDescent="0.25">
      <c r="B629" t="s">
        <v>90</v>
      </c>
      <c r="C629" t="s">
        <v>23</v>
      </c>
      <c r="D629" t="s">
        <v>22</v>
      </c>
    </row>
    <row r="630" spans="1:11" x14ac:dyDescent="0.25">
      <c r="B630" t="s">
        <v>91</v>
      </c>
      <c r="C630" t="s">
        <v>45</v>
      </c>
      <c r="D630" t="s">
        <v>44</v>
      </c>
    </row>
    <row r="631" spans="1:11" x14ac:dyDescent="0.25">
      <c r="A631" t="s">
        <v>386</v>
      </c>
    </row>
    <row r="634" spans="1:11" x14ac:dyDescent="0.25">
      <c r="A634" t="s">
        <v>537</v>
      </c>
      <c r="B634" t="s">
        <v>117</v>
      </c>
    </row>
    <row r="635" spans="1:11" x14ac:dyDescent="0.25">
      <c r="B635" t="s">
        <v>124</v>
      </c>
    </row>
    <row r="636" spans="1:11" x14ac:dyDescent="0.25">
      <c r="B636" t="s">
        <v>514</v>
      </c>
      <c r="C636" t="s">
        <v>22</v>
      </c>
      <c r="D636" t="s">
        <v>609</v>
      </c>
      <c r="E636" t="s">
        <v>610</v>
      </c>
      <c r="F636" t="s">
        <v>386</v>
      </c>
    </row>
    <row r="637" spans="1:11" x14ac:dyDescent="0.25">
      <c r="B637" t="s">
        <v>514</v>
      </c>
      <c r="C637" t="s">
        <v>23</v>
      </c>
      <c r="D637" t="s">
        <v>611</v>
      </c>
      <c r="E637" t="s">
        <v>612</v>
      </c>
      <c r="F637">
        <v>0.37</v>
      </c>
      <c r="G637" t="s">
        <v>386</v>
      </c>
    </row>
    <row r="638" spans="1:11" x14ac:dyDescent="0.25">
      <c r="B638" t="s">
        <v>514</v>
      </c>
      <c r="C638" t="s">
        <v>24</v>
      </c>
      <c r="D638" t="s">
        <v>613</v>
      </c>
      <c r="E638" t="s">
        <v>612</v>
      </c>
      <c r="F638">
        <v>0.2</v>
      </c>
      <c r="G638" t="s">
        <v>386</v>
      </c>
    </row>
    <row r="639" spans="1:11" x14ac:dyDescent="0.25">
      <c r="B639" t="s">
        <v>514</v>
      </c>
      <c r="C639" t="s">
        <v>25</v>
      </c>
      <c r="D639" t="s">
        <v>614</v>
      </c>
      <c r="E639" t="s">
        <v>612</v>
      </c>
      <c r="F639">
        <v>0</v>
      </c>
      <c r="G639" t="s">
        <v>386</v>
      </c>
    </row>
    <row r="640" spans="1:11" x14ac:dyDescent="0.25">
      <c r="B640" t="s">
        <v>514</v>
      </c>
      <c r="C640" t="s">
        <v>26</v>
      </c>
      <c r="D640" t="s">
        <v>620</v>
      </c>
      <c r="E640" t="s">
        <v>612</v>
      </c>
      <c r="F640">
        <v>0</v>
      </c>
      <c r="G640" t="s">
        <v>386</v>
      </c>
    </row>
    <row r="641" spans="2:7" x14ac:dyDescent="0.25">
      <c r="B641" t="s">
        <v>514</v>
      </c>
      <c r="C641" t="s">
        <v>27</v>
      </c>
      <c r="D641" t="s">
        <v>614</v>
      </c>
      <c r="E641" t="s">
        <v>612</v>
      </c>
      <c r="F641">
        <v>0</v>
      </c>
      <c r="G641" t="s">
        <v>386</v>
      </c>
    </row>
    <row r="642" spans="2:7" x14ac:dyDescent="0.25">
      <c r="B642" t="s">
        <v>514</v>
      </c>
      <c r="C642" t="s">
        <v>28</v>
      </c>
      <c r="D642" t="s">
        <v>614</v>
      </c>
      <c r="E642" t="s">
        <v>612</v>
      </c>
      <c r="F642">
        <v>0</v>
      </c>
      <c r="G642" t="s">
        <v>386</v>
      </c>
    </row>
    <row r="643" spans="2:7" x14ac:dyDescent="0.25">
      <c r="B643" t="s">
        <v>514</v>
      </c>
      <c r="C643" t="s">
        <v>29</v>
      </c>
      <c r="D643" t="s">
        <v>620</v>
      </c>
      <c r="E643" t="s">
        <v>612</v>
      </c>
      <c r="F643">
        <v>0</v>
      </c>
      <c r="G643" t="s">
        <v>386</v>
      </c>
    </row>
    <row r="644" spans="2:7" x14ac:dyDescent="0.25">
      <c r="B644" t="s">
        <v>514</v>
      </c>
      <c r="C644" t="s">
        <v>30</v>
      </c>
      <c r="D644" t="s">
        <v>614</v>
      </c>
      <c r="E644" t="s">
        <v>612</v>
      </c>
      <c r="F644">
        <v>0</v>
      </c>
      <c r="G644" t="s">
        <v>386</v>
      </c>
    </row>
    <row r="645" spans="2:7" x14ac:dyDescent="0.25">
      <c r="B645" t="s">
        <v>514</v>
      </c>
      <c r="C645" t="s">
        <v>31</v>
      </c>
      <c r="D645" t="s">
        <v>614</v>
      </c>
      <c r="E645" t="s">
        <v>612</v>
      </c>
      <c r="F645">
        <v>0</v>
      </c>
      <c r="G645" t="s">
        <v>386</v>
      </c>
    </row>
    <row r="646" spans="2:7" x14ac:dyDescent="0.25">
      <c r="B646" t="s">
        <v>514</v>
      </c>
      <c r="C646" t="s">
        <v>32</v>
      </c>
      <c r="D646" t="s">
        <v>620</v>
      </c>
      <c r="E646" t="s">
        <v>612</v>
      </c>
      <c r="F646">
        <v>0</v>
      </c>
      <c r="G646" t="s">
        <v>386</v>
      </c>
    </row>
    <row r="647" spans="2:7" x14ac:dyDescent="0.25">
      <c r="B647" t="s">
        <v>514</v>
      </c>
      <c r="C647" t="s">
        <v>33</v>
      </c>
      <c r="D647" t="s">
        <v>614</v>
      </c>
      <c r="E647" t="s">
        <v>612</v>
      </c>
      <c r="F647">
        <v>0</v>
      </c>
      <c r="G647" t="s">
        <v>386</v>
      </c>
    </row>
    <row r="648" spans="2:7" x14ac:dyDescent="0.25">
      <c r="B648" t="s">
        <v>514</v>
      </c>
      <c r="C648" t="s">
        <v>34</v>
      </c>
      <c r="D648" t="s">
        <v>614</v>
      </c>
      <c r="E648" t="s">
        <v>612</v>
      </c>
      <c r="F648">
        <v>0</v>
      </c>
      <c r="G648" t="s">
        <v>386</v>
      </c>
    </row>
    <row r="649" spans="2:7" x14ac:dyDescent="0.25">
      <c r="B649" t="s">
        <v>514</v>
      </c>
      <c r="C649" t="s">
        <v>118</v>
      </c>
      <c r="D649" t="s">
        <v>620</v>
      </c>
      <c r="E649" t="s">
        <v>612</v>
      </c>
      <c r="F649">
        <v>0.31</v>
      </c>
      <c r="G649" t="s">
        <v>386</v>
      </c>
    </row>
    <row r="650" spans="2:7" x14ac:dyDescent="0.25">
      <c r="B650" t="s">
        <v>514</v>
      </c>
      <c r="C650" t="s">
        <v>95</v>
      </c>
      <c r="D650" t="s">
        <v>614</v>
      </c>
      <c r="E650" t="s">
        <v>612</v>
      </c>
      <c r="F650">
        <v>0</v>
      </c>
      <c r="G650" t="s">
        <v>386</v>
      </c>
    </row>
    <row r="651" spans="2:7" x14ac:dyDescent="0.25">
      <c r="B651" t="s">
        <v>514</v>
      </c>
      <c r="C651" t="s">
        <v>97</v>
      </c>
      <c r="D651" t="s">
        <v>614</v>
      </c>
      <c r="E651" t="s">
        <v>612</v>
      </c>
      <c r="F651">
        <v>0</v>
      </c>
      <c r="G651" t="s">
        <v>386</v>
      </c>
    </row>
    <row r="652" spans="2:7" x14ac:dyDescent="0.25">
      <c r="B652" t="s">
        <v>514</v>
      </c>
      <c r="C652" t="s">
        <v>119</v>
      </c>
      <c r="D652" t="s">
        <v>653</v>
      </c>
      <c r="E652" t="s">
        <v>654</v>
      </c>
      <c r="F652" t="s">
        <v>386</v>
      </c>
    </row>
    <row r="653" spans="2:7" x14ac:dyDescent="0.25">
      <c r="B653" t="s">
        <v>514</v>
      </c>
      <c r="C653" t="s">
        <v>120</v>
      </c>
      <c r="D653" t="s">
        <v>624</v>
      </c>
      <c r="E653" t="s">
        <v>612</v>
      </c>
      <c r="F653">
        <v>0.33</v>
      </c>
      <c r="G653" t="s">
        <v>386</v>
      </c>
    </row>
    <row r="654" spans="2:7" x14ac:dyDescent="0.25">
      <c r="B654" t="s">
        <v>514</v>
      </c>
      <c r="C654" t="s">
        <v>121</v>
      </c>
      <c r="D654" t="s">
        <v>624</v>
      </c>
      <c r="E654" t="s">
        <v>612</v>
      </c>
      <c r="F654">
        <v>0.33</v>
      </c>
      <c r="G654" t="s">
        <v>386</v>
      </c>
    </row>
    <row r="655" spans="2:7" x14ac:dyDescent="0.25">
      <c r="B655" t="s">
        <v>514</v>
      </c>
      <c r="C655" t="s">
        <v>122</v>
      </c>
      <c r="D655" t="s">
        <v>624</v>
      </c>
      <c r="E655" t="s">
        <v>612</v>
      </c>
      <c r="F655">
        <v>0.33</v>
      </c>
      <c r="G655" t="s">
        <v>386</v>
      </c>
    </row>
    <row r="656" spans="2:7" x14ac:dyDescent="0.25">
      <c r="B656" t="s">
        <v>514</v>
      </c>
      <c r="C656" t="s">
        <v>44</v>
      </c>
      <c r="D656" t="s">
        <v>617</v>
      </c>
      <c r="E656" t="s">
        <v>612</v>
      </c>
      <c r="F656">
        <v>0.5</v>
      </c>
      <c r="G656" t="s">
        <v>386</v>
      </c>
    </row>
    <row r="657" spans="2:13" x14ac:dyDescent="0.25">
      <c r="B657" t="s">
        <v>514</v>
      </c>
      <c r="C657" t="s">
        <v>45</v>
      </c>
      <c r="D657" t="s">
        <v>618</v>
      </c>
      <c r="E657" t="s">
        <v>619</v>
      </c>
      <c r="F657" t="s">
        <v>386</v>
      </c>
    </row>
    <row r="659" spans="2:13" x14ac:dyDescent="0.25">
      <c r="B659" t="s">
        <v>21</v>
      </c>
      <c r="C659" t="s">
        <v>22</v>
      </c>
      <c r="D659" t="s">
        <v>23</v>
      </c>
    </row>
    <row r="660" spans="2:13" x14ac:dyDescent="0.25">
      <c r="B660" t="s">
        <v>21</v>
      </c>
      <c r="C660" t="s">
        <v>22</v>
      </c>
      <c r="D660" t="s">
        <v>24</v>
      </c>
      <c r="E660" t="s">
        <v>21</v>
      </c>
      <c r="F660" t="s">
        <v>24</v>
      </c>
      <c r="G660" t="s">
        <v>25</v>
      </c>
    </row>
    <row r="661" spans="2:13" x14ac:dyDescent="0.25">
      <c r="B661" t="s">
        <v>21</v>
      </c>
      <c r="C661" t="s">
        <v>24</v>
      </c>
      <c r="D661" t="s">
        <v>26</v>
      </c>
      <c r="E661" t="s">
        <v>21</v>
      </c>
      <c r="F661" t="s">
        <v>26</v>
      </c>
      <c r="G661" t="s">
        <v>27</v>
      </c>
      <c r="H661" t="s">
        <v>21</v>
      </c>
      <c r="I661" t="s">
        <v>26</v>
      </c>
      <c r="J661" t="s">
        <v>28</v>
      </c>
    </row>
    <row r="662" spans="2:13" x14ac:dyDescent="0.25">
      <c r="B662" t="s">
        <v>21</v>
      </c>
      <c r="C662" t="s">
        <v>26</v>
      </c>
      <c r="D662" t="s">
        <v>29</v>
      </c>
      <c r="E662" t="s">
        <v>21</v>
      </c>
      <c r="F662" t="s">
        <v>29</v>
      </c>
      <c r="G662" t="s">
        <v>30</v>
      </c>
      <c r="H662" t="s">
        <v>21</v>
      </c>
      <c r="I662" t="s">
        <v>29</v>
      </c>
      <c r="J662" t="s">
        <v>31</v>
      </c>
    </row>
    <row r="663" spans="2:13" x14ac:dyDescent="0.25">
      <c r="B663" t="s">
        <v>21</v>
      </c>
      <c r="C663" t="s">
        <v>29</v>
      </c>
      <c r="D663" t="s">
        <v>32</v>
      </c>
      <c r="E663" t="s">
        <v>21</v>
      </c>
      <c r="F663" t="s">
        <v>32</v>
      </c>
      <c r="G663" t="s">
        <v>33</v>
      </c>
      <c r="H663" t="s">
        <v>21</v>
      </c>
      <c r="I663" t="s">
        <v>32</v>
      </c>
      <c r="J663" t="s">
        <v>34</v>
      </c>
    </row>
    <row r="664" spans="2:13" x14ac:dyDescent="0.25">
      <c r="B664" t="s">
        <v>21</v>
      </c>
      <c r="C664" t="s">
        <v>32</v>
      </c>
      <c r="D664" t="s">
        <v>118</v>
      </c>
      <c r="E664" t="s">
        <v>21</v>
      </c>
      <c r="F664" t="s">
        <v>118</v>
      </c>
      <c r="G664" t="s">
        <v>95</v>
      </c>
      <c r="H664" t="s">
        <v>21</v>
      </c>
      <c r="I664" t="s">
        <v>118</v>
      </c>
      <c r="J664" t="s">
        <v>97</v>
      </c>
    </row>
    <row r="665" spans="2:13" x14ac:dyDescent="0.25">
      <c r="B665" t="s">
        <v>21</v>
      </c>
      <c r="C665" t="s">
        <v>118</v>
      </c>
      <c r="D665" t="s">
        <v>119</v>
      </c>
      <c r="E665" t="s">
        <v>21</v>
      </c>
      <c r="F665" t="s">
        <v>119</v>
      </c>
      <c r="G665" t="s">
        <v>120</v>
      </c>
      <c r="H665" t="s">
        <v>21</v>
      </c>
      <c r="I665" t="s">
        <v>119</v>
      </c>
      <c r="J665" t="s">
        <v>121</v>
      </c>
      <c r="K665" t="s">
        <v>21</v>
      </c>
      <c r="L665" t="s">
        <v>119</v>
      </c>
      <c r="M665" t="s">
        <v>122</v>
      </c>
    </row>
    <row r="666" spans="2:13" x14ac:dyDescent="0.25">
      <c r="B666" t="s">
        <v>21</v>
      </c>
      <c r="C666" t="s">
        <v>24</v>
      </c>
      <c r="D666" t="s">
        <v>44</v>
      </c>
    </row>
    <row r="667" spans="2:13" x14ac:dyDescent="0.25">
      <c r="B667" t="s">
        <v>21</v>
      </c>
      <c r="C667" t="s">
        <v>44</v>
      </c>
      <c r="D667" t="s">
        <v>45</v>
      </c>
    </row>
    <row r="669" spans="2:13" x14ac:dyDescent="0.25">
      <c r="B669" t="s">
        <v>61</v>
      </c>
      <c r="C669" t="s">
        <v>25</v>
      </c>
      <c r="D669" t="s">
        <v>22</v>
      </c>
      <c r="E669" t="s">
        <v>44</v>
      </c>
      <c r="F669" t="s">
        <v>26</v>
      </c>
      <c r="G669" t="s">
        <v>63</v>
      </c>
      <c r="H669" t="s">
        <v>24</v>
      </c>
    </row>
    <row r="670" spans="2:13" x14ac:dyDescent="0.25">
      <c r="B670" t="s">
        <v>61</v>
      </c>
      <c r="C670" t="s">
        <v>27</v>
      </c>
      <c r="D670" t="s">
        <v>28</v>
      </c>
      <c r="E670" t="s">
        <v>24</v>
      </c>
      <c r="F670" t="s">
        <v>29</v>
      </c>
      <c r="G670" t="s">
        <v>66</v>
      </c>
      <c r="H670" t="s">
        <v>26</v>
      </c>
    </row>
    <row r="671" spans="2:13" x14ac:dyDescent="0.25">
      <c r="B671" t="s">
        <v>61</v>
      </c>
      <c r="C671" t="s">
        <v>30</v>
      </c>
      <c r="D671" t="s">
        <v>31</v>
      </c>
      <c r="E671" t="s">
        <v>26</v>
      </c>
      <c r="F671" t="s">
        <v>32</v>
      </c>
      <c r="G671" t="s">
        <v>66</v>
      </c>
      <c r="H671" t="s">
        <v>29</v>
      </c>
    </row>
    <row r="672" spans="2:13" x14ac:dyDescent="0.25">
      <c r="B672" t="s">
        <v>61</v>
      </c>
      <c r="C672" t="s">
        <v>33</v>
      </c>
      <c r="D672" t="s">
        <v>34</v>
      </c>
      <c r="E672" t="s">
        <v>29</v>
      </c>
      <c r="F672" t="s">
        <v>118</v>
      </c>
      <c r="G672" t="s">
        <v>66</v>
      </c>
      <c r="H672" t="s">
        <v>32</v>
      </c>
    </row>
    <row r="673" spans="1:12" x14ac:dyDescent="0.25">
      <c r="B673" t="s">
        <v>61</v>
      </c>
      <c r="C673" t="s">
        <v>95</v>
      </c>
      <c r="D673" t="s">
        <v>97</v>
      </c>
      <c r="E673" t="s">
        <v>32</v>
      </c>
      <c r="F673" t="s">
        <v>119</v>
      </c>
      <c r="G673" t="s">
        <v>66</v>
      </c>
      <c r="H673" t="s">
        <v>118</v>
      </c>
    </row>
    <row r="674" spans="1:12" x14ac:dyDescent="0.25">
      <c r="B674" t="s">
        <v>61</v>
      </c>
      <c r="C674" t="s">
        <v>120</v>
      </c>
      <c r="D674" t="s">
        <v>121</v>
      </c>
      <c r="E674" t="s">
        <v>118</v>
      </c>
      <c r="F674" t="s">
        <v>122</v>
      </c>
      <c r="G674" t="s">
        <v>112</v>
      </c>
      <c r="H674" t="s">
        <v>119</v>
      </c>
    </row>
    <row r="676" spans="1:12" x14ac:dyDescent="0.25">
      <c r="B676" t="s">
        <v>62</v>
      </c>
      <c r="C676" t="s">
        <v>29</v>
      </c>
      <c r="D676" t="s">
        <v>26</v>
      </c>
      <c r="E676" t="s">
        <v>24</v>
      </c>
      <c r="F676" t="s">
        <v>22</v>
      </c>
    </row>
    <row r="677" spans="1:12" x14ac:dyDescent="0.25">
      <c r="B677" t="s">
        <v>62</v>
      </c>
      <c r="C677" t="s">
        <v>32</v>
      </c>
      <c r="D677" t="s">
        <v>29</v>
      </c>
      <c r="E677" t="s">
        <v>26</v>
      </c>
      <c r="F677" t="s">
        <v>24</v>
      </c>
    </row>
    <row r="678" spans="1:12" x14ac:dyDescent="0.25">
      <c r="B678" t="s">
        <v>62</v>
      </c>
      <c r="C678" t="s">
        <v>118</v>
      </c>
      <c r="D678" t="s">
        <v>32</v>
      </c>
      <c r="E678" t="s">
        <v>29</v>
      </c>
      <c r="F678" t="s">
        <v>26</v>
      </c>
    </row>
    <row r="679" spans="1:12" x14ac:dyDescent="0.25">
      <c r="B679" t="s">
        <v>62</v>
      </c>
      <c r="C679" t="s">
        <v>119</v>
      </c>
      <c r="D679" t="s">
        <v>118</v>
      </c>
      <c r="E679" t="s">
        <v>32</v>
      </c>
      <c r="F679" t="s">
        <v>29</v>
      </c>
    </row>
    <row r="680" spans="1:12" x14ac:dyDescent="0.25">
      <c r="B680" t="s">
        <v>62</v>
      </c>
      <c r="C680" t="s">
        <v>120</v>
      </c>
      <c r="D680" t="s">
        <v>119</v>
      </c>
      <c r="E680" t="s">
        <v>118</v>
      </c>
      <c r="F680" t="s">
        <v>32</v>
      </c>
      <c r="G680" t="s">
        <v>64</v>
      </c>
      <c r="H680" t="s">
        <v>75</v>
      </c>
      <c r="I680" t="s">
        <v>114</v>
      </c>
      <c r="J680" t="s">
        <v>123</v>
      </c>
      <c r="K680" t="s">
        <v>124</v>
      </c>
      <c r="L680" s="1">
        <v>36597</v>
      </c>
    </row>
    <row r="682" spans="1:12" x14ac:dyDescent="0.25">
      <c r="B682" t="s">
        <v>90</v>
      </c>
      <c r="C682" t="s">
        <v>23</v>
      </c>
      <c r="D682" t="s">
        <v>22</v>
      </c>
    </row>
    <row r="683" spans="1:12" x14ac:dyDescent="0.25">
      <c r="B683" t="s">
        <v>90</v>
      </c>
      <c r="C683" t="s">
        <v>120</v>
      </c>
      <c r="D683" t="s">
        <v>119</v>
      </c>
    </row>
    <row r="684" spans="1:12" x14ac:dyDescent="0.25">
      <c r="B684" t="s">
        <v>90</v>
      </c>
      <c r="C684" t="s">
        <v>121</v>
      </c>
      <c r="D684" t="s">
        <v>119</v>
      </c>
    </row>
    <row r="685" spans="1:12" x14ac:dyDescent="0.25">
      <c r="B685" t="s">
        <v>90</v>
      </c>
      <c r="C685" t="s">
        <v>122</v>
      </c>
      <c r="D685" t="s">
        <v>119</v>
      </c>
    </row>
    <row r="686" spans="1:12" x14ac:dyDescent="0.25">
      <c r="B686" t="s">
        <v>91</v>
      </c>
      <c r="C686" t="s">
        <v>45</v>
      </c>
      <c r="D686" t="s">
        <v>44</v>
      </c>
    </row>
    <row r="687" spans="1:12" x14ac:dyDescent="0.25">
      <c r="A687" t="s">
        <v>386</v>
      </c>
    </row>
    <row r="689" spans="1:7" x14ac:dyDescent="0.25">
      <c r="A689" t="s">
        <v>537</v>
      </c>
      <c r="B689" t="s">
        <v>127</v>
      </c>
    </row>
    <row r="690" spans="1:7" x14ac:dyDescent="0.25">
      <c r="B690" t="s">
        <v>124</v>
      </c>
    </row>
    <row r="691" spans="1:7" x14ac:dyDescent="0.25">
      <c r="B691" t="s">
        <v>514</v>
      </c>
      <c r="C691" t="s">
        <v>22</v>
      </c>
      <c r="D691" t="s">
        <v>609</v>
      </c>
      <c r="E691" t="s">
        <v>610</v>
      </c>
      <c r="F691" t="s">
        <v>386</v>
      </c>
    </row>
    <row r="692" spans="1:7" x14ac:dyDescent="0.25">
      <c r="B692" t="s">
        <v>514</v>
      </c>
      <c r="C692" t="s">
        <v>23</v>
      </c>
      <c r="D692" t="s">
        <v>611</v>
      </c>
      <c r="E692" t="s">
        <v>612</v>
      </c>
      <c r="F692">
        <v>0.37</v>
      </c>
      <c r="G692" t="s">
        <v>386</v>
      </c>
    </row>
    <row r="693" spans="1:7" x14ac:dyDescent="0.25">
      <c r="B693" t="s">
        <v>514</v>
      </c>
      <c r="C693" t="s">
        <v>24</v>
      </c>
      <c r="D693" t="s">
        <v>613</v>
      </c>
      <c r="E693" t="s">
        <v>612</v>
      </c>
      <c r="F693">
        <v>0.2</v>
      </c>
      <c r="G693" t="s">
        <v>386</v>
      </c>
    </row>
    <row r="694" spans="1:7" x14ac:dyDescent="0.25">
      <c r="B694" t="s">
        <v>514</v>
      </c>
      <c r="C694" t="s">
        <v>25</v>
      </c>
      <c r="D694" t="s">
        <v>614</v>
      </c>
      <c r="E694" t="s">
        <v>612</v>
      </c>
      <c r="F694">
        <v>0</v>
      </c>
      <c r="G694" t="s">
        <v>386</v>
      </c>
    </row>
    <row r="695" spans="1:7" x14ac:dyDescent="0.25">
      <c r="B695" t="s">
        <v>514</v>
      </c>
      <c r="C695" t="s">
        <v>26</v>
      </c>
      <c r="D695" t="s">
        <v>620</v>
      </c>
      <c r="E695" t="s">
        <v>626</v>
      </c>
      <c r="F695" t="s">
        <v>386</v>
      </c>
    </row>
    <row r="696" spans="1:7" x14ac:dyDescent="0.25">
      <c r="B696" t="s">
        <v>514</v>
      </c>
      <c r="C696" t="s">
        <v>27</v>
      </c>
      <c r="D696" t="s">
        <v>614</v>
      </c>
      <c r="E696" t="s">
        <v>612</v>
      </c>
      <c r="F696">
        <v>0</v>
      </c>
      <c r="G696" t="s">
        <v>386</v>
      </c>
    </row>
    <row r="697" spans="1:7" x14ac:dyDescent="0.25">
      <c r="B697" t="s">
        <v>514</v>
      </c>
      <c r="C697" t="s">
        <v>28</v>
      </c>
      <c r="D697" t="s">
        <v>614</v>
      </c>
      <c r="E697" t="s">
        <v>612</v>
      </c>
      <c r="F697">
        <v>0</v>
      </c>
      <c r="G697" t="s">
        <v>386</v>
      </c>
    </row>
    <row r="698" spans="1:7" x14ac:dyDescent="0.25">
      <c r="B698" t="s">
        <v>514</v>
      </c>
      <c r="C698" t="s">
        <v>29</v>
      </c>
      <c r="D698" t="s">
        <v>620</v>
      </c>
      <c r="E698" t="s">
        <v>612</v>
      </c>
      <c r="F698">
        <v>0.23499999999999999</v>
      </c>
      <c r="G698" t="s">
        <v>386</v>
      </c>
    </row>
    <row r="699" spans="1:7" x14ac:dyDescent="0.25">
      <c r="B699" t="s">
        <v>514</v>
      </c>
      <c r="C699" t="s">
        <v>30</v>
      </c>
      <c r="D699" t="s">
        <v>614</v>
      </c>
      <c r="E699" t="s">
        <v>612</v>
      </c>
      <c r="F699">
        <v>0</v>
      </c>
      <c r="G699" t="s">
        <v>386</v>
      </c>
    </row>
    <row r="700" spans="1:7" x14ac:dyDescent="0.25">
      <c r="B700" t="s">
        <v>514</v>
      </c>
      <c r="C700" t="s">
        <v>31</v>
      </c>
      <c r="D700" t="s">
        <v>614</v>
      </c>
      <c r="E700" t="s">
        <v>612</v>
      </c>
      <c r="F700">
        <v>0</v>
      </c>
      <c r="G700" t="s">
        <v>386</v>
      </c>
    </row>
    <row r="701" spans="1:7" x14ac:dyDescent="0.25">
      <c r="B701" t="s">
        <v>514</v>
      </c>
      <c r="C701" t="s">
        <v>125</v>
      </c>
      <c r="D701" t="s">
        <v>655</v>
      </c>
      <c r="E701" t="s">
        <v>656</v>
      </c>
      <c r="F701" t="s">
        <v>386</v>
      </c>
    </row>
    <row r="702" spans="1:7" x14ac:dyDescent="0.25">
      <c r="B702" t="s">
        <v>514</v>
      </c>
      <c r="C702" t="s">
        <v>118</v>
      </c>
      <c r="D702" t="s">
        <v>615</v>
      </c>
      <c r="E702" t="s">
        <v>612</v>
      </c>
      <c r="F702">
        <v>0.23499999999999999</v>
      </c>
      <c r="G702" t="s">
        <v>386</v>
      </c>
    </row>
    <row r="703" spans="1:7" x14ac:dyDescent="0.25">
      <c r="B703" t="s">
        <v>514</v>
      </c>
      <c r="C703" t="s">
        <v>95</v>
      </c>
      <c r="D703" t="s">
        <v>614</v>
      </c>
      <c r="E703" t="s">
        <v>612</v>
      </c>
      <c r="F703">
        <v>0</v>
      </c>
      <c r="G703" t="s">
        <v>386</v>
      </c>
    </row>
    <row r="704" spans="1:7" x14ac:dyDescent="0.25">
      <c r="B704" t="s">
        <v>514</v>
      </c>
      <c r="C704" t="s">
        <v>97</v>
      </c>
      <c r="D704" t="s">
        <v>614</v>
      </c>
      <c r="E704" t="s">
        <v>612</v>
      </c>
      <c r="F704">
        <v>0</v>
      </c>
      <c r="G704" t="s">
        <v>386</v>
      </c>
    </row>
    <row r="705" spans="2:13" x14ac:dyDescent="0.25">
      <c r="B705" t="s">
        <v>514</v>
      </c>
      <c r="C705" t="s">
        <v>126</v>
      </c>
      <c r="D705" t="s">
        <v>614</v>
      </c>
      <c r="E705" t="s">
        <v>612</v>
      </c>
      <c r="F705">
        <v>0</v>
      </c>
      <c r="G705" t="s">
        <v>386</v>
      </c>
    </row>
    <row r="706" spans="2:13" x14ac:dyDescent="0.25">
      <c r="B706" t="s">
        <v>514</v>
      </c>
      <c r="C706" t="s">
        <v>44</v>
      </c>
      <c r="D706" t="s">
        <v>617</v>
      </c>
      <c r="E706" t="s">
        <v>612</v>
      </c>
      <c r="F706">
        <v>0.5</v>
      </c>
      <c r="G706" t="s">
        <v>386</v>
      </c>
    </row>
    <row r="707" spans="2:13" x14ac:dyDescent="0.25">
      <c r="B707" t="s">
        <v>514</v>
      </c>
      <c r="C707" t="s">
        <v>45</v>
      </c>
      <c r="D707" t="s">
        <v>618</v>
      </c>
      <c r="E707" t="s">
        <v>619</v>
      </c>
      <c r="F707" t="s">
        <v>386</v>
      </c>
    </row>
    <row r="709" spans="2:13" x14ac:dyDescent="0.25">
      <c r="B709" t="s">
        <v>21</v>
      </c>
      <c r="C709" t="s">
        <v>22</v>
      </c>
      <c r="D709" t="s">
        <v>23</v>
      </c>
    </row>
    <row r="710" spans="2:13" x14ac:dyDescent="0.25">
      <c r="B710" t="s">
        <v>21</v>
      </c>
      <c r="C710" t="s">
        <v>22</v>
      </c>
      <c r="D710" t="s">
        <v>24</v>
      </c>
      <c r="E710" t="s">
        <v>21</v>
      </c>
      <c r="F710" t="s">
        <v>24</v>
      </c>
      <c r="G710" t="s">
        <v>25</v>
      </c>
    </row>
    <row r="711" spans="2:13" x14ac:dyDescent="0.25">
      <c r="B711" t="s">
        <v>21</v>
      </c>
      <c r="C711" t="s">
        <v>24</v>
      </c>
      <c r="D711" t="s">
        <v>26</v>
      </c>
      <c r="E711" t="s">
        <v>21</v>
      </c>
      <c r="F711" t="s">
        <v>26</v>
      </c>
      <c r="G711" t="s">
        <v>27</v>
      </c>
      <c r="H711" t="s">
        <v>21</v>
      </c>
      <c r="I711" t="s">
        <v>26</v>
      </c>
      <c r="J711" t="s">
        <v>28</v>
      </c>
    </row>
    <row r="712" spans="2:13" x14ac:dyDescent="0.25">
      <c r="B712" t="s">
        <v>21</v>
      </c>
      <c r="C712" t="s">
        <v>26</v>
      </c>
      <c r="D712" t="s">
        <v>29</v>
      </c>
      <c r="E712" t="s">
        <v>21</v>
      </c>
      <c r="F712" t="s">
        <v>29</v>
      </c>
      <c r="G712" t="s">
        <v>30</v>
      </c>
      <c r="H712" t="s">
        <v>21</v>
      </c>
      <c r="I712" t="s">
        <v>29</v>
      </c>
      <c r="J712" t="s">
        <v>31</v>
      </c>
    </row>
    <row r="713" spans="2:13" x14ac:dyDescent="0.25">
      <c r="B713" t="s">
        <v>21</v>
      </c>
      <c r="C713" t="s">
        <v>29</v>
      </c>
      <c r="D713" t="s">
        <v>125</v>
      </c>
    </row>
    <row r="714" spans="2:13" x14ac:dyDescent="0.25">
      <c r="B714" t="s">
        <v>21</v>
      </c>
      <c r="C714" t="s">
        <v>125</v>
      </c>
      <c r="D714" t="s">
        <v>118</v>
      </c>
      <c r="E714" t="s">
        <v>21</v>
      </c>
      <c r="F714" t="s">
        <v>118</v>
      </c>
      <c r="G714" t="s">
        <v>95</v>
      </c>
      <c r="H714" t="s">
        <v>21</v>
      </c>
      <c r="I714" t="s">
        <v>118</v>
      </c>
      <c r="J714" t="s">
        <v>97</v>
      </c>
      <c r="K714" t="s">
        <v>21</v>
      </c>
      <c r="L714" t="s">
        <v>118</v>
      </c>
      <c r="M714" t="s">
        <v>126</v>
      </c>
    </row>
    <row r="715" spans="2:13" x14ac:dyDescent="0.25">
      <c r="B715" t="s">
        <v>21</v>
      </c>
      <c r="C715" t="s">
        <v>24</v>
      </c>
      <c r="D715" t="s">
        <v>44</v>
      </c>
    </row>
    <row r="716" spans="2:13" x14ac:dyDescent="0.25">
      <c r="B716" t="s">
        <v>21</v>
      </c>
      <c r="C716" t="s">
        <v>44</v>
      </c>
      <c r="D716" t="s">
        <v>45</v>
      </c>
    </row>
    <row r="718" spans="2:13" x14ac:dyDescent="0.25">
      <c r="B718" t="s">
        <v>61</v>
      </c>
      <c r="C718" t="s">
        <v>25</v>
      </c>
      <c r="D718" t="s">
        <v>22</v>
      </c>
      <c r="E718" t="s">
        <v>44</v>
      </c>
      <c r="F718" t="s">
        <v>26</v>
      </c>
      <c r="G718" t="s">
        <v>63</v>
      </c>
      <c r="H718" t="s">
        <v>24</v>
      </c>
    </row>
    <row r="719" spans="2:13" x14ac:dyDescent="0.25">
      <c r="B719" t="s">
        <v>61</v>
      </c>
      <c r="C719" t="s">
        <v>27</v>
      </c>
      <c r="D719" t="s">
        <v>28</v>
      </c>
      <c r="E719" t="s">
        <v>24</v>
      </c>
      <c r="F719" t="s">
        <v>29</v>
      </c>
      <c r="G719" t="s">
        <v>66</v>
      </c>
      <c r="H719" t="s">
        <v>26</v>
      </c>
    </row>
    <row r="720" spans="2:13" x14ac:dyDescent="0.25">
      <c r="B720" t="s">
        <v>61</v>
      </c>
      <c r="C720" t="s">
        <v>30</v>
      </c>
      <c r="D720" t="s">
        <v>31</v>
      </c>
      <c r="E720" t="s">
        <v>26</v>
      </c>
      <c r="F720" t="s">
        <v>125</v>
      </c>
      <c r="G720" t="s">
        <v>66</v>
      </c>
      <c r="H720" t="s">
        <v>29</v>
      </c>
    </row>
    <row r="721" spans="1:11" x14ac:dyDescent="0.25">
      <c r="B721" t="s">
        <v>61</v>
      </c>
      <c r="C721" t="s">
        <v>95</v>
      </c>
      <c r="D721" t="s">
        <v>97</v>
      </c>
      <c r="E721" t="s">
        <v>125</v>
      </c>
      <c r="F721" t="s">
        <v>126</v>
      </c>
      <c r="G721" t="s">
        <v>112</v>
      </c>
      <c r="H721" t="s">
        <v>118</v>
      </c>
    </row>
    <row r="723" spans="1:11" x14ac:dyDescent="0.25">
      <c r="B723" t="s">
        <v>62</v>
      </c>
      <c r="C723" t="s">
        <v>29</v>
      </c>
      <c r="D723" t="s">
        <v>26</v>
      </c>
      <c r="E723" t="s">
        <v>24</v>
      </c>
      <c r="F723" t="s">
        <v>22</v>
      </c>
    </row>
    <row r="724" spans="1:11" x14ac:dyDescent="0.25">
      <c r="B724" t="s">
        <v>62</v>
      </c>
      <c r="C724" t="s">
        <v>125</v>
      </c>
      <c r="D724" t="s">
        <v>29</v>
      </c>
      <c r="E724" t="s">
        <v>26</v>
      </c>
      <c r="F724" t="s">
        <v>24</v>
      </c>
    </row>
    <row r="725" spans="1:11" x14ac:dyDescent="0.25">
      <c r="B725" t="s">
        <v>62</v>
      </c>
      <c r="C725" t="s">
        <v>118</v>
      </c>
      <c r="D725" t="s">
        <v>125</v>
      </c>
      <c r="E725" t="s">
        <v>29</v>
      </c>
      <c r="F725" t="s">
        <v>26</v>
      </c>
    </row>
    <row r="726" spans="1:11" x14ac:dyDescent="0.25">
      <c r="B726" t="s">
        <v>62</v>
      </c>
      <c r="C726" t="s">
        <v>95</v>
      </c>
      <c r="D726" t="s">
        <v>118</v>
      </c>
      <c r="E726" t="s">
        <v>125</v>
      </c>
      <c r="F726" t="s">
        <v>29</v>
      </c>
      <c r="G726" t="s">
        <v>64</v>
      </c>
      <c r="H726" t="s">
        <v>75</v>
      </c>
      <c r="I726" t="s">
        <v>113</v>
      </c>
      <c r="J726" t="s">
        <v>114</v>
      </c>
      <c r="K726" s="1">
        <v>36597</v>
      </c>
    </row>
    <row r="728" spans="1:11" x14ac:dyDescent="0.25">
      <c r="B728" t="s">
        <v>90</v>
      </c>
      <c r="C728" t="s">
        <v>23</v>
      </c>
      <c r="D728" t="s">
        <v>22</v>
      </c>
    </row>
    <row r="729" spans="1:11" x14ac:dyDescent="0.25">
      <c r="B729" t="s">
        <v>91</v>
      </c>
      <c r="C729" t="s">
        <v>45</v>
      </c>
      <c r="D729" t="s">
        <v>44</v>
      </c>
    </row>
    <row r="730" spans="1:11" x14ac:dyDescent="0.25">
      <c r="A730" t="s">
        <v>386</v>
      </c>
    </row>
    <row r="733" spans="1:11" x14ac:dyDescent="0.25">
      <c r="A733" t="s">
        <v>537</v>
      </c>
      <c r="B733" t="s">
        <v>128</v>
      </c>
    </row>
    <row r="734" spans="1:11" x14ac:dyDescent="0.25">
      <c r="B734" t="s">
        <v>124</v>
      </c>
    </row>
    <row r="735" spans="1:11" x14ac:dyDescent="0.25">
      <c r="B735" t="s">
        <v>514</v>
      </c>
      <c r="C735" t="s">
        <v>22</v>
      </c>
      <c r="D735" t="s">
        <v>609</v>
      </c>
      <c r="E735" t="s">
        <v>610</v>
      </c>
      <c r="F735" t="s">
        <v>386</v>
      </c>
    </row>
    <row r="736" spans="1:11" x14ac:dyDescent="0.25">
      <c r="B736" t="s">
        <v>514</v>
      </c>
      <c r="C736" t="s">
        <v>23</v>
      </c>
      <c r="D736" t="s">
        <v>611</v>
      </c>
      <c r="E736" t="s">
        <v>612</v>
      </c>
      <c r="F736">
        <v>0.37</v>
      </c>
      <c r="G736" t="s">
        <v>386</v>
      </c>
    </row>
    <row r="737" spans="2:8" x14ac:dyDescent="0.25">
      <c r="B737" t="s">
        <v>514</v>
      </c>
      <c r="C737" t="s">
        <v>24</v>
      </c>
      <c r="D737" t="s">
        <v>613</v>
      </c>
      <c r="E737" t="s">
        <v>612</v>
      </c>
      <c r="F737">
        <v>0.2</v>
      </c>
      <c r="G737" t="s">
        <v>386</v>
      </c>
    </row>
    <row r="738" spans="2:8" x14ac:dyDescent="0.25">
      <c r="B738" t="s">
        <v>514</v>
      </c>
      <c r="C738" t="s">
        <v>25</v>
      </c>
      <c r="D738" t="s">
        <v>614</v>
      </c>
      <c r="E738" t="s">
        <v>612</v>
      </c>
      <c r="F738">
        <v>0</v>
      </c>
      <c r="G738" t="s">
        <v>386</v>
      </c>
    </row>
    <row r="739" spans="2:8" x14ac:dyDescent="0.25">
      <c r="B739" t="s">
        <v>514</v>
      </c>
      <c r="C739" t="s">
        <v>26</v>
      </c>
      <c r="D739" t="s">
        <v>620</v>
      </c>
      <c r="E739" t="s">
        <v>612</v>
      </c>
      <c r="F739">
        <v>0</v>
      </c>
      <c r="G739" t="s">
        <v>386</v>
      </c>
    </row>
    <row r="740" spans="2:8" x14ac:dyDescent="0.25">
      <c r="B740" t="s">
        <v>514</v>
      </c>
      <c r="C740" t="s">
        <v>27</v>
      </c>
      <c r="D740" t="s">
        <v>614</v>
      </c>
      <c r="E740" t="s">
        <v>612</v>
      </c>
      <c r="F740">
        <v>0</v>
      </c>
      <c r="G740" t="s">
        <v>386</v>
      </c>
    </row>
    <row r="741" spans="2:8" x14ac:dyDescent="0.25">
      <c r="B741" t="s">
        <v>514</v>
      </c>
      <c r="C741" t="s">
        <v>28</v>
      </c>
      <c r="D741" t="s">
        <v>614</v>
      </c>
      <c r="E741" t="s">
        <v>612</v>
      </c>
      <c r="F741">
        <v>0</v>
      </c>
      <c r="G741" t="s">
        <v>386</v>
      </c>
    </row>
    <row r="742" spans="2:8" x14ac:dyDescent="0.25">
      <c r="B742" t="s">
        <v>514</v>
      </c>
      <c r="C742" t="s">
        <v>29</v>
      </c>
      <c r="D742" t="s">
        <v>657</v>
      </c>
      <c r="E742" t="s">
        <v>612</v>
      </c>
      <c r="F742">
        <v>0</v>
      </c>
      <c r="G742" t="s">
        <v>658</v>
      </c>
      <c r="H742" t="s">
        <v>386</v>
      </c>
    </row>
    <row r="743" spans="2:8" x14ac:dyDescent="0.25">
      <c r="B743" t="s">
        <v>514</v>
      </c>
      <c r="C743" t="s">
        <v>108</v>
      </c>
      <c r="D743" t="s">
        <v>659</v>
      </c>
      <c r="E743" t="s">
        <v>612</v>
      </c>
      <c r="F743">
        <v>0</v>
      </c>
      <c r="G743" t="s">
        <v>660</v>
      </c>
      <c r="H743" t="s">
        <v>386</v>
      </c>
    </row>
    <row r="744" spans="2:8" x14ac:dyDescent="0.25">
      <c r="B744" t="s">
        <v>514</v>
      </c>
      <c r="C744" t="s">
        <v>33</v>
      </c>
      <c r="D744" t="s">
        <v>614</v>
      </c>
      <c r="E744" t="s">
        <v>612</v>
      </c>
      <c r="F744">
        <v>0</v>
      </c>
      <c r="G744" t="s">
        <v>386</v>
      </c>
    </row>
    <row r="745" spans="2:8" x14ac:dyDescent="0.25">
      <c r="B745" t="s">
        <v>514</v>
      </c>
      <c r="C745" t="s">
        <v>96</v>
      </c>
      <c r="D745" t="s">
        <v>659</v>
      </c>
      <c r="E745" t="s">
        <v>612</v>
      </c>
      <c r="F745">
        <v>0</v>
      </c>
      <c r="G745" t="s">
        <v>661</v>
      </c>
      <c r="H745" t="s">
        <v>386</v>
      </c>
    </row>
    <row r="746" spans="2:8" x14ac:dyDescent="0.25">
      <c r="B746" t="s">
        <v>514</v>
      </c>
      <c r="C746" t="s">
        <v>34</v>
      </c>
      <c r="D746" t="s">
        <v>614</v>
      </c>
      <c r="E746" t="s">
        <v>612</v>
      </c>
      <c r="F746">
        <v>0</v>
      </c>
      <c r="G746" t="s">
        <v>386</v>
      </c>
    </row>
    <row r="747" spans="2:8" x14ac:dyDescent="0.25">
      <c r="B747" t="s">
        <v>514</v>
      </c>
      <c r="C747" t="s">
        <v>94</v>
      </c>
      <c r="D747" t="s">
        <v>659</v>
      </c>
      <c r="E747" t="s">
        <v>612</v>
      </c>
      <c r="F747">
        <v>0</v>
      </c>
      <c r="G747" t="s">
        <v>662</v>
      </c>
      <c r="H747" t="s">
        <v>386</v>
      </c>
    </row>
    <row r="748" spans="2:8" x14ac:dyDescent="0.25">
      <c r="B748" t="s">
        <v>514</v>
      </c>
      <c r="C748" t="s">
        <v>95</v>
      </c>
      <c r="D748" t="s">
        <v>614</v>
      </c>
      <c r="E748" t="s">
        <v>612</v>
      </c>
      <c r="F748">
        <v>0</v>
      </c>
      <c r="G748" t="s">
        <v>386</v>
      </c>
    </row>
    <row r="749" spans="2:8" x14ac:dyDescent="0.25">
      <c r="B749" t="s">
        <v>514</v>
      </c>
      <c r="C749" t="s">
        <v>129</v>
      </c>
      <c r="D749" t="s">
        <v>659</v>
      </c>
      <c r="E749" t="s">
        <v>612</v>
      </c>
      <c r="F749">
        <v>0</v>
      </c>
      <c r="G749" t="s">
        <v>663</v>
      </c>
      <c r="H749" t="s">
        <v>386</v>
      </c>
    </row>
    <row r="750" spans="2:8" x14ac:dyDescent="0.25">
      <c r="B750" t="s">
        <v>514</v>
      </c>
      <c r="C750" t="s">
        <v>97</v>
      </c>
      <c r="D750" t="s">
        <v>614</v>
      </c>
      <c r="E750" t="s">
        <v>612</v>
      </c>
      <c r="F750">
        <v>0</v>
      </c>
      <c r="G750" t="s">
        <v>386</v>
      </c>
    </row>
    <row r="751" spans="2:8" x14ac:dyDescent="0.25">
      <c r="B751" t="s">
        <v>514</v>
      </c>
      <c r="C751" t="s">
        <v>37</v>
      </c>
      <c r="D751" t="s">
        <v>659</v>
      </c>
      <c r="E751" t="s">
        <v>612</v>
      </c>
      <c r="F751">
        <v>0</v>
      </c>
      <c r="G751" t="s">
        <v>664</v>
      </c>
      <c r="H751" t="s">
        <v>386</v>
      </c>
    </row>
    <row r="752" spans="2:8" x14ac:dyDescent="0.25">
      <c r="B752" t="s">
        <v>514</v>
      </c>
      <c r="C752" t="s">
        <v>130</v>
      </c>
      <c r="D752" t="s">
        <v>614</v>
      </c>
      <c r="E752" t="s">
        <v>612</v>
      </c>
      <c r="F752">
        <v>0</v>
      </c>
      <c r="G752" t="s">
        <v>386</v>
      </c>
    </row>
    <row r="753" spans="2:10" x14ac:dyDescent="0.25">
      <c r="B753" t="s">
        <v>514</v>
      </c>
      <c r="C753" t="s">
        <v>44</v>
      </c>
      <c r="D753" t="s">
        <v>617</v>
      </c>
      <c r="E753" t="s">
        <v>612</v>
      </c>
      <c r="F753">
        <v>0.5</v>
      </c>
      <c r="G753" t="s">
        <v>386</v>
      </c>
    </row>
    <row r="754" spans="2:10" x14ac:dyDescent="0.25">
      <c r="B754" t="s">
        <v>514</v>
      </c>
      <c r="C754" t="s">
        <v>45</v>
      </c>
      <c r="D754" t="s">
        <v>618</v>
      </c>
      <c r="E754" t="s">
        <v>619</v>
      </c>
      <c r="F754" t="s">
        <v>386</v>
      </c>
    </row>
    <row r="755" spans="2:10" x14ac:dyDescent="0.25">
      <c r="B755" t="s">
        <v>21</v>
      </c>
      <c r="C755" t="s">
        <v>22</v>
      </c>
      <c r="D755" t="s">
        <v>23</v>
      </c>
    </row>
    <row r="756" spans="2:10" x14ac:dyDescent="0.25">
      <c r="B756" t="s">
        <v>21</v>
      </c>
      <c r="C756" t="s">
        <v>22</v>
      </c>
      <c r="D756" t="s">
        <v>24</v>
      </c>
      <c r="E756" t="s">
        <v>21</v>
      </c>
      <c r="F756" t="s">
        <v>24</v>
      </c>
      <c r="G756" t="s">
        <v>25</v>
      </c>
    </row>
    <row r="757" spans="2:10" x14ac:dyDescent="0.25">
      <c r="B757" t="s">
        <v>21</v>
      </c>
      <c r="C757" t="s">
        <v>24</v>
      </c>
      <c r="D757" t="s">
        <v>26</v>
      </c>
      <c r="E757" t="s">
        <v>21</v>
      </c>
      <c r="F757" t="s">
        <v>26</v>
      </c>
      <c r="G757" t="s">
        <v>27</v>
      </c>
      <c r="H757" t="s">
        <v>21</v>
      </c>
      <c r="I757" t="s">
        <v>26</v>
      </c>
      <c r="J757" t="s">
        <v>28</v>
      </c>
    </row>
    <row r="758" spans="2:10" x14ac:dyDescent="0.25">
      <c r="B758" t="s">
        <v>21</v>
      </c>
      <c r="C758" t="s">
        <v>26</v>
      </c>
      <c r="D758" t="s">
        <v>29</v>
      </c>
    </row>
    <row r="759" spans="2:10" x14ac:dyDescent="0.25">
      <c r="B759" t="s">
        <v>21</v>
      </c>
      <c r="C759" t="s">
        <v>29</v>
      </c>
      <c r="D759" t="s">
        <v>108</v>
      </c>
      <c r="E759" t="s">
        <v>21</v>
      </c>
      <c r="F759" t="s">
        <v>108</v>
      </c>
      <c r="G759" t="s">
        <v>33</v>
      </c>
    </row>
    <row r="760" spans="2:10" x14ac:dyDescent="0.25">
      <c r="B760" t="s">
        <v>21</v>
      </c>
      <c r="C760" t="s">
        <v>29</v>
      </c>
      <c r="D760" t="s">
        <v>96</v>
      </c>
      <c r="E760" t="s">
        <v>21</v>
      </c>
      <c r="F760" t="s">
        <v>96</v>
      </c>
      <c r="G760" t="s">
        <v>34</v>
      </c>
    </row>
    <row r="761" spans="2:10" x14ac:dyDescent="0.25">
      <c r="B761" t="s">
        <v>21</v>
      </c>
      <c r="C761" t="s">
        <v>108</v>
      </c>
      <c r="D761" t="s">
        <v>94</v>
      </c>
      <c r="E761" t="s">
        <v>21</v>
      </c>
      <c r="F761" t="s">
        <v>94</v>
      </c>
      <c r="G761" t="s">
        <v>95</v>
      </c>
    </row>
    <row r="762" spans="2:10" x14ac:dyDescent="0.25">
      <c r="B762" t="s">
        <v>21</v>
      </c>
      <c r="C762" t="s">
        <v>96</v>
      </c>
      <c r="D762" t="s">
        <v>129</v>
      </c>
      <c r="E762" t="s">
        <v>21</v>
      </c>
      <c r="F762" t="s">
        <v>129</v>
      </c>
      <c r="G762" t="s">
        <v>97</v>
      </c>
    </row>
    <row r="763" spans="2:10" x14ac:dyDescent="0.25">
      <c r="B763" t="s">
        <v>21</v>
      </c>
      <c r="C763" t="s">
        <v>94</v>
      </c>
      <c r="D763" t="s">
        <v>37</v>
      </c>
      <c r="E763" t="s">
        <v>21</v>
      </c>
      <c r="F763" t="s">
        <v>37</v>
      </c>
      <c r="G763" t="s">
        <v>130</v>
      </c>
    </row>
    <row r="764" spans="2:10" x14ac:dyDescent="0.25">
      <c r="B764" t="s">
        <v>21</v>
      </c>
      <c r="C764" t="s">
        <v>129</v>
      </c>
      <c r="D764" t="s">
        <v>37</v>
      </c>
    </row>
    <row r="765" spans="2:10" x14ac:dyDescent="0.25">
      <c r="B765" t="s">
        <v>21</v>
      </c>
      <c r="C765" t="s">
        <v>24</v>
      </c>
      <c r="D765" t="s">
        <v>44</v>
      </c>
    </row>
    <row r="766" spans="2:10" x14ac:dyDescent="0.25">
      <c r="B766" t="s">
        <v>21</v>
      </c>
      <c r="C766" t="s">
        <v>44</v>
      </c>
      <c r="D766" t="s">
        <v>45</v>
      </c>
    </row>
    <row r="768" spans="2:10" x14ac:dyDescent="0.25">
      <c r="B768" t="s">
        <v>61</v>
      </c>
      <c r="C768" t="s">
        <v>25</v>
      </c>
      <c r="D768" t="s">
        <v>22</v>
      </c>
      <c r="E768" t="s">
        <v>44</v>
      </c>
      <c r="F768" t="s">
        <v>26</v>
      </c>
      <c r="G768" t="s">
        <v>63</v>
      </c>
      <c r="H768" t="s">
        <v>24</v>
      </c>
    </row>
    <row r="769" spans="1:8" x14ac:dyDescent="0.25">
      <c r="B769" t="s">
        <v>61</v>
      </c>
      <c r="C769" t="s">
        <v>27</v>
      </c>
      <c r="D769" t="s">
        <v>28</v>
      </c>
      <c r="E769" t="s">
        <v>24</v>
      </c>
      <c r="F769" t="s">
        <v>29</v>
      </c>
      <c r="G769" t="s">
        <v>66</v>
      </c>
      <c r="H769" t="s">
        <v>26</v>
      </c>
    </row>
    <row r="771" spans="1:8" x14ac:dyDescent="0.25">
      <c r="A771" t="s">
        <v>64</v>
      </c>
      <c r="B771" t="s">
        <v>131</v>
      </c>
      <c r="C771" t="s">
        <v>132</v>
      </c>
      <c r="D771" t="s">
        <v>26</v>
      </c>
      <c r="E771" t="s">
        <v>133</v>
      </c>
      <c r="F771" t="s">
        <v>134</v>
      </c>
      <c r="G771" t="s">
        <v>135</v>
      </c>
    </row>
    <row r="772" spans="1:8" x14ac:dyDescent="0.25">
      <c r="B772" t="s">
        <v>61</v>
      </c>
      <c r="C772" t="s">
        <v>34</v>
      </c>
      <c r="D772" t="s">
        <v>96</v>
      </c>
      <c r="E772" t="s">
        <v>129</v>
      </c>
      <c r="F772" t="s">
        <v>37</v>
      </c>
    </row>
    <row r="773" spans="1:8" x14ac:dyDescent="0.25">
      <c r="B773" t="s">
        <v>61</v>
      </c>
      <c r="C773" t="s">
        <v>97</v>
      </c>
      <c r="D773" t="s">
        <v>129</v>
      </c>
      <c r="E773" t="s">
        <v>37</v>
      </c>
      <c r="F773" t="s">
        <v>94</v>
      </c>
    </row>
    <row r="774" spans="1:8" x14ac:dyDescent="0.25">
      <c r="B774" t="s">
        <v>61</v>
      </c>
      <c r="C774" t="s">
        <v>130</v>
      </c>
      <c r="D774" t="s">
        <v>37</v>
      </c>
      <c r="E774" t="s">
        <v>94</v>
      </c>
      <c r="F774" t="s">
        <v>108</v>
      </c>
    </row>
    <row r="775" spans="1:8" x14ac:dyDescent="0.25">
      <c r="B775" t="s">
        <v>61</v>
      </c>
      <c r="C775" t="s">
        <v>95</v>
      </c>
      <c r="D775" t="s">
        <v>94</v>
      </c>
      <c r="E775" t="s">
        <v>108</v>
      </c>
      <c r="F775" t="s">
        <v>29</v>
      </c>
    </row>
    <row r="776" spans="1:8" x14ac:dyDescent="0.25">
      <c r="B776" t="s">
        <v>61</v>
      </c>
      <c r="C776" t="s">
        <v>33</v>
      </c>
      <c r="D776" t="s">
        <v>108</v>
      </c>
      <c r="E776" t="s">
        <v>29</v>
      </c>
      <c r="F776" t="s">
        <v>96</v>
      </c>
    </row>
    <row r="777" spans="1:8" x14ac:dyDescent="0.25">
      <c r="B777" t="s">
        <v>61</v>
      </c>
      <c r="C777" t="s">
        <v>26</v>
      </c>
      <c r="D777" t="s">
        <v>29</v>
      </c>
      <c r="E777" t="s">
        <v>96</v>
      </c>
      <c r="F777" t="s">
        <v>129</v>
      </c>
    </row>
    <row r="779" spans="1:8" x14ac:dyDescent="0.25">
      <c r="A779" t="s">
        <v>64</v>
      </c>
      <c r="B779" t="s">
        <v>133</v>
      </c>
      <c r="C779" t="s">
        <v>134</v>
      </c>
      <c r="D779" t="s">
        <v>135</v>
      </c>
    </row>
    <row r="780" spans="1:8" x14ac:dyDescent="0.25">
      <c r="B780" t="s">
        <v>61</v>
      </c>
      <c r="C780" t="s">
        <v>29</v>
      </c>
      <c r="D780" t="s">
        <v>108</v>
      </c>
      <c r="E780" t="s">
        <v>94</v>
      </c>
      <c r="F780" t="s">
        <v>37</v>
      </c>
    </row>
    <row r="781" spans="1:8" x14ac:dyDescent="0.25">
      <c r="B781" t="s">
        <v>61</v>
      </c>
      <c r="C781" t="s">
        <v>108</v>
      </c>
      <c r="D781" t="s">
        <v>94</v>
      </c>
      <c r="E781" t="s">
        <v>37</v>
      </c>
      <c r="F781" t="s">
        <v>129</v>
      </c>
    </row>
    <row r="782" spans="1:8" x14ac:dyDescent="0.25">
      <c r="B782" t="s">
        <v>61</v>
      </c>
      <c r="C782" t="s">
        <v>94</v>
      </c>
      <c r="D782" t="s">
        <v>37</v>
      </c>
      <c r="E782" t="s">
        <v>129</v>
      </c>
      <c r="F782" t="s">
        <v>96</v>
      </c>
    </row>
    <row r="783" spans="1:8" x14ac:dyDescent="0.25">
      <c r="B783" t="s">
        <v>61</v>
      </c>
      <c r="C783" t="s">
        <v>37</v>
      </c>
      <c r="D783" t="s">
        <v>129</v>
      </c>
      <c r="E783" t="s">
        <v>96</v>
      </c>
      <c r="F783" t="s">
        <v>29</v>
      </c>
    </row>
    <row r="784" spans="1:8" x14ac:dyDescent="0.25">
      <c r="B784" t="s">
        <v>61</v>
      </c>
      <c r="C784" t="s">
        <v>129</v>
      </c>
      <c r="D784" t="s">
        <v>96</v>
      </c>
      <c r="E784" t="s">
        <v>29</v>
      </c>
      <c r="F784" t="s">
        <v>108</v>
      </c>
    </row>
    <row r="785" spans="1:7" x14ac:dyDescent="0.25">
      <c r="B785" t="s">
        <v>61</v>
      </c>
      <c r="C785" t="s">
        <v>96</v>
      </c>
      <c r="D785" t="s">
        <v>29</v>
      </c>
      <c r="E785" t="s">
        <v>108</v>
      </c>
      <c r="F785" t="s">
        <v>94</v>
      </c>
    </row>
    <row r="787" spans="1:7" x14ac:dyDescent="0.25">
      <c r="B787" t="s">
        <v>62</v>
      </c>
      <c r="C787" t="s">
        <v>29</v>
      </c>
      <c r="D787" t="s">
        <v>26</v>
      </c>
      <c r="E787" t="s">
        <v>24</v>
      </c>
      <c r="F787" t="s">
        <v>22</v>
      </c>
    </row>
    <row r="788" spans="1:7" x14ac:dyDescent="0.25">
      <c r="B788" t="s">
        <v>62</v>
      </c>
      <c r="C788" t="s">
        <v>108</v>
      </c>
      <c r="D788" t="s">
        <v>29</v>
      </c>
      <c r="E788" t="s">
        <v>26</v>
      </c>
      <c r="F788" t="s">
        <v>24</v>
      </c>
    </row>
    <row r="790" spans="1:7" x14ac:dyDescent="0.25">
      <c r="B790" t="s">
        <v>90</v>
      </c>
      <c r="C790" t="s">
        <v>23</v>
      </c>
      <c r="D790" t="s">
        <v>22</v>
      </c>
    </row>
    <row r="791" spans="1:7" x14ac:dyDescent="0.25">
      <c r="B791" t="s">
        <v>91</v>
      </c>
      <c r="C791" t="s">
        <v>45</v>
      </c>
      <c r="D791" t="s">
        <v>44</v>
      </c>
    </row>
    <row r="792" spans="1:7" x14ac:dyDescent="0.25">
      <c r="A792" t="s">
        <v>386</v>
      </c>
    </row>
    <row r="795" spans="1:7" x14ac:dyDescent="0.25">
      <c r="A795" t="s">
        <v>537</v>
      </c>
      <c r="B795" t="s">
        <v>136</v>
      </c>
    </row>
    <row r="796" spans="1:7" x14ac:dyDescent="0.25">
      <c r="B796" t="s">
        <v>124</v>
      </c>
    </row>
    <row r="797" spans="1:7" x14ac:dyDescent="0.25">
      <c r="B797" t="s">
        <v>514</v>
      </c>
      <c r="C797" t="s">
        <v>22</v>
      </c>
      <c r="D797" t="s">
        <v>665</v>
      </c>
      <c r="E797" t="s">
        <v>610</v>
      </c>
      <c r="F797" t="s">
        <v>386</v>
      </c>
    </row>
    <row r="798" spans="1:7" x14ac:dyDescent="0.25">
      <c r="B798" t="s">
        <v>514</v>
      </c>
      <c r="C798" t="s">
        <v>24</v>
      </c>
      <c r="D798" t="s">
        <v>613</v>
      </c>
      <c r="E798" t="s">
        <v>612</v>
      </c>
      <c r="F798">
        <v>0.28499999999999998</v>
      </c>
      <c r="G798" t="s">
        <v>386</v>
      </c>
    </row>
    <row r="799" spans="1:7" x14ac:dyDescent="0.25">
      <c r="B799" t="s">
        <v>514</v>
      </c>
      <c r="C799" t="s">
        <v>25</v>
      </c>
      <c r="D799" t="s">
        <v>614</v>
      </c>
      <c r="E799" t="s">
        <v>612</v>
      </c>
      <c r="F799">
        <v>0</v>
      </c>
      <c r="G799" t="s">
        <v>386</v>
      </c>
    </row>
    <row r="800" spans="1:7" x14ac:dyDescent="0.25">
      <c r="B800" t="s">
        <v>514</v>
      </c>
      <c r="C800" t="s">
        <v>26</v>
      </c>
      <c r="D800" t="s">
        <v>620</v>
      </c>
      <c r="E800" t="s">
        <v>612</v>
      </c>
      <c r="F800">
        <v>0</v>
      </c>
      <c r="G800" t="s">
        <v>386</v>
      </c>
    </row>
    <row r="801" spans="2:10" x14ac:dyDescent="0.25">
      <c r="B801" t="s">
        <v>514</v>
      </c>
      <c r="C801" t="s">
        <v>27</v>
      </c>
      <c r="D801" t="s">
        <v>614</v>
      </c>
      <c r="E801" t="s">
        <v>612</v>
      </c>
      <c r="F801">
        <v>0</v>
      </c>
      <c r="G801" t="s">
        <v>386</v>
      </c>
    </row>
    <row r="802" spans="2:10" x14ac:dyDescent="0.25">
      <c r="B802" t="s">
        <v>514</v>
      </c>
      <c r="C802" t="s">
        <v>28</v>
      </c>
      <c r="D802" t="s">
        <v>614</v>
      </c>
      <c r="E802" t="s">
        <v>612</v>
      </c>
      <c r="F802">
        <v>0</v>
      </c>
      <c r="G802" t="s">
        <v>386</v>
      </c>
    </row>
    <row r="803" spans="2:10" x14ac:dyDescent="0.25">
      <c r="B803" t="s">
        <v>514</v>
      </c>
      <c r="C803" t="s">
        <v>29</v>
      </c>
      <c r="D803" t="s">
        <v>666</v>
      </c>
      <c r="E803" t="s">
        <v>612</v>
      </c>
      <c r="F803">
        <v>0</v>
      </c>
      <c r="G803" t="s">
        <v>386</v>
      </c>
    </row>
    <row r="804" spans="2:10" x14ac:dyDescent="0.25">
      <c r="B804" t="s">
        <v>514</v>
      </c>
      <c r="C804" t="s">
        <v>30</v>
      </c>
      <c r="D804" t="s">
        <v>614</v>
      </c>
      <c r="E804" t="s">
        <v>612</v>
      </c>
      <c r="F804">
        <v>0</v>
      </c>
      <c r="G804" t="s">
        <v>386</v>
      </c>
    </row>
    <row r="805" spans="2:10" x14ac:dyDescent="0.25">
      <c r="B805" t="s">
        <v>514</v>
      </c>
      <c r="C805" t="s">
        <v>31</v>
      </c>
      <c r="D805" t="s">
        <v>614</v>
      </c>
      <c r="E805" t="s">
        <v>612</v>
      </c>
      <c r="F805">
        <v>0</v>
      </c>
      <c r="G805" t="s">
        <v>386</v>
      </c>
    </row>
    <row r="806" spans="2:10" x14ac:dyDescent="0.25">
      <c r="B806" t="s">
        <v>514</v>
      </c>
      <c r="C806" t="s">
        <v>32</v>
      </c>
      <c r="D806" t="s">
        <v>666</v>
      </c>
      <c r="E806" t="s">
        <v>612</v>
      </c>
      <c r="F806">
        <v>0.28499999999999998</v>
      </c>
      <c r="G806" t="s">
        <v>386</v>
      </c>
    </row>
    <row r="807" spans="2:10" x14ac:dyDescent="0.25">
      <c r="B807" t="s">
        <v>514</v>
      </c>
      <c r="C807" t="s">
        <v>33</v>
      </c>
      <c r="D807" t="s">
        <v>614</v>
      </c>
      <c r="E807" t="s">
        <v>612</v>
      </c>
      <c r="F807">
        <v>0</v>
      </c>
      <c r="G807" t="s">
        <v>386</v>
      </c>
    </row>
    <row r="808" spans="2:10" x14ac:dyDescent="0.25">
      <c r="B808" t="s">
        <v>514</v>
      </c>
      <c r="C808" t="s">
        <v>34</v>
      </c>
      <c r="D808" t="s">
        <v>614</v>
      </c>
      <c r="E808" t="s">
        <v>612</v>
      </c>
      <c r="F808">
        <v>0</v>
      </c>
      <c r="G808" t="s">
        <v>386</v>
      </c>
    </row>
    <row r="809" spans="2:10" x14ac:dyDescent="0.25">
      <c r="B809" t="s">
        <v>514</v>
      </c>
      <c r="C809" t="s">
        <v>44</v>
      </c>
      <c r="D809" t="s">
        <v>617</v>
      </c>
      <c r="E809" t="s">
        <v>612</v>
      </c>
      <c r="F809">
        <v>0.5</v>
      </c>
      <c r="G809" t="s">
        <v>386</v>
      </c>
    </row>
    <row r="810" spans="2:10" x14ac:dyDescent="0.25">
      <c r="B810" t="s">
        <v>514</v>
      </c>
      <c r="C810" t="s">
        <v>45</v>
      </c>
      <c r="D810" t="s">
        <v>618</v>
      </c>
      <c r="E810" t="s">
        <v>619</v>
      </c>
      <c r="F810" t="s">
        <v>386</v>
      </c>
    </row>
    <row r="812" spans="2:10" x14ac:dyDescent="0.25">
      <c r="B812" t="s">
        <v>21</v>
      </c>
      <c r="C812" t="s">
        <v>22</v>
      </c>
      <c r="D812" t="s">
        <v>24</v>
      </c>
      <c r="E812" t="s">
        <v>21</v>
      </c>
      <c r="F812" t="s">
        <v>24</v>
      </c>
      <c r="G812" t="s">
        <v>25</v>
      </c>
    </row>
    <row r="813" spans="2:10" x14ac:dyDescent="0.25">
      <c r="B813" t="s">
        <v>21</v>
      </c>
      <c r="C813" t="s">
        <v>24</v>
      </c>
      <c r="D813" t="s">
        <v>26</v>
      </c>
      <c r="E813" t="s">
        <v>21</v>
      </c>
      <c r="F813" t="s">
        <v>26</v>
      </c>
      <c r="G813" t="s">
        <v>27</v>
      </c>
      <c r="H813" t="s">
        <v>21</v>
      </c>
      <c r="I813" t="s">
        <v>26</v>
      </c>
      <c r="J813" t="s">
        <v>28</v>
      </c>
    </row>
    <row r="814" spans="2:10" x14ac:dyDescent="0.25">
      <c r="B814" t="s">
        <v>21</v>
      </c>
      <c r="C814" t="s">
        <v>26</v>
      </c>
      <c r="D814" t="s">
        <v>29</v>
      </c>
      <c r="E814" t="s">
        <v>21</v>
      </c>
      <c r="F814" t="s">
        <v>29</v>
      </c>
      <c r="G814" t="s">
        <v>30</v>
      </c>
      <c r="H814" t="s">
        <v>21</v>
      </c>
      <c r="I814" t="s">
        <v>29</v>
      </c>
      <c r="J814" t="s">
        <v>31</v>
      </c>
    </row>
    <row r="815" spans="2:10" x14ac:dyDescent="0.25">
      <c r="B815" t="s">
        <v>21</v>
      </c>
      <c r="C815" t="s">
        <v>29</v>
      </c>
      <c r="D815" t="s">
        <v>32</v>
      </c>
      <c r="E815" t="s">
        <v>21</v>
      </c>
      <c r="F815" t="s">
        <v>32</v>
      </c>
      <c r="G815" t="s">
        <v>33</v>
      </c>
      <c r="H815" t="s">
        <v>21</v>
      </c>
      <c r="I815" t="s">
        <v>32</v>
      </c>
      <c r="J815" t="s">
        <v>34</v>
      </c>
    </row>
    <row r="816" spans="2:10" x14ac:dyDescent="0.25">
      <c r="B816" t="s">
        <v>21</v>
      </c>
      <c r="C816" t="s">
        <v>32</v>
      </c>
      <c r="D816" t="s">
        <v>22</v>
      </c>
    </row>
    <row r="817" spans="1:8" x14ac:dyDescent="0.25">
      <c r="B817" t="s">
        <v>21</v>
      </c>
      <c r="C817" t="s">
        <v>24</v>
      </c>
      <c r="D817" t="s">
        <v>44</v>
      </c>
    </row>
    <row r="818" spans="1:8" x14ac:dyDescent="0.25">
      <c r="B818" t="s">
        <v>21</v>
      </c>
      <c r="C818" t="s">
        <v>44</v>
      </c>
      <c r="D818" t="s">
        <v>45</v>
      </c>
    </row>
    <row r="820" spans="1:8" x14ac:dyDescent="0.25">
      <c r="B820" t="s">
        <v>61</v>
      </c>
      <c r="C820" t="s">
        <v>25</v>
      </c>
      <c r="D820" t="s">
        <v>22</v>
      </c>
      <c r="E820" t="s">
        <v>44</v>
      </c>
      <c r="F820" t="s">
        <v>26</v>
      </c>
      <c r="G820" t="s">
        <v>63</v>
      </c>
      <c r="H820" t="s">
        <v>24</v>
      </c>
    </row>
    <row r="821" spans="1:8" x14ac:dyDescent="0.25">
      <c r="B821" t="s">
        <v>61</v>
      </c>
      <c r="C821" t="s">
        <v>27</v>
      </c>
      <c r="D821" t="s">
        <v>28</v>
      </c>
      <c r="E821" t="s">
        <v>24</v>
      </c>
      <c r="F821" t="s">
        <v>29</v>
      </c>
      <c r="G821" t="s">
        <v>66</v>
      </c>
      <c r="H821" t="s">
        <v>26</v>
      </c>
    </row>
    <row r="822" spans="1:8" x14ac:dyDescent="0.25">
      <c r="B822" t="s">
        <v>61</v>
      </c>
      <c r="C822" t="s">
        <v>30</v>
      </c>
      <c r="D822" t="s">
        <v>31</v>
      </c>
      <c r="E822" t="s">
        <v>26</v>
      </c>
      <c r="F822" t="s">
        <v>32</v>
      </c>
      <c r="G822" t="s">
        <v>66</v>
      </c>
      <c r="H822" t="s">
        <v>29</v>
      </c>
    </row>
    <row r="823" spans="1:8" x14ac:dyDescent="0.25">
      <c r="B823" t="s">
        <v>61</v>
      </c>
      <c r="C823" t="s">
        <v>33</v>
      </c>
      <c r="D823" t="s">
        <v>34</v>
      </c>
      <c r="E823" t="s">
        <v>29</v>
      </c>
      <c r="F823" t="s">
        <v>22</v>
      </c>
      <c r="G823" t="s">
        <v>66</v>
      </c>
      <c r="H823" t="s">
        <v>32</v>
      </c>
    </row>
    <row r="825" spans="1:8" x14ac:dyDescent="0.25">
      <c r="B825" t="s">
        <v>91</v>
      </c>
      <c r="C825" t="s">
        <v>45</v>
      </c>
      <c r="D825" t="s">
        <v>44</v>
      </c>
    </row>
    <row r="826" spans="1:8" x14ac:dyDescent="0.25">
      <c r="A826" t="s">
        <v>386</v>
      </c>
    </row>
    <row r="829" spans="1:8" x14ac:dyDescent="0.25">
      <c r="A829" t="s">
        <v>537</v>
      </c>
      <c r="B829" t="s">
        <v>137</v>
      </c>
    </row>
    <row r="830" spans="1:8" x14ac:dyDescent="0.25">
      <c r="B830" t="s">
        <v>124</v>
      </c>
    </row>
    <row r="831" spans="1:8" x14ac:dyDescent="0.25">
      <c r="B831" t="s">
        <v>514</v>
      </c>
      <c r="C831" t="s">
        <v>22</v>
      </c>
      <c r="D831" t="s">
        <v>609</v>
      </c>
      <c r="E831" t="s">
        <v>610</v>
      </c>
      <c r="F831" t="s">
        <v>386</v>
      </c>
    </row>
    <row r="832" spans="1:8" x14ac:dyDescent="0.25">
      <c r="B832" t="s">
        <v>514</v>
      </c>
      <c r="C832" t="s">
        <v>23</v>
      </c>
      <c r="D832" t="s">
        <v>611</v>
      </c>
      <c r="E832" t="s">
        <v>612</v>
      </c>
      <c r="F832">
        <v>0.37</v>
      </c>
      <c r="G832" t="s">
        <v>386</v>
      </c>
    </row>
    <row r="833" spans="2:10" x14ac:dyDescent="0.25">
      <c r="B833" t="s">
        <v>514</v>
      </c>
      <c r="C833" t="s">
        <v>24</v>
      </c>
      <c r="D833" t="s">
        <v>613</v>
      </c>
      <c r="E833" t="s">
        <v>612</v>
      </c>
      <c r="F833">
        <v>0.2</v>
      </c>
      <c r="G833" t="s">
        <v>386</v>
      </c>
    </row>
    <row r="834" spans="2:10" x14ac:dyDescent="0.25">
      <c r="B834" t="s">
        <v>514</v>
      </c>
      <c r="C834" t="s">
        <v>25</v>
      </c>
      <c r="D834" t="s">
        <v>614</v>
      </c>
      <c r="E834" t="s">
        <v>612</v>
      </c>
      <c r="F834">
        <v>0</v>
      </c>
      <c r="G834" t="s">
        <v>386</v>
      </c>
    </row>
    <row r="835" spans="2:10" x14ac:dyDescent="0.25">
      <c r="B835" t="s">
        <v>514</v>
      </c>
      <c r="C835" t="s">
        <v>26</v>
      </c>
      <c r="D835" t="s">
        <v>620</v>
      </c>
      <c r="E835" t="s">
        <v>612</v>
      </c>
      <c r="F835">
        <v>0.26500000000000001</v>
      </c>
      <c r="G835" t="s">
        <v>386</v>
      </c>
    </row>
    <row r="836" spans="2:10" x14ac:dyDescent="0.25">
      <c r="B836" t="s">
        <v>514</v>
      </c>
      <c r="C836" t="s">
        <v>27</v>
      </c>
      <c r="D836" t="s">
        <v>614</v>
      </c>
      <c r="E836" t="s">
        <v>612</v>
      </c>
      <c r="F836">
        <v>0</v>
      </c>
      <c r="G836" t="s">
        <v>386</v>
      </c>
    </row>
    <row r="837" spans="2:10" x14ac:dyDescent="0.25">
      <c r="B837" t="s">
        <v>514</v>
      </c>
      <c r="C837" t="s">
        <v>28</v>
      </c>
      <c r="D837" t="s">
        <v>614</v>
      </c>
      <c r="E837" t="s">
        <v>612</v>
      </c>
      <c r="F837">
        <v>0</v>
      </c>
      <c r="G837" t="s">
        <v>386</v>
      </c>
    </row>
    <row r="838" spans="2:10" x14ac:dyDescent="0.25">
      <c r="B838" t="s">
        <v>514</v>
      </c>
      <c r="C838" t="s">
        <v>138</v>
      </c>
      <c r="D838" t="s">
        <v>667</v>
      </c>
      <c r="E838" t="s">
        <v>621</v>
      </c>
      <c r="F838" t="s">
        <v>386</v>
      </c>
    </row>
    <row r="839" spans="2:10" x14ac:dyDescent="0.25">
      <c r="B839" t="s">
        <v>514</v>
      </c>
      <c r="C839" t="s">
        <v>79</v>
      </c>
      <c r="D839" t="s">
        <v>611</v>
      </c>
      <c r="E839" t="s">
        <v>612</v>
      </c>
      <c r="F839">
        <v>0.435</v>
      </c>
      <c r="G839" t="s">
        <v>386</v>
      </c>
    </row>
    <row r="840" spans="2:10" x14ac:dyDescent="0.25">
      <c r="B840" t="s">
        <v>514</v>
      </c>
      <c r="C840" t="s">
        <v>44</v>
      </c>
      <c r="D840" t="s">
        <v>617</v>
      </c>
      <c r="E840" t="s">
        <v>612</v>
      </c>
      <c r="F840">
        <v>0.5</v>
      </c>
      <c r="G840" t="s">
        <v>386</v>
      </c>
    </row>
    <row r="841" spans="2:10" x14ac:dyDescent="0.25">
      <c r="B841" t="s">
        <v>514</v>
      </c>
      <c r="C841" t="s">
        <v>45</v>
      </c>
      <c r="D841" t="s">
        <v>618</v>
      </c>
      <c r="E841" t="s">
        <v>619</v>
      </c>
      <c r="F841" t="s">
        <v>386</v>
      </c>
    </row>
    <row r="843" spans="2:10" x14ac:dyDescent="0.25">
      <c r="B843" t="s">
        <v>21</v>
      </c>
      <c r="C843" t="s">
        <v>22</v>
      </c>
      <c r="D843" t="s">
        <v>23</v>
      </c>
    </row>
    <row r="844" spans="2:10" x14ac:dyDescent="0.25">
      <c r="B844" t="s">
        <v>21</v>
      </c>
      <c r="C844" t="s">
        <v>22</v>
      </c>
      <c r="D844" t="s">
        <v>24</v>
      </c>
      <c r="E844" t="s">
        <v>21</v>
      </c>
      <c r="F844" t="s">
        <v>24</v>
      </c>
      <c r="G844" t="s">
        <v>25</v>
      </c>
    </row>
    <row r="845" spans="2:10" x14ac:dyDescent="0.25">
      <c r="B845" t="s">
        <v>21</v>
      </c>
      <c r="C845" t="s">
        <v>24</v>
      </c>
      <c r="D845" t="s">
        <v>26</v>
      </c>
      <c r="E845" t="s">
        <v>21</v>
      </c>
      <c r="F845" t="s">
        <v>26</v>
      </c>
      <c r="G845" t="s">
        <v>27</v>
      </c>
      <c r="H845" t="s">
        <v>21</v>
      </c>
      <c r="I845" t="s">
        <v>26</v>
      </c>
      <c r="J845" t="s">
        <v>28</v>
      </c>
    </row>
    <row r="846" spans="2:10" x14ac:dyDescent="0.25">
      <c r="B846" t="s">
        <v>21</v>
      </c>
      <c r="C846" t="s">
        <v>26</v>
      </c>
      <c r="D846" t="s">
        <v>138</v>
      </c>
      <c r="E846" t="s">
        <v>21</v>
      </c>
      <c r="F846" t="s">
        <v>138</v>
      </c>
      <c r="G846" t="s">
        <v>79</v>
      </c>
    </row>
    <row r="847" spans="2:10" x14ac:dyDescent="0.25">
      <c r="B847" t="s">
        <v>21</v>
      </c>
      <c r="C847" t="s">
        <v>45</v>
      </c>
      <c r="D847" t="s">
        <v>44</v>
      </c>
    </row>
    <row r="848" spans="2:10" x14ac:dyDescent="0.25">
      <c r="B848" t="s">
        <v>21</v>
      </c>
      <c r="C848" t="s">
        <v>44</v>
      </c>
      <c r="D848" t="s">
        <v>24</v>
      </c>
    </row>
    <row r="850" spans="1:11" x14ac:dyDescent="0.25">
      <c r="B850" t="s">
        <v>61</v>
      </c>
      <c r="C850" t="s">
        <v>25</v>
      </c>
      <c r="D850" t="s">
        <v>22</v>
      </c>
      <c r="E850" t="s">
        <v>44</v>
      </c>
      <c r="F850" t="s">
        <v>26</v>
      </c>
      <c r="G850" t="s">
        <v>63</v>
      </c>
      <c r="H850" t="s">
        <v>24</v>
      </c>
    </row>
    <row r="851" spans="1:11" x14ac:dyDescent="0.25">
      <c r="B851" t="s">
        <v>61</v>
      </c>
      <c r="C851" t="s">
        <v>27</v>
      </c>
      <c r="D851" t="s">
        <v>28</v>
      </c>
      <c r="E851" t="s">
        <v>24</v>
      </c>
      <c r="F851" t="s">
        <v>138</v>
      </c>
      <c r="G851" t="s">
        <v>66</v>
      </c>
      <c r="H851" t="s">
        <v>26</v>
      </c>
    </row>
    <row r="853" spans="1:11" x14ac:dyDescent="0.25">
      <c r="B853" t="s">
        <v>62</v>
      </c>
      <c r="C853" t="s">
        <v>138</v>
      </c>
      <c r="D853" t="s">
        <v>26</v>
      </c>
      <c r="E853" t="s">
        <v>24</v>
      </c>
      <c r="F853" t="s">
        <v>22</v>
      </c>
    </row>
    <row r="854" spans="1:11" x14ac:dyDescent="0.25">
      <c r="B854" t="s">
        <v>62</v>
      </c>
      <c r="C854" t="s">
        <v>139</v>
      </c>
      <c r="D854" t="s">
        <v>138</v>
      </c>
      <c r="E854" t="s">
        <v>26</v>
      </c>
      <c r="F854" t="s">
        <v>24</v>
      </c>
      <c r="G854" t="s">
        <v>64</v>
      </c>
      <c r="H854" t="s">
        <v>75</v>
      </c>
      <c r="I854" t="s">
        <v>140</v>
      </c>
      <c r="J854" t="s">
        <v>114</v>
      </c>
      <c r="K854" s="1">
        <v>40965</v>
      </c>
    </row>
    <row r="856" spans="1:11" x14ac:dyDescent="0.25">
      <c r="B856" t="s">
        <v>90</v>
      </c>
      <c r="C856" t="s">
        <v>23</v>
      </c>
      <c r="D856" t="s">
        <v>22</v>
      </c>
    </row>
    <row r="857" spans="1:11" x14ac:dyDescent="0.25">
      <c r="B857" t="s">
        <v>90</v>
      </c>
      <c r="C857" t="s">
        <v>79</v>
      </c>
      <c r="D857" t="s">
        <v>138</v>
      </c>
    </row>
    <row r="858" spans="1:11" x14ac:dyDescent="0.25">
      <c r="B858" t="s">
        <v>91</v>
      </c>
      <c r="C858" t="s">
        <v>138</v>
      </c>
      <c r="D858" t="s">
        <v>668</v>
      </c>
    </row>
    <row r="859" spans="1:11" x14ac:dyDescent="0.25">
      <c r="B859" t="s">
        <v>91</v>
      </c>
      <c r="C859" t="s">
        <v>45</v>
      </c>
      <c r="D859" t="s">
        <v>44</v>
      </c>
    </row>
    <row r="860" spans="1:11" x14ac:dyDescent="0.25">
      <c r="A860" t="s">
        <v>386</v>
      </c>
    </row>
    <row r="863" spans="1:11" x14ac:dyDescent="0.25">
      <c r="A863" t="s">
        <v>537</v>
      </c>
      <c r="B863" t="s">
        <v>141</v>
      </c>
    </row>
    <row r="864" spans="1:11" x14ac:dyDescent="0.25">
      <c r="B864" t="s">
        <v>124</v>
      </c>
    </row>
    <row r="865" spans="2:7" x14ac:dyDescent="0.25">
      <c r="B865" t="s">
        <v>514</v>
      </c>
      <c r="C865" t="s">
        <v>22</v>
      </c>
      <c r="D865" t="s">
        <v>609</v>
      </c>
      <c r="E865" t="s">
        <v>610</v>
      </c>
      <c r="F865" t="s">
        <v>386</v>
      </c>
    </row>
    <row r="866" spans="2:7" x14ac:dyDescent="0.25">
      <c r="B866" t="s">
        <v>514</v>
      </c>
      <c r="C866" t="s">
        <v>23</v>
      </c>
      <c r="D866" t="s">
        <v>611</v>
      </c>
      <c r="E866" t="s">
        <v>612</v>
      </c>
      <c r="F866">
        <v>0.37</v>
      </c>
      <c r="G866" t="s">
        <v>386</v>
      </c>
    </row>
    <row r="867" spans="2:7" x14ac:dyDescent="0.25">
      <c r="B867" t="s">
        <v>514</v>
      </c>
      <c r="C867" t="s">
        <v>24</v>
      </c>
      <c r="D867" t="s">
        <v>613</v>
      </c>
      <c r="E867" t="s">
        <v>612</v>
      </c>
      <c r="F867">
        <v>0.2</v>
      </c>
      <c r="G867" t="s">
        <v>386</v>
      </c>
    </row>
    <row r="868" spans="2:7" x14ac:dyDescent="0.25">
      <c r="B868" t="s">
        <v>514</v>
      </c>
      <c r="C868" t="s">
        <v>25</v>
      </c>
      <c r="D868" t="s">
        <v>614</v>
      </c>
      <c r="E868" t="s">
        <v>612</v>
      </c>
      <c r="F868">
        <v>0</v>
      </c>
      <c r="G868" t="s">
        <v>386</v>
      </c>
    </row>
    <row r="869" spans="2:7" x14ac:dyDescent="0.25">
      <c r="B869" t="s">
        <v>514</v>
      </c>
      <c r="C869" t="s">
        <v>26</v>
      </c>
      <c r="D869" t="s">
        <v>613</v>
      </c>
      <c r="E869" t="s">
        <v>612</v>
      </c>
      <c r="F869">
        <v>0.26500000000000001</v>
      </c>
      <c r="G869" t="s">
        <v>386</v>
      </c>
    </row>
    <row r="870" spans="2:7" x14ac:dyDescent="0.25">
      <c r="B870" t="s">
        <v>514</v>
      </c>
      <c r="C870" t="s">
        <v>100</v>
      </c>
      <c r="D870" t="s">
        <v>614</v>
      </c>
      <c r="E870" t="s">
        <v>612</v>
      </c>
      <c r="F870">
        <v>0</v>
      </c>
      <c r="G870" t="s">
        <v>386</v>
      </c>
    </row>
    <row r="871" spans="2:7" x14ac:dyDescent="0.25">
      <c r="B871" t="s">
        <v>514</v>
      </c>
      <c r="C871" t="s">
        <v>142</v>
      </c>
      <c r="D871" t="s">
        <v>667</v>
      </c>
      <c r="E871" t="s">
        <v>621</v>
      </c>
      <c r="F871" t="s">
        <v>386</v>
      </c>
    </row>
    <row r="872" spans="2:7" x14ac:dyDescent="0.25">
      <c r="B872" t="s">
        <v>514</v>
      </c>
      <c r="C872" t="s">
        <v>30</v>
      </c>
      <c r="D872" t="s">
        <v>611</v>
      </c>
      <c r="E872" t="s">
        <v>612</v>
      </c>
      <c r="F872">
        <v>0.435</v>
      </c>
      <c r="G872" t="s">
        <v>386</v>
      </c>
    </row>
    <row r="873" spans="2:7" x14ac:dyDescent="0.25">
      <c r="B873" t="s">
        <v>514</v>
      </c>
      <c r="C873" t="s">
        <v>104</v>
      </c>
      <c r="D873" t="s">
        <v>615</v>
      </c>
      <c r="E873" t="s">
        <v>626</v>
      </c>
      <c r="F873" t="s">
        <v>386</v>
      </c>
    </row>
    <row r="874" spans="2:7" x14ac:dyDescent="0.25">
      <c r="B874" t="s">
        <v>514</v>
      </c>
      <c r="C874" t="s">
        <v>105</v>
      </c>
      <c r="D874" t="s">
        <v>614</v>
      </c>
      <c r="E874" t="s">
        <v>612</v>
      </c>
      <c r="F874">
        <v>0</v>
      </c>
      <c r="G874" t="s">
        <v>386</v>
      </c>
    </row>
    <row r="875" spans="2:7" x14ac:dyDescent="0.25">
      <c r="B875" t="s">
        <v>514</v>
      </c>
      <c r="C875" t="s">
        <v>106</v>
      </c>
      <c r="D875" t="s">
        <v>614</v>
      </c>
      <c r="E875" t="s">
        <v>612</v>
      </c>
      <c r="F875">
        <v>0</v>
      </c>
      <c r="G875" t="s">
        <v>386</v>
      </c>
    </row>
    <row r="876" spans="2:7" x14ac:dyDescent="0.25">
      <c r="B876" t="s">
        <v>514</v>
      </c>
      <c r="C876" t="s">
        <v>107</v>
      </c>
      <c r="D876" t="s">
        <v>614</v>
      </c>
      <c r="E876" t="s">
        <v>612</v>
      </c>
      <c r="F876">
        <v>0</v>
      </c>
      <c r="G876" t="s">
        <v>386</v>
      </c>
    </row>
    <row r="877" spans="2:7" x14ac:dyDescent="0.25">
      <c r="B877" t="s">
        <v>514</v>
      </c>
      <c r="C877" t="s">
        <v>44</v>
      </c>
      <c r="D877" t="s">
        <v>617</v>
      </c>
      <c r="E877" t="s">
        <v>612</v>
      </c>
      <c r="F877">
        <v>0.5</v>
      </c>
      <c r="G877" t="s">
        <v>386</v>
      </c>
    </row>
    <row r="878" spans="2:7" x14ac:dyDescent="0.25">
      <c r="B878" t="s">
        <v>514</v>
      </c>
      <c r="C878" t="s">
        <v>45</v>
      </c>
      <c r="D878" t="s">
        <v>618</v>
      </c>
      <c r="E878" t="s">
        <v>619</v>
      </c>
      <c r="F878" t="s">
        <v>386</v>
      </c>
    </row>
    <row r="880" spans="2:7" x14ac:dyDescent="0.25">
      <c r="B880" t="s">
        <v>21</v>
      </c>
      <c r="C880" t="s">
        <v>22</v>
      </c>
      <c r="D880" t="s">
        <v>23</v>
      </c>
    </row>
    <row r="881" spans="2:13" x14ac:dyDescent="0.25">
      <c r="B881" t="s">
        <v>21</v>
      </c>
      <c r="C881" t="s">
        <v>22</v>
      </c>
      <c r="D881" t="s">
        <v>24</v>
      </c>
      <c r="E881" t="s">
        <v>21</v>
      </c>
      <c r="F881" t="s">
        <v>24</v>
      </c>
      <c r="G881" t="s">
        <v>25</v>
      </c>
    </row>
    <row r="882" spans="2:13" x14ac:dyDescent="0.25">
      <c r="B882" t="s">
        <v>21</v>
      </c>
      <c r="C882" t="s">
        <v>24</v>
      </c>
      <c r="D882" t="s">
        <v>26</v>
      </c>
      <c r="E882" t="s">
        <v>21</v>
      </c>
      <c r="F882" t="s">
        <v>26</v>
      </c>
      <c r="G882" t="s">
        <v>100</v>
      </c>
    </row>
    <row r="883" spans="2:13" x14ac:dyDescent="0.25">
      <c r="B883" t="s">
        <v>21</v>
      </c>
      <c r="C883" t="s">
        <v>26</v>
      </c>
      <c r="D883" t="s">
        <v>142</v>
      </c>
      <c r="E883" t="s">
        <v>21</v>
      </c>
      <c r="F883" t="s">
        <v>142</v>
      </c>
      <c r="G883" t="s">
        <v>30</v>
      </c>
    </row>
    <row r="884" spans="2:13" x14ac:dyDescent="0.25">
      <c r="B884" t="s">
        <v>21</v>
      </c>
      <c r="C884" t="s">
        <v>26</v>
      </c>
      <c r="D884" t="s">
        <v>104</v>
      </c>
      <c r="E884" t="s">
        <v>21</v>
      </c>
      <c r="F884" t="s">
        <v>104</v>
      </c>
      <c r="G884" t="s">
        <v>105</v>
      </c>
      <c r="H884" t="s">
        <v>21</v>
      </c>
      <c r="I884" t="s">
        <v>104</v>
      </c>
      <c r="J884" t="s">
        <v>106</v>
      </c>
      <c r="K884" t="s">
        <v>21</v>
      </c>
      <c r="L884" t="s">
        <v>104</v>
      </c>
      <c r="M884" t="s">
        <v>107</v>
      </c>
    </row>
    <row r="885" spans="2:13" x14ac:dyDescent="0.25">
      <c r="B885" t="s">
        <v>21</v>
      </c>
      <c r="C885" t="s">
        <v>24</v>
      </c>
      <c r="D885" t="s">
        <v>44</v>
      </c>
    </row>
    <row r="886" spans="2:13" x14ac:dyDescent="0.25">
      <c r="B886" t="s">
        <v>21</v>
      </c>
      <c r="C886" t="s">
        <v>44</v>
      </c>
      <c r="D886" t="s">
        <v>45</v>
      </c>
    </row>
    <row r="888" spans="2:13" x14ac:dyDescent="0.25">
      <c r="B888" t="s">
        <v>61</v>
      </c>
      <c r="C888" t="s">
        <v>25</v>
      </c>
      <c r="D888" t="s">
        <v>22</v>
      </c>
      <c r="E888" t="s">
        <v>44</v>
      </c>
      <c r="F888" t="s">
        <v>26</v>
      </c>
      <c r="G888" t="s">
        <v>63</v>
      </c>
      <c r="H888" t="s">
        <v>24</v>
      </c>
    </row>
    <row r="889" spans="2:13" x14ac:dyDescent="0.25">
      <c r="B889" t="s">
        <v>61</v>
      </c>
      <c r="C889" t="s">
        <v>100</v>
      </c>
      <c r="D889" t="s">
        <v>24</v>
      </c>
      <c r="E889" t="s">
        <v>142</v>
      </c>
      <c r="F889" t="s">
        <v>104</v>
      </c>
      <c r="G889" t="s">
        <v>66</v>
      </c>
      <c r="H889" t="s">
        <v>26</v>
      </c>
    </row>
    <row r="890" spans="2:13" x14ac:dyDescent="0.25">
      <c r="B890" t="s">
        <v>61</v>
      </c>
      <c r="C890" t="s">
        <v>105</v>
      </c>
      <c r="D890" t="s">
        <v>106</v>
      </c>
      <c r="E890" t="s">
        <v>26</v>
      </c>
      <c r="F890" t="s">
        <v>107</v>
      </c>
      <c r="G890" t="s">
        <v>112</v>
      </c>
      <c r="H890" t="s">
        <v>104</v>
      </c>
    </row>
    <row r="892" spans="2:13" x14ac:dyDescent="0.25">
      <c r="B892" t="s">
        <v>62</v>
      </c>
      <c r="C892" t="s">
        <v>142</v>
      </c>
      <c r="D892" t="s">
        <v>26</v>
      </c>
      <c r="E892" t="s">
        <v>24</v>
      </c>
      <c r="F892" t="s">
        <v>22</v>
      </c>
    </row>
    <row r="893" spans="2:13" x14ac:dyDescent="0.25">
      <c r="B893" t="s">
        <v>62</v>
      </c>
      <c r="C893" t="s">
        <v>105</v>
      </c>
      <c r="D893" t="s">
        <v>104</v>
      </c>
      <c r="E893" t="s">
        <v>26</v>
      </c>
      <c r="F893" t="s">
        <v>24</v>
      </c>
      <c r="G893" t="s">
        <v>64</v>
      </c>
      <c r="H893" t="s">
        <v>75</v>
      </c>
      <c r="I893" t="s">
        <v>113</v>
      </c>
      <c r="J893" t="s">
        <v>114</v>
      </c>
      <c r="K893" s="1">
        <v>36597</v>
      </c>
    </row>
    <row r="894" spans="2:13" x14ac:dyDescent="0.25">
      <c r="B894" t="s">
        <v>62</v>
      </c>
      <c r="C894" t="s">
        <v>139</v>
      </c>
      <c r="D894" t="s">
        <v>142</v>
      </c>
      <c r="E894" t="s">
        <v>26</v>
      </c>
      <c r="F894" t="s">
        <v>24</v>
      </c>
      <c r="G894" t="s">
        <v>64</v>
      </c>
      <c r="H894" t="s">
        <v>75</v>
      </c>
      <c r="I894" t="s">
        <v>140</v>
      </c>
      <c r="J894" t="s">
        <v>114</v>
      </c>
      <c r="K894" s="1">
        <v>40965</v>
      </c>
    </row>
    <row r="896" spans="2:13" x14ac:dyDescent="0.25">
      <c r="B896" t="s">
        <v>90</v>
      </c>
      <c r="C896" t="s">
        <v>23</v>
      </c>
      <c r="D896" t="s">
        <v>22</v>
      </c>
    </row>
    <row r="897" spans="1:7" x14ac:dyDescent="0.25">
      <c r="B897" t="s">
        <v>90</v>
      </c>
      <c r="C897" t="s">
        <v>30</v>
      </c>
      <c r="D897" t="s">
        <v>142</v>
      </c>
    </row>
    <row r="898" spans="1:7" x14ac:dyDescent="0.25">
      <c r="B898" t="s">
        <v>91</v>
      </c>
      <c r="C898" t="s">
        <v>142</v>
      </c>
      <c r="D898" t="s">
        <v>668</v>
      </c>
    </row>
    <row r="899" spans="1:7" x14ac:dyDescent="0.25">
      <c r="B899" t="s">
        <v>91</v>
      </c>
      <c r="C899" t="s">
        <v>45</v>
      </c>
      <c r="D899" t="s">
        <v>44</v>
      </c>
    </row>
    <row r="900" spans="1:7" x14ac:dyDescent="0.25">
      <c r="A900" t="s">
        <v>386</v>
      </c>
    </row>
    <row r="903" spans="1:7" x14ac:dyDescent="0.25">
      <c r="A903" t="s">
        <v>537</v>
      </c>
      <c r="B903" t="s">
        <v>143</v>
      </c>
    </row>
    <row r="904" spans="1:7" x14ac:dyDescent="0.25">
      <c r="B904" t="s">
        <v>124</v>
      </c>
    </row>
    <row r="905" spans="1:7" x14ac:dyDescent="0.25">
      <c r="B905" t="s">
        <v>514</v>
      </c>
      <c r="C905" t="s">
        <v>22</v>
      </c>
      <c r="D905" t="s">
        <v>609</v>
      </c>
      <c r="E905" t="s">
        <v>610</v>
      </c>
      <c r="F905" t="s">
        <v>386</v>
      </c>
    </row>
    <row r="906" spans="1:7" x14ac:dyDescent="0.25">
      <c r="B906" t="s">
        <v>514</v>
      </c>
      <c r="C906" t="s">
        <v>23</v>
      </c>
      <c r="D906" t="s">
        <v>611</v>
      </c>
      <c r="E906" t="s">
        <v>612</v>
      </c>
      <c r="F906">
        <v>0.37</v>
      </c>
      <c r="G906" t="s">
        <v>386</v>
      </c>
    </row>
    <row r="907" spans="1:7" x14ac:dyDescent="0.25">
      <c r="B907" t="s">
        <v>514</v>
      </c>
      <c r="C907" t="s">
        <v>24</v>
      </c>
      <c r="D907" t="s">
        <v>613</v>
      </c>
      <c r="E907" t="s">
        <v>612</v>
      </c>
      <c r="F907">
        <v>0.2</v>
      </c>
      <c r="G907" t="s">
        <v>386</v>
      </c>
    </row>
    <row r="908" spans="1:7" x14ac:dyDescent="0.25">
      <c r="B908" t="s">
        <v>514</v>
      </c>
      <c r="C908" t="s">
        <v>25</v>
      </c>
      <c r="D908" t="s">
        <v>614</v>
      </c>
      <c r="E908" t="s">
        <v>612</v>
      </c>
      <c r="F908">
        <v>0</v>
      </c>
      <c r="G908" t="s">
        <v>386</v>
      </c>
    </row>
    <row r="909" spans="1:7" x14ac:dyDescent="0.25">
      <c r="B909" t="s">
        <v>514</v>
      </c>
      <c r="C909" t="s">
        <v>26</v>
      </c>
      <c r="D909" t="s">
        <v>620</v>
      </c>
      <c r="E909" t="s">
        <v>612</v>
      </c>
      <c r="F909">
        <v>0</v>
      </c>
      <c r="G909" t="s">
        <v>386</v>
      </c>
    </row>
    <row r="910" spans="1:7" x14ac:dyDescent="0.25">
      <c r="B910" t="s">
        <v>514</v>
      </c>
      <c r="C910" t="s">
        <v>27</v>
      </c>
      <c r="D910" t="s">
        <v>614</v>
      </c>
      <c r="E910" t="s">
        <v>612</v>
      </c>
      <c r="F910">
        <v>0</v>
      </c>
      <c r="G910" t="s">
        <v>386</v>
      </c>
    </row>
    <row r="911" spans="1:7" x14ac:dyDescent="0.25">
      <c r="B911" t="s">
        <v>514</v>
      </c>
      <c r="C911" t="s">
        <v>28</v>
      </c>
      <c r="D911" t="s">
        <v>614</v>
      </c>
      <c r="E911" t="s">
        <v>612</v>
      </c>
      <c r="F911">
        <v>0</v>
      </c>
      <c r="G911" t="s">
        <v>386</v>
      </c>
    </row>
    <row r="912" spans="1:7" x14ac:dyDescent="0.25">
      <c r="B912" t="s">
        <v>514</v>
      </c>
      <c r="C912" t="s">
        <v>29</v>
      </c>
      <c r="D912" t="s">
        <v>669</v>
      </c>
      <c r="E912" t="s">
        <v>670</v>
      </c>
      <c r="F912" t="s">
        <v>386</v>
      </c>
    </row>
    <row r="913" spans="2:8" x14ac:dyDescent="0.25">
      <c r="B913" t="s">
        <v>514</v>
      </c>
      <c r="C913" t="s">
        <v>108</v>
      </c>
      <c r="D913" t="s">
        <v>659</v>
      </c>
      <c r="E913" t="s">
        <v>612</v>
      </c>
      <c r="F913">
        <v>0.13</v>
      </c>
      <c r="G913" t="s">
        <v>386</v>
      </c>
    </row>
    <row r="914" spans="2:8" x14ac:dyDescent="0.25">
      <c r="B914" t="s">
        <v>514</v>
      </c>
      <c r="C914" t="s">
        <v>33</v>
      </c>
      <c r="D914" t="s">
        <v>614</v>
      </c>
      <c r="E914" t="s">
        <v>612</v>
      </c>
      <c r="F914">
        <v>0</v>
      </c>
      <c r="G914" t="s">
        <v>386</v>
      </c>
    </row>
    <row r="915" spans="2:8" x14ac:dyDescent="0.25">
      <c r="B915" t="s">
        <v>514</v>
      </c>
      <c r="C915" t="s">
        <v>96</v>
      </c>
      <c r="D915" t="s">
        <v>671</v>
      </c>
      <c r="E915" t="s">
        <v>670</v>
      </c>
      <c r="F915" t="s">
        <v>672</v>
      </c>
      <c r="G915" t="s">
        <v>386</v>
      </c>
    </row>
    <row r="916" spans="2:8" x14ac:dyDescent="0.25">
      <c r="B916" t="s">
        <v>514</v>
      </c>
      <c r="C916" t="s">
        <v>144</v>
      </c>
      <c r="D916" t="s">
        <v>609</v>
      </c>
      <c r="E916" t="s">
        <v>610</v>
      </c>
      <c r="F916" t="s">
        <v>386</v>
      </c>
    </row>
    <row r="917" spans="2:8" x14ac:dyDescent="0.25">
      <c r="B917" t="s">
        <v>514</v>
      </c>
      <c r="C917" t="s">
        <v>95</v>
      </c>
      <c r="D917" t="s">
        <v>611</v>
      </c>
      <c r="E917" t="s">
        <v>612</v>
      </c>
      <c r="F917">
        <v>0.42</v>
      </c>
      <c r="G917" t="s">
        <v>386</v>
      </c>
    </row>
    <row r="918" spans="2:8" x14ac:dyDescent="0.25">
      <c r="B918" t="s">
        <v>514</v>
      </c>
      <c r="C918" t="s">
        <v>129</v>
      </c>
      <c r="D918" t="s">
        <v>671</v>
      </c>
      <c r="E918" t="s">
        <v>612</v>
      </c>
      <c r="F918">
        <v>0.13</v>
      </c>
      <c r="G918" t="s">
        <v>673</v>
      </c>
      <c r="H918" t="s">
        <v>386</v>
      </c>
    </row>
    <row r="919" spans="2:8" x14ac:dyDescent="0.25">
      <c r="B919" t="s">
        <v>514</v>
      </c>
      <c r="C919" t="s">
        <v>145</v>
      </c>
      <c r="D919" t="s">
        <v>659</v>
      </c>
      <c r="E919" t="s">
        <v>612</v>
      </c>
      <c r="F919">
        <v>0</v>
      </c>
      <c r="G919" t="s">
        <v>674</v>
      </c>
      <c r="H919" t="s">
        <v>386</v>
      </c>
    </row>
    <row r="920" spans="2:8" x14ac:dyDescent="0.25">
      <c r="B920" t="s">
        <v>514</v>
      </c>
      <c r="C920" t="s">
        <v>126</v>
      </c>
      <c r="D920" t="s">
        <v>614</v>
      </c>
      <c r="E920" t="s">
        <v>612</v>
      </c>
      <c r="F920">
        <v>0</v>
      </c>
      <c r="G920" t="s">
        <v>386</v>
      </c>
    </row>
    <row r="921" spans="2:8" x14ac:dyDescent="0.25">
      <c r="B921" t="s">
        <v>514</v>
      </c>
      <c r="C921" t="s">
        <v>146</v>
      </c>
      <c r="D921" t="s">
        <v>675</v>
      </c>
      <c r="E921" t="s">
        <v>612</v>
      </c>
      <c r="F921">
        <v>0</v>
      </c>
      <c r="G921" t="s">
        <v>676</v>
      </c>
      <c r="H921" t="s">
        <v>386</v>
      </c>
    </row>
    <row r="922" spans="2:8" x14ac:dyDescent="0.25">
      <c r="B922" t="s">
        <v>514</v>
      </c>
      <c r="C922" t="s">
        <v>121</v>
      </c>
      <c r="D922" t="s">
        <v>614</v>
      </c>
      <c r="E922" t="s">
        <v>612</v>
      </c>
      <c r="F922">
        <v>0</v>
      </c>
      <c r="G922" t="s">
        <v>386</v>
      </c>
    </row>
    <row r="923" spans="2:8" x14ac:dyDescent="0.25">
      <c r="B923" t="s">
        <v>514</v>
      </c>
      <c r="C923" t="s">
        <v>147</v>
      </c>
      <c r="D923" t="s">
        <v>659</v>
      </c>
      <c r="E923" t="s">
        <v>612</v>
      </c>
      <c r="F923">
        <v>0</v>
      </c>
      <c r="G923" t="s">
        <v>660</v>
      </c>
      <c r="H923" t="s">
        <v>386</v>
      </c>
    </row>
    <row r="924" spans="2:8" x14ac:dyDescent="0.25">
      <c r="B924" t="s">
        <v>514</v>
      </c>
      <c r="C924" t="s">
        <v>122</v>
      </c>
      <c r="D924" t="s">
        <v>614</v>
      </c>
      <c r="E924" t="s">
        <v>612</v>
      </c>
      <c r="F924">
        <v>0</v>
      </c>
      <c r="G924" t="s">
        <v>386</v>
      </c>
    </row>
    <row r="925" spans="2:8" x14ac:dyDescent="0.25">
      <c r="B925" t="s">
        <v>514</v>
      </c>
      <c r="C925" t="s">
        <v>148</v>
      </c>
      <c r="D925" t="s">
        <v>675</v>
      </c>
      <c r="E925" t="s">
        <v>612</v>
      </c>
      <c r="F925">
        <v>0</v>
      </c>
      <c r="G925" t="s">
        <v>662</v>
      </c>
      <c r="H925" t="s">
        <v>386</v>
      </c>
    </row>
    <row r="926" spans="2:8" x14ac:dyDescent="0.25">
      <c r="B926" t="s">
        <v>514</v>
      </c>
      <c r="C926" t="s">
        <v>149</v>
      </c>
      <c r="D926" t="s">
        <v>614</v>
      </c>
      <c r="E926" t="s">
        <v>612</v>
      </c>
      <c r="F926">
        <v>0</v>
      </c>
      <c r="G926" t="s">
        <v>386</v>
      </c>
    </row>
    <row r="927" spans="2:8" x14ac:dyDescent="0.25">
      <c r="B927" t="s">
        <v>514</v>
      </c>
      <c r="C927" t="s">
        <v>44</v>
      </c>
      <c r="D927" t="s">
        <v>617</v>
      </c>
      <c r="E927" t="s">
        <v>612</v>
      </c>
      <c r="F927">
        <v>0.5</v>
      </c>
      <c r="G927" t="s">
        <v>386</v>
      </c>
    </row>
    <row r="928" spans="2:8" x14ac:dyDescent="0.25">
      <c r="B928" t="s">
        <v>514</v>
      </c>
      <c r="C928" t="s">
        <v>45</v>
      </c>
      <c r="D928" t="s">
        <v>618</v>
      </c>
      <c r="E928" t="s">
        <v>619</v>
      </c>
      <c r="F928" t="s">
        <v>386</v>
      </c>
    </row>
    <row r="930" spans="2:10" x14ac:dyDescent="0.25">
      <c r="B930" t="s">
        <v>21</v>
      </c>
      <c r="C930" t="s">
        <v>22</v>
      </c>
      <c r="D930" t="s">
        <v>23</v>
      </c>
    </row>
    <row r="931" spans="2:10" x14ac:dyDescent="0.25">
      <c r="B931" t="s">
        <v>21</v>
      </c>
      <c r="C931" t="s">
        <v>22</v>
      </c>
      <c r="D931" t="s">
        <v>24</v>
      </c>
      <c r="E931" t="s">
        <v>21</v>
      </c>
      <c r="F931" t="s">
        <v>24</v>
      </c>
      <c r="G931" t="s">
        <v>25</v>
      </c>
    </row>
    <row r="932" spans="2:10" x14ac:dyDescent="0.25">
      <c r="B932" t="s">
        <v>21</v>
      </c>
      <c r="C932" t="s">
        <v>24</v>
      </c>
      <c r="D932" t="s">
        <v>26</v>
      </c>
      <c r="E932" t="s">
        <v>21</v>
      </c>
      <c r="F932" t="s">
        <v>26</v>
      </c>
      <c r="G932" t="s">
        <v>27</v>
      </c>
      <c r="H932" t="s">
        <v>21</v>
      </c>
      <c r="I932" t="s">
        <v>26</v>
      </c>
      <c r="J932" t="s">
        <v>28</v>
      </c>
    </row>
    <row r="933" spans="2:10" x14ac:dyDescent="0.25">
      <c r="B933" t="s">
        <v>21</v>
      </c>
      <c r="C933" t="s">
        <v>26</v>
      </c>
      <c r="D933" t="s">
        <v>29</v>
      </c>
    </row>
    <row r="934" spans="2:10" x14ac:dyDescent="0.25">
      <c r="B934" t="s">
        <v>21</v>
      </c>
      <c r="C934" t="s">
        <v>29</v>
      </c>
      <c r="D934" t="s">
        <v>108</v>
      </c>
      <c r="E934" t="s">
        <v>21</v>
      </c>
      <c r="F934" t="s">
        <v>108</v>
      </c>
      <c r="G934" t="s">
        <v>33</v>
      </c>
    </row>
    <row r="935" spans="2:10" x14ac:dyDescent="0.25">
      <c r="B935" t="s">
        <v>21</v>
      </c>
      <c r="C935" t="s">
        <v>29</v>
      </c>
      <c r="D935" t="s">
        <v>96</v>
      </c>
    </row>
    <row r="936" spans="2:10" x14ac:dyDescent="0.25">
      <c r="B936" t="s">
        <v>21</v>
      </c>
      <c r="C936" t="s">
        <v>108</v>
      </c>
      <c r="D936" t="s">
        <v>144</v>
      </c>
      <c r="E936" t="s">
        <v>21</v>
      </c>
      <c r="F936" t="s">
        <v>144</v>
      </c>
      <c r="G936" t="s">
        <v>95</v>
      </c>
    </row>
    <row r="937" spans="2:10" x14ac:dyDescent="0.25">
      <c r="B937" t="s">
        <v>21</v>
      </c>
      <c r="C937" t="s">
        <v>144</v>
      </c>
      <c r="D937" t="s">
        <v>129</v>
      </c>
    </row>
    <row r="938" spans="2:10" x14ac:dyDescent="0.25">
      <c r="B938" t="s">
        <v>21</v>
      </c>
      <c r="C938" t="s">
        <v>96</v>
      </c>
      <c r="D938" t="s">
        <v>129</v>
      </c>
    </row>
    <row r="939" spans="2:10" x14ac:dyDescent="0.25">
      <c r="B939" t="s">
        <v>21</v>
      </c>
      <c r="C939" t="s">
        <v>96</v>
      </c>
      <c r="D939" t="s">
        <v>145</v>
      </c>
      <c r="E939" t="s">
        <v>21</v>
      </c>
      <c r="F939" t="s">
        <v>145</v>
      </c>
      <c r="G939" t="s">
        <v>126</v>
      </c>
    </row>
    <row r="940" spans="2:10" x14ac:dyDescent="0.25">
      <c r="B940" t="s">
        <v>21</v>
      </c>
      <c r="C940" t="s">
        <v>129</v>
      </c>
      <c r="D940" t="s">
        <v>146</v>
      </c>
      <c r="E940" t="s">
        <v>21</v>
      </c>
      <c r="F940" t="s">
        <v>146</v>
      </c>
      <c r="G940" t="s">
        <v>121</v>
      </c>
    </row>
    <row r="941" spans="2:10" x14ac:dyDescent="0.25">
      <c r="B941" t="s">
        <v>21</v>
      </c>
      <c r="C941" t="s">
        <v>145</v>
      </c>
      <c r="D941" t="s">
        <v>147</v>
      </c>
      <c r="E941" t="s">
        <v>21</v>
      </c>
      <c r="F941" t="s">
        <v>147</v>
      </c>
      <c r="G941" t="s">
        <v>122</v>
      </c>
    </row>
    <row r="942" spans="2:10" x14ac:dyDescent="0.25">
      <c r="B942" t="s">
        <v>21</v>
      </c>
      <c r="C942" t="s">
        <v>146</v>
      </c>
      <c r="D942" t="s">
        <v>148</v>
      </c>
      <c r="E942" t="s">
        <v>21</v>
      </c>
      <c r="F942" t="s">
        <v>148</v>
      </c>
      <c r="G942" t="s">
        <v>149</v>
      </c>
    </row>
    <row r="943" spans="2:10" x14ac:dyDescent="0.25">
      <c r="B943" t="s">
        <v>21</v>
      </c>
      <c r="C943" t="s">
        <v>147</v>
      </c>
      <c r="D943" t="s">
        <v>148</v>
      </c>
    </row>
    <row r="944" spans="2:10" x14ac:dyDescent="0.25">
      <c r="B944" t="s">
        <v>21</v>
      </c>
      <c r="C944" t="s">
        <v>24</v>
      </c>
      <c r="D944" t="s">
        <v>44</v>
      </c>
    </row>
    <row r="945" spans="1:8" x14ac:dyDescent="0.25">
      <c r="B945" t="s">
        <v>21</v>
      </c>
      <c r="C945" t="s">
        <v>44</v>
      </c>
      <c r="D945" t="s">
        <v>45</v>
      </c>
    </row>
    <row r="947" spans="1:8" x14ac:dyDescent="0.25">
      <c r="A947" t="s">
        <v>64</v>
      </c>
      <c r="B947" t="s">
        <v>72</v>
      </c>
    </row>
    <row r="948" spans="1:8" x14ac:dyDescent="0.25">
      <c r="B948" t="s">
        <v>61</v>
      </c>
      <c r="C948" t="s">
        <v>25</v>
      </c>
      <c r="D948" t="s">
        <v>22</v>
      </c>
      <c r="E948" t="s">
        <v>44</v>
      </c>
      <c r="F948" t="s">
        <v>26</v>
      </c>
      <c r="G948" t="s">
        <v>63</v>
      </c>
      <c r="H948" t="s">
        <v>24</v>
      </c>
    </row>
    <row r="949" spans="1:8" x14ac:dyDescent="0.25">
      <c r="B949" t="s">
        <v>61</v>
      </c>
      <c r="C949" t="s">
        <v>27</v>
      </c>
      <c r="D949" t="s">
        <v>28</v>
      </c>
      <c r="E949" t="s">
        <v>24</v>
      </c>
      <c r="F949" t="s">
        <v>29</v>
      </c>
      <c r="G949" t="s">
        <v>66</v>
      </c>
      <c r="H949" t="s">
        <v>26</v>
      </c>
    </row>
    <row r="951" spans="1:8" x14ac:dyDescent="0.25">
      <c r="A951" t="s">
        <v>64</v>
      </c>
      <c r="B951" t="s">
        <v>133</v>
      </c>
      <c r="C951" t="s">
        <v>134</v>
      </c>
      <c r="D951" t="s">
        <v>150</v>
      </c>
    </row>
    <row r="952" spans="1:8" x14ac:dyDescent="0.25">
      <c r="B952" t="s">
        <v>61</v>
      </c>
      <c r="C952" t="s">
        <v>96</v>
      </c>
      <c r="D952" t="s">
        <v>129</v>
      </c>
      <c r="E952" t="s">
        <v>146</v>
      </c>
      <c r="F952" t="s">
        <v>148</v>
      </c>
    </row>
    <row r="953" spans="1:8" x14ac:dyDescent="0.25">
      <c r="B953" t="s">
        <v>61</v>
      </c>
      <c r="C953" t="s">
        <v>129</v>
      </c>
      <c r="D953" t="s">
        <v>146</v>
      </c>
      <c r="E953" t="s">
        <v>148</v>
      </c>
      <c r="F953" t="s">
        <v>147</v>
      </c>
    </row>
    <row r="954" spans="1:8" x14ac:dyDescent="0.25">
      <c r="B954" t="s">
        <v>61</v>
      </c>
      <c r="C954" t="s">
        <v>146</v>
      </c>
      <c r="D954" t="s">
        <v>148</v>
      </c>
      <c r="E954" t="s">
        <v>147</v>
      </c>
      <c r="F954" t="s">
        <v>145</v>
      </c>
    </row>
    <row r="955" spans="1:8" x14ac:dyDescent="0.25">
      <c r="B955" t="s">
        <v>61</v>
      </c>
      <c r="C955" t="s">
        <v>148</v>
      </c>
      <c r="D955" t="s">
        <v>147</v>
      </c>
      <c r="E955" t="s">
        <v>145</v>
      </c>
      <c r="F955" t="s">
        <v>96</v>
      </c>
    </row>
    <row r="956" spans="1:8" x14ac:dyDescent="0.25">
      <c r="B956" t="s">
        <v>61</v>
      </c>
      <c r="C956" t="s">
        <v>147</v>
      </c>
      <c r="D956" t="s">
        <v>145</v>
      </c>
      <c r="E956" t="s">
        <v>96</v>
      </c>
      <c r="F956" t="s">
        <v>129</v>
      </c>
    </row>
    <row r="957" spans="1:8" x14ac:dyDescent="0.25">
      <c r="B957" t="s">
        <v>61</v>
      </c>
      <c r="C957" t="s">
        <v>145</v>
      </c>
      <c r="D957" t="s">
        <v>96</v>
      </c>
      <c r="E957" t="s">
        <v>129</v>
      </c>
      <c r="F957" t="s">
        <v>146</v>
      </c>
    </row>
    <row r="959" spans="1:8" x14ac:dyDescent="0.25">
      <c r="A959" t="s">
        <v>64</v>
      </c>
      <c r="B959" t="s">
        <v>151</v>
      </c>
      <c r="C959" t="s">
        <v>152</v>
      </c>
      <c r="D959" t="s">
        <v>153</v>
      </c>
      <c r="E959" t="s">
        <v>150</v>
      </c>
    </row>
    <row r="960" spans="1:8" x14ac:dyDescent="0.25">
      <c r="B960" t="s">
        <v>61</v>
      </c>
      <c r="C960" t="s">
        <v>108</v>
      </c>
      <c r="D960" t="s">
        <v>144</v>
      </c>
      <c r="E960" t="s">
        <v>129</v>
      </c>
      <c r="F960" t="s">
        <v>146</v>
      </c>
    </row>
    <row r="961" spans="1:6" x14ac:dyDescent="0.25">
      <c r="B961" t="s">
        <v>61</v>
      </c>
      <c r="C961" t="s">
        <v>108</v>
      </c>
      <c r="D961" t="s">
        <v>29</v>
      </c>
      <c r="E961" t="s">
        <v>96</v>
      </c>
      <c r="F961" t="s">
        <v>145</v>
      </c>
    </row>
    <row r="962" spans="1:6" x14ac:dyDescent="0.25">
      <c r="B962" t="s">
        <v>61</v>
      </c>
      <c r="C962" t="s">
        <v>144</v>
      </c>
      <c r="D962" t="s">
        <v>129</v>
      </c>
      <c r="E962" t="s">
        <v>146</v>
      </c>
      <c r="F962" t="s">
        <v>148</v>
      </c>
    </row>
    <row r="963" spans="1:6" x14ac:dyDescent="0.25">
      <c r="B963" t="s">
        <v>61</v>
      </c>
      <c r="C963" t="s">
        <v>144</v>
      </c>
      <c r="D963" t="s">
        <v>129</v>
      </c>
      <c r="E963" t="s">
        <v>96</v>
      </c>
      <c r="F963" t="s">
        <v>145</v>
      </c>
    </row>
    <row r="964" spans="1:6" x14ac:dyDescent="0.25">
      <c r="B964" t="s">
        <v>61</v>
      </c>
      <c r="C964" t="s">
        <v>29</v>
      </c>
      <c r="D964" t="s">
        <v>96</v>
      </c>
      <c r="E964" t="s">
        <v>145</v>
      </c>
      <c r="F964" t="s">
        <v>147</v>
      </c>
    </row>
    <row r="965" spans="1:6" x14ac:dyDescent="0.25">
      <c r="B965" t="s">
        <v>61</v>
      </c>
      <c r="C965" t="s">
        <v>29</v>
      </c>
      <c r="D965" t="s">
        <v>96</v>
      </c>
      <c r="E965" t="s">
        <v>129</v>
      </c>
      <c r="F965" t="s">
        <v>146</v>
      </c>
    </row>
    <row r="967" spans="1:6" x14ac:dyDescent="0.25">
      <c r="A967" t="s">
        <v>64</v>
      </c>
      <c r="B967" t="s">
        <v>150</v>
      </c>
      <c r="C967" t="s">
        <v>154</v>
      </c>
    </row>
    <row r="968" spans="1:6" x14ac:dyDescent="0.25">
      <c r="B968" t="s">
        <v>61</v>
      </c>
      <c r="C968" t="s">
        <v>121</v>
      </c>
      <c r="D968" t="s">
        <v>146</v>
      </c>
      <c r="E968" t="s">
        <v>148</v>
      </c>
      <c r="F968" t="s">
        <v>147</v>
      </c>
    </row>
    <row r="969" spans="1:6" x14ac:dyDescent="0.25">
      <c r="B969" t="s">
        <v>61</v>
      </c>
      <c r="C969" t="s">
        <v>149</v>
      </c>
      <c r="D969" t="s">
        <v>148</v>
      </c>
      <c r="E969" t="s">
        <v>147</v>
      </c>
      <c r="F969" t="s">
        <v>145</v>
      </c>
    </row>
    <row r="970" spans="1:6" x14ac:dyDescent="0.25">
      <c r="B970" t="s">
        <v>61</v>
      </c>
      <c r="C970" t="s">
        <v>122</v>
      </c>
      <c r="D970" t="s">
        <v>147</v>
      </c>
      <c r="E970" t="s">
        <v>148</v>
      </c>
      <c r="F970" t="s">
        <v>146</v>
      </c>
    </row>
    <row r="971" spans="1:6" x14ac:dyDescent="0.25">
      <c r="B971" t="s">
        <v>61</v>
      </c>
      <c r="C971" t="s">
        <v>126</v>
      </c>
      <c r="D971" t="s">
        <v>145</v>
      </c>
      <c r="E971" t="s">
        <v>147</v>
      </c>
      <c r="F971" t="s">
        <v>148</v>
      </c>
    </row>
    <row r="973" spans="1:6" x14ac:dyDescent="0.25">
      <c r="A973" t="s">
        <v>64</v>
      </c>
      <c r="B973" t="s">
        <v>152</v>
      </c>
      <c r="C973" t="s">
        <v>154</v>
      </c>
      <c r="D973" t="s">
        <v>132</v>
      </c>
      <c r="E973" t="s">
        <v>26</v>
      </c>
    </row>
    <row r="974" spans="1:6" x14ac:dyDescent="0.25">
      <c r="B974" t="s">
        <v>61</v>
      </c>
      <c r="C974" t="s">
        <v>95</v>
      </c>
      <c r="D974" t="s">
        <v>144</v>
      </c>
      <c r="E974" t="s">
        <v>129</v>
      </c>
      <c r="F974" t="s">
        <v>96</v>
      </c>
    </row>
    <row r="975" spans="1:6" x14ac:dyDescent="0.25">
      <c r="B975" t="s">
        <v>61</v>
      </c>
      <c r="C975" t="s">
        <v>33</v>
      </c>
      <c r="D975" t="s">
        <v>108</v>
      </c>
      <c r="E975" t="s">
        <v>144</v>
      </c>
      <c r="F975" t="s">
        <v>129</v>
      </c>
    </row>
    <row r="976" spans="1:6" x14ac:dyDescent="0.25">
      <c r="B976" t="s">
        <v>61</v>
      </c>
      <c r="C976" t="s">
        <v>26</v>
      </c>
      <c r="D976" t="s">
        <v>29</v>
      </c>
      <c r="E976" t="s">
        <v>96</v>
      </c>
      <c r="F976" t="s">
        <v>129</v>
      </c>
    </row>
    <row r="978" spans="1:7" x14ac:dyDescent="0.25">
      <c r="B978" t="s">
        <v>62</v>
      </c>
      <c r="C978" t="s">
        <v>29</v>
      </c>
      <c r="D978" t="s">
        <v>26</v>
      </c>
      <c r="E978" t="s">
        <v>24</v>
      </c>
      <c r="F978" t="s">
        <v>22</v>
      </c>
    </row>
    <row r="979" spans="1:7" x14ac:dyDescent="0.25">
      <c r="B979" t="s">
        <v>62</v>
      </c>
      <c r="C979" t="s">
        <v>108</v>
      </c>
      <c r="D979" t="s">
        <v>29</v>
      </c>
      <c r="E979" t="s">
        <v>26</v>
      </c>
      <c r="F979" t="s">
        <v>24</v>
      </c>
    </row>
    <row r="981" spans="1:7" x14ac:dyDescent="0.25">
      <c r="B981" t="s">
        <v>90</v>
      </c>
      <c r="C981" t="s">
        <v>23</v>
      </c>
      <c r="D981" t="s">
        <v>22</v>
      </c>
    </row>
    <row r="982" spans="1:7" x14ac:dyDescent="0.25">
      <c r="B982" t="s">
        <v>90</v>
      </c>
      <c r="C982" t="s">
        <v>95</v>
      </c>
      <c r="D982" t="s">
        <v>144</v>
      </c>
    </row>
    <row r="983" spans="1:7" x14ac:dyDescent="0.25">
      <c r="B983" t="s">
        <v>91</v>
      </c>
      <c r="C983" t="s">
        <v>45</v>
      </c>
      <c r="D983" t="s">
        <v>44</v>
      </c>
    </row>
    <row r="984" spans="1:7" x14ac:dyDescent="0.25">
      <c r="A984" t="s">
        <v>386</v>
      </c>
    </row>
    <row r="986" spans="1:7" x14ac:dyDescent="0.25">
      <c r="A986" t="s">
        <v>537</v>
      </c>
      <c r="B986" t="s">
        <v>155</v>
      </c>
    </row>
    <row r="987" spans="1:7" x14ac:dyDescent="0.25">
      <c r="B987" t="s">
        <v>124</v>
      </c>
    </row>
    <row r="988" spans="1:7" x14ac:dyDescent="0.25">
      <c r="B988" t="s">
        <v>514</v>
      </c>
      <c r="C988" t="s">
        <v>22</v>
      </c>
      <c r="D988" t="s">
        <v>609</v>
      </c>
      <c r="E988" t="s">
        <v>610</v>
      </c>
      <c r="F988" t="s">
        <v>386</v>
      </c>
    </row>
    <row r="989" spans="1:7" x14ac:dyDescent="0.25">
      <c r="B989" t="s">
        <v>514</v>
      </c>
      <c r="C989" t="s">
        <v>23</v>
      </c>
      <c r="D989" t="s">
        <v>611</v>
      </c>
      <c r="E989" t="s">
        <v>612</v>
      </c>
      <c r="F989">
        <v>0.37</v>
      </c>
      <c r="G989" t="s">
        <v>386</v>
      </c>
    </row>
    <row r="990" spans="1:7" x14ac:dyDescent="0.25">
      <c r="B990" t="s">
        <v>514</v>
      </c>
      <c r="C990" t="s">
        <v>24</v>
      </c>
      <c r="D990" t="s">
        <v>613</v>
      </c>
      <c r="E990" t="s">
        <v>612</v>
      </c>
      <c r="F990">
        <v>0.2</v>
      </c>
      <c r="G990" t="s">
        <v>386</v>
      </c>
    </row>
    <row r="991" spans="1:7" x14ac:dyDescent="0.25">
      <c r="B991" t="s">
        <v>514</v>
      </c>
      <c r="C991" t="s">
        <v>25</v>
      </c>
      <c r="D991" t="s">
        <v>614</v>
      </c>
      <c r="E991" t="s">
        <v>612</v>
      </c>
      <c r="F991">
        <v>0</v>
      </c>
      <c r="G991" t="s">
        <v>386</v>
      </c>
    </row>
    <row r="992" spans="1:7" x14ac:dyDescent="0.25">
      <c r="B992" t="s">
        <v>514</v>
      </c>
      <c r="C992" t="s">
        <v>26</v>
      </c>
      <c r="D992" t="s">
        <v>620</v>
      </c>
      <c r="E992" t="s">
        <v>612</v>
      </c>
      <c r="F992">
        <v>0</v>
      </c>
      <c r="G992" t="s">
        <v>386</v>
      </c>
    </row>
    <row r="993" spans="2:8" x14ac:dyDescent="0.25">
      <c r="B993" t="s">
        <v>514</v>
      </c>
      <c r="C993" t="s">
        <v>27</v>
      </c>
      <c r="D993" t="s">
        <v>614</v>
      </c>
      <c r="E993" t="s">
        <v>612</v>
      </c>
      <c r="F993">
        <v>0</v>
      </c>
      <c r="G993" t="s">
        <v>386</v>
      </c>
    </row>
    <row r="994" spans="2:8" x14ac:dyDescent="0.25">
      <c r="B994" t="s">
        <v>514</v>
      </c>
      <c r="C994" t="s">
        <v>28</v>
      </c>
      <c r="D994" t="s">
        <v>614</v>
      </c>
      <c r="E994" t="s">
        <v>612</v>
      </c>
      <c r="F994">
        <v>0</v>
      </c>
      <c r="G994" t="s">
        <v>386</v>
      </c>
    </row>
    <row r="995" spans="2:8" x14ac:dyDescent="0.25">
      <c r="B995" t="s">
        <v>514</v>
      </c>
      <c r="C995" t="s">
        <v>29</v>
      </c>
      <c r="D995" t="s">
        <v>677</v>
      </c>
      <c r="E995" t="s">
        <v>612</v>
      </c>
      <c r="F995">
        <v>0</v>
      </c>
      <c r="G995" t="s">
        <v>658</v>
      </c>
      <c r="H995" t="s">
        <v>386</v>
      </c>
    </row>
    <row r="996" spans="2:8" x14ac:dyDescent="0.25">
      <c r="B996" t="s">
        <v>514</v>
      </c>
      <c r="C996" t="s">
        <v>108</v>
      </c>
      <c r="D996" t="s">
        <v>659</v>
      </c>
      <c r="E996" t="s">
        <v>612</v>
      </c>
      <c r="F996">
        <v>0</v>
      </c>
      <c r="G996" t="s">
        <v>660</v>
      </c>
      <c r="H996" t="s">
        <v>386</v>
      </c>
    </row>
    <row r="997" spans="2:8" x14ac:dyDescent="0.25">
      <c r="B997" t="s">
        <v>514</v>
      </c>
      <c r="C997" t="s">
        <v>33</v>
      </c>
      <c r="D997" t="s">
        <v>614</v>
      </c>
      <c r="E997" t="s">
        <v>612</v>
      </c>
      <c r="F997">
        <v>0</v>
      </c>
      <c r="G997" t="s">
        <v>386</v>
      </c>
    </row>
    <row r="998" spans="2:8" x14ac:dyDescent="0.25">
      <c r="B998" t="s">
        <v>514</v>
      </c>
      <c r="C998" t="s">
        <v>96</v>
      </c>
      <c r="D998" t="s">
        <v>659</v>
      </c>
      <c r="E998" t="s">
        <v>612</v>
      </c>
      <c r="F998">
        <v>0</v>
      </c>
      <c r="G998" t="s">
        <v>661</v>
      </c>
      <c r="H998" t="s">
        <v>386</v>
      </c>
    </row>
    <row r="999" spans="2:8" x14ac:dyDescent="0.25">
      <c r="B999" t="s">
        <v>514</v>
      </c>
      <c r="C999" t="s">
        <v>34</v>
      </c>
      <c r="D999" t="s">
        <v>614</v>
      </c>
      <c r="E999" t="s">
        <v>612</v>
      </c>
      <c r="F999">
        <v>0</v>
      </c>
      <c r="G999" t="s">
        <v>386</v>
      </c>
    </row>
    <row r="1000" spans="2:8" x14ac:dyDescent="0.25">
      <c r="B1000" t="s">
        <v>514</v>
      </c>
      <c r="C1000" t="s">
        <v>94</v>
      </c>
      <c r="D1000" t="s">
        <v>659</v>
      </c>
      <c r="E1000" t="s">
        <v>612</v>
      </c>
      <c r="F1000">
        <v>0</v>
      </c>
      <c r="G1000" t="s">
        <v>662</v>
      </c>
      <c r="H1000" t="s">
        <v>386</v>
      </c>
    </row>
    <row r="1001" spans="2:8" x14ac:dyDescent="0.25">
      <c r="B1001" t="s">
        <v>514</v>
      </c>
      <c r="C1001" t="s">
        <v>95</v>
      </c>
      <c r="D1001" t="s">
        <v>614</v>
      </c>
      <c r="E1001" t="s">
        <v>612</v>
      </c>
      <c r="F1001">
        <v>0</v>
      </c>
      <c r="G1001" t="s">
        <v>386</v>
      </c>
    </row>
    <row r="1002" spans="2:8" x14ac:dyDescent="0.25">
      <c r="B1002" t="s">
        <v>514</v>
      </c>
      <c r="C1002" t="s">
        <v>129</v>
      </c>
      <c r="D1002" t="s">
        <v>659</v>
      </c>
      <c r="E1002" t="s">
        <v>612</v>
      </c>
      <c r="F1002">
        <v>0</v>
      </c>
      <c r="G1002" t="s">
        <v>663</v>
      </c>
      <c r="H1002" t="s">
        <v>386</v>
      </c>
    </row>
    <row r="1003" spans="2:8" x14ac:dyDescent="0.25">
      <c r="B1003" t="s">
        <v>514</v>
      </c>
      <c r="C1003" t="s">
        <v>97</v>
      </c>
      <c r="D1003" t="s">
        <v>614</v>
      </c>
      <c r="E1003" t="s">
        <v>612</v>
      </c>
      <c r="F1003">
        <v>0</v>
      </c>
      <c r="G1003" t="s">
        <v>386</v>
      </c>
    </row>
    <row r="1004" spans="2:8" x14ac:dyDescent="0.25">
      <c r="B1004" t="s">
        <v>514</v>
      </c>
      <c r="C1004" t="s">
        <v>37</v>
      </c>
      <c r="D1004" t="s">
        <v>678</v>
      </c>
      <c r="E1004" t="s">
        <v>612</v>
      </c>
      <c r="F1004">
        <v>0.26500000000000001</v>
      </c>
      <c r="G1004" t="s">
        <v>664</v>
      </c>
      <c r="H1004" t="s">
        <v>386</v>
      </c>
    </row>
    <row r="1005" spans="2:8" x14ac:dyDescent="0.25">
      <c r="B1005" t="s">
        <v>514</v>
      </c>
      <c r="C1005" t="s">
        <v>140</v>
      </c>
      <c r="D1005" t="s">
        <v>667</v>
      </c>
      <c r="E1005" t="s">
        <v>621</v>
      </c>
      <c r="F1005" t="s">
        <v>386</v>
      </c>
    </row>
    <row r="1006" spans="2:8" x14ac:dyDescent="0.25">
      <c r="B1006" t="s">
        <v>514</v>
      </c>
      <c r="C1006" t="s">
        <v>156</v>
      </c>
      <c r="D1006" t="s">
        <v>611</v>
      </c>
      <c r="E1006" t="s">
        <v>612</v>
      </c>
      <c r="F1006">
        <v>0.435</v>
      </c>
      <c r="G1006" t="s">
        <v>386</v>
      </c>
    </row>
    <row r="1007" spans="2:8" x14ac:dyDescent="0.25">
      <c r="B1007" t="s">
        <v>514</v>
      </c>
      <c r="C1007" t="s">
        <v>44</v>
      </c>
      <c r="D1007" t="s">
        <v>617</v>
      </c>
      <c r="E1007" t="s">
        <v>612</v>
      </c>
      <c r="F1007">
        <v>0.5</v>
      </c>
      <c r="G1007" t="s">
        <v>386</v>
      </c>
    </row>
    <row r="1008" spans="2:8" x14ac:dyDescent="0.25">
      <c r="B1008" t="s">
        <v>514</v>
      </c>
      <c r="C1008" t="s">
        <v>45</v>
      </c>
      <c r="D1008" t="s">
        <v>618</v>
      </c>
      <c r="E1008" t="s">
        <v>619</v>
      </c>
      <c r="F1008" t="s">
        <v>386</v>
      </c>
    </row>
    <row r="1010" spans="1:10" x14ac:dyDescent="0.25">
      <c r="B1010" t="s">
        <v>21</v>
      </c>
      <c r="C1010" t="s">
        <v>22</v>
      </c>
      <c r="D1010" t="s">
        <v>23</v>
      </c>
    </row>
    <row r="1011" spans="1:10" x14ac:dyDescent="0.25">
      <c r="B1011" t="s">
        <v>21</v>
      </c>
      <c r="C1011" t="s">
        <v>22</v>
      </c>
      <c r="D1011" t="s">
        <v>24</v>
      </c>
      <c r="E1011" t="s">
        <v>21</v>
      </c>
      <c r="F1011" t="s">
        <v>24</v>
      </c>
      <c r="G1011" t="s">
        <v>25</v>
      </c>
    </row>
    <row r="1012" spans="1:10" x14ac:dyDescent="0.25">
      <c r="B1012" t="s">
        <v>21</v>
      </c>
      <c r="C1012" t="s">
        <v>24</v>
      </c>
      <c r="D1012" t="s">
        <v>26</v>
      </c>
      <c r="E1012" t="s">
        <v>21</v>
      </c>
      <c r="F1012" t="s">
        <v>26</v>
      </c>
      <c r="G1012" t="s">
        <v>27</v>
      </c>
      <c r="H1012" t="s">
        <v>21</v>
      </c>
      <c r="I1012" t="s">
        <v>26</v>
      </c>
      <c r="J1012" t="s">
        <v>28</v>
      </c>
    </row>
    <row r="1013" spans="1:10" x14ac:dyDescent="0.25">
      <c r="B1013" t="s">
        <v>21</v>
      </c>
      <c r="C1013" t="s">
        <v>26</v>
      </c>
      <c r="D1013" t="s">
        <v>29</v>
      </c>
    </row>
    <row r="1014" spans="1:10" x14ac:dyDescent="0.25">
      <c r="B1014" t="s">
        <v>21</v>
      </c>
      <c r="C1014" t="s">
        <v>29</v>
      </c>
      <c r="D1014" t="s">
        <v>108</v>
      </c>
      <c r="E1014" t="s">
        <v>21</v>
      </c>
      <c r="F1014" t="s">
        <v>108</v>
      </c>
      <c r="G1014" t="s">
        <v>33</v>
      </c>
    </row>
    <row r="1015" spans="1:10" x14ac:dyDescent="0.25">
      <c r="B1015" t="s">
        <v>21</v>
      </c>
      <c r="C1015" t="s">
        <v>29</v>
      </c>
      <c r="D1015" t="s">
        <v>96</v>
      </c>
      <c r="E1015" t="s">
        <v>21</v>
      </c>
      <c r="F1015" t="s">
        <v>96</v>
      </c>
      <c r="G1015" t="s">
        <v>34</v>
      </c>
    </row>
    <row r="1016" spans="1:10" x14ac:dyDescent="0.25">
      <c r="B1016" t="s">
        <v>21</v>
      </c>
      <c r="C1016" t="s">
        <v>108</v>
      </c>
      <c r="D1016" t="s">
        <v>94</v>
      </c>
      <c r="E1016" t="s">
        <v>21</v>
      </c>
      <c r="F1016" t="s">
        <v>94</v>
      </c>
      <c r="G1016" t="s">
        <v>95</v>
      </c>
    </row>
    <row r="1017" spans="1:10" x14ac:dyDescent="0.25">
      <c r="B1017" t="s">
        <v>21</v>
      </c>
      <c r="C1017" t="s">
        <v>96</v>
      </c>
      <c r="D1017" t="s">
        <v>129</v>
      </c>
      <c r="E1017" t="s">
        <v>21</v>
      </c>
      <c r="F1017" t="s">
        <v>129</v>
      </c>
      <c r="G1017" t="s">
        <v>97</v>
      </c>
    </row>
    <row r="1018" spans="1:10" x14ac:dyDescent="0.25">
      <c r="B1018" t="s">
        <v>21</v>
      </c>
      <c r="C1018" t="s">
        <v>94</v>
      </c>
      <c r="D1018" t="s">
        <v>37</v>
      </c>
    </row>
    <row r="1019" spans="1:10" x14ac:dyDescent="0.25">
      <c r="B1019" t="s">
        <v>21</v>
      </c>
      <c r="C1019" t="s">
        <v>129</v>
      </c>
      <c r="D1019" t="s">
        <v>37</v>
      </c>
    </row>
    <row r="1020" spans="1:10" x14ac:dyDescent="0.25">
      <c r="B1020" t="s">
        <v>21</v>
      </c>
      <c r="C1020" t="s">
        <v>37</v>
      </c>
      <c r="D1020" t="s">
        <v>140</v>
      </c>
      <c r="E1020" t="s">
        <v>21</v>
      </c>
      <c r="F1020" t="s">
        <v>140</v>
      </c>
      <c r="G1020" t="s">
        <v>156</v>
      </c>
    </row>
    <row r="1021" spans="1:10" x14ac:dyDescent="0.25">
      <c r="B1021" t="s">
        <v>21</v>
      </c>
      <c r="C1021" t="s">
        <v>24</v>
      </c>
      <c r="D1021" t="s">
        <v>44</v>
      </c>
    </row>
    <row r="1022" spans="1:10" x14ac:dyDescent="0.25">
      <c r="B1022" t="s">
        <v>21</v>
      </c>
      <c r="C1022" t="s">
        <v>44</v>
      </c>
      <c r="D1022" t="s">
        <v>45</v>
      </c>
    </row>
    <row r="1024" spans="1:10" x14ac:dyDescent="0.25">
      <c r="A1024" t="s">
        <v>64</v>
      </c>
      <c r="B1024" t="s">
        <v>72</v>
      </c>
    </row>
    <row r="1025" spans="1:8" x14ac:dyDescent="0.25">
      <c r="B1025" t="s">
        <v>61</v>
      </c>
      <c r="C1025" t="s">
        <v>25</v>
      </c>
      <c r="D1025" t="s">
        <v>22</v>
      </c>
      <c r="E1025" t="s">
        <v>44</v>
      </c>
      <c r="F1025" t="s">
        <v>26</v>
      </c>
      <c r="G1025" t="s">
        <v>63</v>
      </c>
      <c r="H1025" t="s">
        <v>24</v>
      </c>
    </row>
    <row r="1026" spans="1:8" x14ac:dyDescent="0.25">
      <c r="B1026" t="s">
        <v>61</v>
      </c>
      <c r="C1026" t="s">
        <v>27</v>
      </c>
      <c r="D1026" t="s">
        <v>28</v>
      </c>
      <c r="E1026" t="s">
        <v>24</v>
      </c>
      <c r="F1026" t="s">
        <v>29</v>
      </c>
      <c r="G1026" t="s">
        <v>66</v>
      </c>
      <c r="H1026" t="s">
        <v>26</v>
      </c>
    </row>
    <row r="1028" spans="1:8" x14ac:dyDescent="0.25">
      <c r="A1028" t="s">
        <v>64</v>
      </c>
      <c r="B1028" t="s">
        <v>157</v>
      </c>
      <c r="C1028" t="s">
        <v>158</v>
      </c>
      <c r="D1028" t="s">
        <v>132</v>
      </c>
      <c r="E1028" t="s">
        <v>26</v>
      </c>
      <c r="F1028" t="s">
        <v>133</v>
      </c>
      <c r="G1028" t="s">
        <v>134</v>
      </c>
      <c r="H1028" t="s">
        <v>135</v>
      </c>
    </row>
    <row r="1029" spans="1:8" x14ac:dyDescent="0.25">
      <c r="B1029" t="s">
        <v>61</v>
      </c>
      <c r="C1029" t="s">
        <v>34</v>
      </c>
      <c r="D1029" t="s">
        <v>96</v>
      </c>
      <c r="E1029" t="s">
        <v>129</v>
      </c>
      <c r="F1029" t="s">
        <v>37</v>
      </c>
    </row>
    <row r="1030" spans="1:8" x14ac:dyDescent="0.25">
      <c r="B1030" t="s">
        <v>61</v>
      </c>
      <c r="C1030" t="s">
        <v>97</v>
      </c>
      <c r="D1030" t="s">
        <v>129</v>
      </c>
      <c r="E1030" t="s">
        <v>37</v>
      </c>
      <c r="F1030" t="s">
        <v>94</v>
      </c>
    </row>
    <row r="1031" spans="1:8" x14ac:dyDescent="0.25">
      <c r="B1031" t="s">
        <v>61</v>
      </c>
      <c r="C1031" t="s">
        <v>140</v>
      </c>
      <c r="D1031" t="s">
        <v>37</v>
      </c>
      <c r="E1031" t="s">
        <v>94</v>
      </c>
      <c r="F1031" t="s">
        <v>108</v>
      </c>
    </row>
    <row r="1032" spans="1:8" x14ac:dyDescent="0.25">
      <c r="B1032" t="s">
        <v>61</v>
      </c>
      <c r="C1032" t="s">
        <v>95</v>
      </c>
      <c r="D1032" t="s">
        <v>94</v>
      </c>
      <c r="E1032" t="s">
        <v>108</v>
      </c>
      <c r="F1032" t="s">
        <v>29</v>
      </c>
    </row>
    <row r="1033" spans="1:8" x14ac:dyDescent="0.25">
      <c r="B1033" t="s">
        <v>61</v>
      </c>
      <c r="C1033" t="s">
        <v>33</v>
      </c>
      <c r="D1033" t="s">
        <v>108</v>
      </c>
      <c r="E1033" t="s">
        <v>29</v>
      </c>
      <c r="F1033" t="s">
        <v>96</v>
      </c>
    </row>
    <row r="1034" spans="1:8" x14ac:dyDescent="0.25">
      <c r="B1034" t="s">
        <v>61</v>
      </c>
      <c r="C1034" t="s">
        <v>26</v>
      </c>
      <c r="D1034" t="s">
        <v>29</v>
      </c>
      <c r="E1034" t="s">
        <v>96</v>
      </c>
      <c r="F1034" t="s">
        <v>129</v>
      </c>
    </row>
    <row r="1036" spans="1:8" x14ac:dyDescent="0.25">
      <c r="A1036" t="s">
        <v>64</v>
      </c>
      <c r="B1036" t="s">
        <v>133</v>
      </c>
      <c r="C1036" t="s">
        <v>134</v>
      </c>
      <c r="D1036" t="s">
        <v>135</v>
      </c>
    </row>
    <row r="1037" spans="1:8" x14ac:dyDescent="0.25">
      <c r="B1037" t="s">
        <v>61</v>
      </c>
      <c r="C1037" t="s">
        <v>29</v>
      </c>
      <c r="D1037" t="s">
        <v>108</v>
      </c>
      <c r="E1037" t="s">
        <v>94</v>
      </c>
      <c r="F1037" t="s">
        <v>37</v>
      </c>
    </row>
    <row r="1038" spans="1:8" x14ac:dyDescent="0.25">
      <c r="B1038" t="s">
        <v>61</v>
      </c>
      <c r="C1038" t="s">
        <v>108</v>
      </c>
      <c r="D1038" t="s">
        <v>94</v>
      </c>
      <c r="E1038" t="s">
        <v>37</v>
      </c>
      <c r="F1038" t="s">
        <v>129</v>
      </c>
    </row>
    <row r="1039" spans="1:8" x14ac:dyDescent="0.25">
      <c r="B1039" t="s">
        <v>61</v>
      </c>
      <c r="C1039" t="s">
        <v>94</v>
      </c>
      <c r="D1039" t="s">
        <v>37</v>
      </c>
      <c r="E1039" t="s">
        <v>129</v>
      </c>
      <c r="F1039" t="s">
        <v>96</v>
      </c>
    </row>
    <row r="1040" spans="1:8" x14ac:dyDescent="0.25">
      <c r="B1040" t="s">
        <v>61</v>
      </c>
      <c r="C1040" t="s">
        <v>37</v>
      </c>
      <c r="D1040" t="s">
        <v>129</v>
      </c>
      <c r="E1040" t="s">
        <v>96</v>
      </c>
      <c r="F1040" t="s">
        <v>29</v>
      </c>
    </row>
    <row r="1041" spans="1:10" x14ac:dyDescent="0.25">
      <c r="B1041" t="s">
        <v>61</v>
      </c>
      <c r="C1041" t="s">
        <v>129</v>
      </c>
      <c r="D1041" t="s">
        <v>96</v>
      </c>
      <c r="E1041" t="s">
        <v>29</v>
      </c>
      <c r="F1041" t="s">
        <v>108</v>
      </c>
    </row>
    <row r="1042" spans="1:10" x14ac:dyDescent="0.25">
      <c r="B1042" t="s">
        <v>61</v>
      </c>
      <c r="C1042" t="s">
        <v>96</v>
      </c>
      <c r="D1042" t="s">
        <v>29</v>
      </c>
      <c r="E1042" t="s">
        <v>108</v>
      </c>
      <c r="F1042" t="s">
        <v>94</v>
      </c>
    </row>
    <row r="1044" spans="1:10" x14ac:dyDescent="0.25">
      <c r="B1044" t="s">
        <v>62</v>
      </c>
      <c r="C1044" t="s">
        <v>29</v>
      </c>
      <c r="D1044" t="s">
        <v>26</v>
      </c>
      <c r="E1044" t="s">
        <v>24</v>
      </c>
      <c r="F1044" t="s">
        <v>22</v>
      </c>
    </row>
    <row r="1045" spans="1:10" x14ac:dyDescent="0.25">
      <c r="B1045" t="s">
        <v>62</v>
      </c>
      <c r="C1045" t="s">
        <v>108</v>
      </c>
      <c r="D1045" t="s">
        <v>29</v>
      </c>
      <c r="E1045" t="s">
        <v>26</v>
      </c>
      <c r="F1045" t="s">
        <v>24</v>
      </c>
    </row>
    <row r="1046" spans="1:10" x14ac:dyDescent="0.25">
      <c r="B1046" t="s">
        <v>62</v>
      </c>
      <c r="C1046" t="s">
        <v>156</v>
      </c>
      <c r="D1046" t="s">
        <v>140</v>
      </c>
      <c r="E1046" t="s">
        <v>37</v>
      </c>
      <c r="F1046" t="s">
        <v>129</v>
      </c>
      <c r="G1046" t="s">
        <v>64</v>
      </c>
      <c r="H1046" t="s">
        <v>75</v>
      </c>
      <c r="I1046" t="s">
        <v>159</v>
      </c>
      <c r="J1046" s="1">
        <v>36597</v>
      </c>
    </row>
    <row r="1048" spans="1:10" x14ac:dyDescent="0.25">
      <c r="B1048" t="s">
        <v>90</v>
      </c>
      <c r="C1048" t="s">
        <v>23</v>
      </c>
      <c r="D1048" t="s">
        <v>22</v>
      </c>
    </row>
    <row r="1049" spans="1:10" x14ac:dyDescent="0.25">
      <c r="B1049" t="s">
        <v>90</v>
      </c>
      <c r="C1049" t="s">
        <v>156</v>
      </c>
      <c r="D1049" t="s">
        <v>140</v>
      </c>
    </row>
    <row r="1050" spans="1:10" x14ac:dyDescent="0.25">
      <c r="B1050" t="s">
        <v>91</v>
      </c>
      <c r="C1050" t="s">
        <v>140</v>
      </c>
      <c r="D1050" t="s">
        <v>668</v>
      </c>
    </row>
    <row r="1051" spans="1:10" x14ac:dyDescent="0.25">
      <c r="B1051" t="s">
        <v>91</v>
      </c>
      <c r="C1051" t="s">
        <v>45</v>
      </c>
      <c r="D1051" t="s">
        <v>44</v>
      </c>
    </row>
    <row r="1052" spans="1:10" x14ac:dyDescent="0.25">
      <c r="A1052" t="s">
        <v>386</v>
      </c>
    </row>
    <row r="1055" spans="1:10" x14ac:dyDescent="0.25">
      <c r="A1055" t="s">
        <v>537</v>
      </c>
      <c r="B1055" t="s">
        <v>160</v>
      </c>
    </row>
    <row r="1056" spans="1:10" x14ac:dyDescent="0.25">
      <c r="B1056" t="s">
        <v>124</v>
      </c>
    </row>
    <row r="1057" spans="2:12" x14ac:dyDescent="0.25">
      <c r="B1057" t="s">
        <v>514</v>
      </c>
      <c r="C1057" t="s">
        <v>22</v>
      </c>
      <c r="D1057" t="s">
        <v>609</v>
      </c>
      <c r="E1057" t="s">
        <v>610</v>
      </c>
      <c r="F1057" t="s">
        <v>386</v>
      </c>
    </row>
    <row r="1058" spans="2:12" x14ac:dyDescent="0.25">
      <c r="B1058" t="s">
        <v>514</v>
      </c>
      <c r="C1058" t="s">
        <v>23</v>
      </c>
      <c r="D1058" t="s">
        <v>611</v>
      </c>
      <c r="E1058" t="s">
        <v>612</v>
      </c>
      <c r="F1058">
        <v>0.37</v>
      </c>
      <c r="G1058" t="s">
        <v>386</v>
      </c>
    </row>
    <row r="1059" spans="2:12" x14ac:dyDescent="0.25">
      <c r="B1059" t="s">
        <v>514</v>
      </c>
      <c r="C1059" t="s">
        <v>24</v>
      </c>
      <c r="D1059" t="s">
        <v>613</v>
      </c>
      <c r="E1059" t="s">
        <v>612</v>
      </c>
      <c r="F1059">
        <v>0.2</v>
      </c>
      <c r="G1059" t="s">
        <v>386</v>
      </c>
    </row>
    <row r="1060" spans="2:12" x14ac:dyDescent="0.25">
      <c r="B1060" t="s">
        <v>514</v>
      </c>
      <c r="C1060" t="s">
        <v>25</v>
      </c>
      <c r="D1060" t="s">
        <v>614</v>
      </c>
      <c r="E1060" t="s">
        <v>612</v>
      </c>
      <c r="F1060">
        <v>0</v>
      </c>
      <c r="G1060" t="s">
        <v>386</v>
      </c>
    </row>
    <row r="1061" spans="2:12" x14ac:dyDescent="0.25">
      <c r="B1061" t="s">
        <v>514</v>
      </c>
      <c r="C1061" t="s">
        <v>26</v>
      </c>
      <c r="D1061" t="s">
        <v>613</v>
      </c>
      <c r="E1061" t="s">
        <v>612</v>
      </c>
      <c r="F1061">
        <v>0</v>
      </c>
      <c r="G1061" t="s">
        <v>386</v>
      </c>
    </row>
    <row r="1062" spans="2:12" x14ac:dyDescent="0.25">
      <c r="B1062" t="s">
        <v>514</v>
      </c>
      <c r="C1062" t="s">
        <v>100</v>
      </c>
      <c r="D1062" t="s">
        <v>614</v>
      </c>
      <c r="E1062" t="s">
        <v>612</v>
      </c>
      <c r="F1062">
        <v>0</v>
      </c>
      <c r="G1062" t="s">
        <v>386</v>
      </c>
    </row>
    <row r="1063" spans="2:12" x14ac:dyDescent="0.25">
      <c r="B1063" t="s">
        <v>514</v>
      </c>
      <c r="C1063" t="s">
        <v>101</v>
      </c>
      <c r="D1063" t="s">
        <v>615</v>
      </c>
      <c r="E1063" t="s">
        <v>612</v>
      </c>
      <c r="F1063">
        <v>0</v>
      </c>
      <c r="G1063" t="s">
        <v>386</v>
      </c>
    </row>
    <row r="1064" spans="2:12" x14ac:dyDescent="0.25">
      <c r="B1064" t="s">
        <v>514</v>
      </c>
      <c r="C1064" t="s">
        <v>102</v>
      </c>
      <c r="D1064" t="s">
        <v>614</v>
      </c>
      <c r="E1064" t="s">
        <v>612</v>
      </c>
      <c r="F1064">
        <v>0</v>
      </c>
      <c r="G1064" t="s">
        <v>644</v>
      </c>
      <c r="H1064" t="s">
        <v>645</v>
      </c>
      <c r="I1064" t="s">
        <v>646</v>
      </c>
      <c r="J1064" t="s">
        <v>106</v>
      </c>
      <c r="K1064" t="s">
        <v>679</v>
      </c>
      <c r="L1064" t="s">
        <v>386</v>
      </c>
    </row>
    <row r="1065" spans="2:12" x14ac:dyDescent="0.25">
      <c r="B1065" t="s">
        <v>514</v>
      </c>
      <c r="C1065" t="s">
        <v>103</v>
      </c>
      <c r="D1065" t="s">
        <v>614</v>
      </c>
      <c r="E1065" t="s">
        <v>612</v>
      </c>
      <c r="F1065">
        <v>0</v>
      </c>
      <c r="G1065" t="s">
        <v>644</v>
      </c>
      <c r="H1065" t="s">
        <v>645</v>
      </c>
      <c r="I1065" t="s">
        <v>646</v>
      </c>
      <c r="J1065" t="s">
        <v>106</v>
      </c>
      <c r="K1065" t="s">
        <v>679</v>
      </c>
      <c r="L1065" t="s">
        <v>386</v>
      </c>
    </row>
    <row r="1066" spans="2:12" x14ac:dyDescent="0.25">
      <c r="B1066" t="s">
        <v>514</v>
      </c>
      <c r="C1066" t="s">
        <v>161</v>
      </c>
      <c r="D1066" t="s">
        <v>614</v>
      </c>
      <c r="E1066" t="s">
        <v>612</v>
      </c>
      <c r="F1066">
        <v>0</v>
      </c>
      <c r="G1066" t="s">
        <v>644</v>
      </c>
      <c r="H1066" t="s">
        <v>645</v>
      </c>
      <c r="I1066" t="s">
        <v>646</v>
      </c>
      <c r="J1066" t="s">
        <v>106</v>
      </c>
      <c r="K1066" t="s">
        <v>679</v>
      </c>
      <c r="L1066" t="s">
        <v>386</v>
      </c>
    </row>
    <row r="1067" spans="2:12" x14ac:dyDescent="0.25">
      <c r="B1067" t="s">
        <v>514</v>
      </c>
      <c r="C1067" t="s">
        <v>104</v>
      </c>
      <c r="D1067" t="s">
        <v>615</v>
      </c>
      <c r="E1067" t="s">
        <v>626</v>
      </c>
      <c r="F1067" t="s">
        <v>386</v>
      </c>
    </row>
    <row r="1068" spans="2:12" x14ac:dyDescent="0.25">
      <c r="B1068" t="s">
        <v>514</v>
      </c>
      <c r="C1068" t="s">
        <v>105</v>
      </c>
      <c r="D1068" t="s">
        <v>614</v>
      </c>
      <c r="E1068" t="s">
        <v>612</v>
      </c>
      <c r="F1068">
        <v>0</v>
      </c>
      <c r="G1068" t="s">
        <v>644</v>
      </c>
      <c r="H1068" t="s">
        <v>645</v>
      </c>
      <c r="I1068" t="s">
        <v>648</v>
      </c>
      <c r="J1068" t="s">
        <v>103</v>
      </c>
      <c r="K1068" t="s">
        <v>680</v>
      </c>
      <c r="L1068" t="s">
        <v>386</v>
      </c>
    </row>
    <row r="1069" spans="2:12" x14ac:dyDescent="0.25">
      <c r="B1069" t="s">
        <v>514</v>
      </c>
      <c r="C1069" t="s">
        <v>106</v>
      </c>
      <c r="D1069" t="s">
        <v>614</v>
      </c>
      <c r="E1069" t="s">
        <v>612</v>
      </c>
      <c r="F1069">
        <v>0</v>
      </c>
      <c r="G1069" t="s">
        <v>644</v>
      </c>
      <c r="H1069" t="s">
        <v>645</v>
      </c>
      <c r="I1069" t="s">
        <v>648</v>
      </c>
      <c r="J1069" t="s">
        <v>103</v>
      </c>
      <c r="K1069" t="s">
        <v>680</v>
      </c>
      <c r="L1069" t="s">
        <v>386</v>
      </c>
    </row>
    <row r="1070" spans="2:12" x14ac:dyDescent="0.25">
      <c r="B1070" t="s">
        <v>514</v>
      </c>
      <c r="C1070" t="s">
        <v>107</v>
      </c>
      <c r="D1070" t="s">
        <v>614</v>
      </c>
      <c r="E1070" t="s">
        <v>612</v>
      </c>
      <c r="F1070">
        <v>0</v>
      </c>
      <c r="G1070" t="s">
        <v>644</v>
      </c>
      <c r="H1070" t="s">
        <v>645</v>
      </c>
      <c r="I1070" t="s">
        <v>648</v>
      </c>
      <c r="J1070" t="s">
        <v>103</v>
      </c>
      <c r="K1070" t="s">
        <v>680</v>
      </c>
      <c r="L1070" t="s">
        <v>386</v>
      </c>
    </row>
    <row r="1071" spans="2:12" x14ac:dyDescent="0.25">
      <c r="B1071" t="s">
        <v>514</v>
      </c>
      <c r="C1071" t="s">
        <v>44</v>
      </c>
      <c r="D1071" t="s">
        <v>617</v>
      </c>
      <c r="E1071" t="s">
        <v>612</v>
      </c>
      <c r="F1071">
        <v>0.5</v>
      </c>
      <c r="G1071" t="s">
        <v>386</v>
      </c>
    </row>
    <row r="1072" spans="2:12" x14ac:dyDescent="0.25">
      <c r="B1072" t="s">
        <v>514</v>
      </c>
      <c r="C1072" t="s">
        <v>45</v>
      </c>
      <c r="D1072" t="s">
        <v>618</v>
      </c>
      <c r="E1072" t="s">
        <v>619</v>
      </c>
      <c r="F1072" t="s">
        <v>386</v>
      </c>
    </row>
    <row r="1074" spans="2:13" x14ac:dyDescent="0.25">
      <c r="B1074" t="s">
        <v>21</v>
      </c>
      <c r="C1074" t="s">
        <v>22</v>
      </c>
      <c r="D1074" t="s">
        <v>23</v>
      </c>
    </row>
    <row r="1075" spans="2:13" x14ac:dyDescent="0.25">
      <c r="B1075" t="s">
        <v>21</v>
      </c>
      <c r="C1075" t="s">
        <v>22</v>
      </c>
      <c r="D1075" t="s">
        <v>24</v>
      </c>
      <c r="E1075" t="s">
        <v>21</v>
      </c>
      <c r="F1075" t="s">
        <v>24</v>
      </c>
      <c r="G1075" t="s">
        <v>25</v>
      </c>
    </row>
    <row r="1076" spans="2:13" x14ac:dyDescent="0.25">
      <c r="B1076" t="s">
        <v>21</v>
      </c>
      <c r="C1076" t="s">
        <v>24</v>
      </c>
      <c r="D1076" t="s">
        <v>26</v>
      </c>
      <c r="E1076" t="s">
        <v>21</v>
      </c>
      <c r="F1076" t="s">
        <v>26</v>
      </c>
      <c r="G1076" t="s">
        <v>100</v>
      </c>
    </row>
    <row r="1077" spans="2:13" x14ac:dyDescent="0.25">
      <c r="B1077" t="s">
        <v>21</v>
      </c>
      <c r="C1077" t="s">
        <v>26</v>
      </c>
      <c r="D1077" t="s">
        <v>101</v>
      </c>
      <c r="E1077" t="s">
        <v>21</v>
      </c>
      <c r="F1077" t="s">
        <v>101</v>
      </c>
      <c r="G1077" t="s">
        <v>102</v>
      </c>
      <c r="H1077" t="s">
        <v>21</v>
      </c>
      <c r="I1077" t="s">
        <v>101</v>
      </c>
      <c r="J1077" t="s">
        <v>103</v>
      </c>
      <c r="K1077" t="s">
        <v>21</v>
      </c>
      <c r="L1077" t="s">
        <v>101</v>
      </c>
      <c r="M1077" t="s">
        <v>161</v>
      </c>
    </row>
    <row r="1078" spans="2:13" x14ac:dyDescent="0.25">
      <c r="B1078" t="s">
        <v>21</v>
      </c>
      <c r="C1078" t="s">
        <v>26</v>
      </c>
      <c r="D1078" t="s">
        <v>104</v>
      </c>
      <c r="E1078" t="s">
        <v>21</v>
      </c>
      <c r="F1078" t="s">
        <v>104</v>
      </c>
      <c r="G1078" t="s">
        <v>105</v>
      </c>
      <c r="H1078" t="s">
        <v>21</v>
      </c>
      <c r="I1078" t="s">
        <v>104</v>
      </c>
      <c r="J1078" t="s">
        <v>106</v>
      </c>
      <c r="K1078" t="s">
        <v>21</v>
      </c>
      <c r="L1078" t="s">
        <v>104</v>
      </c>
      <c r="M1078" t="s">
        <v>107</v>
      </c>
    </row>
    <row r="1079" spans="2:13" x14ac:dyDescent="0.25">
      <c r="B1079" t="s">
        <v>21</v>
      </c>
      <c r="C1079" t="s">
        <v>24</v>
      </c>
      <c r="D1079" t="s">
        <v>44</v>
      </c>
    </row>
    <row r="1080" spans="2:13" x14ac:dyDescent="0.25">
      <c r="B1080" t="s">
        <v>21</v>
      </c>
      <c r="C1080" t="s">
        <v>44</v>
      </c>
      <c r="D1080" t="s">
        <v>45</v>
      </c>
    </row>
    <row r="1082" spans="2:13" x14ac:dyDescent="0.25">
      <c r="B1082" t="s">
        <v>61</v>
      </c>
      <c r="C1082" t="s">
        <v>25</v>
      </c>
      <c r="D1082" t="s">
        <v>22</v>
      </c>
      <c r="E1082" t="s">
        <v>44</v>
      </c>
      <c r="F1082" t="s">
        <v>26</v>
      </c>
      <c r="G1082" t="s">
        <v>63</v>
      </c>
      <c r="H1082" t="s">
        <v>24</v>
      </c>
    </row>
    <row r="1083" spans="2:13" x14ac:dyDescent="0.25">
      <c r="B1083" t="s">
        <v>61</v>
      </c>
      <c r="C1083" t="s">
        <v>100</v>
      </c>
      <c r="D1083" t="s">
        <v>24</v>
      </c>
      <c r="E1083" t="s">
        <v>101</v>
      </c>
      <c r="F1083" t="s">
        <v>104</v>
      </c>
      <c r="G1083" t="s">
        <v>66</v>
      </c>
      <c r="H1083" t="s">
        <v>26</v>
      </c>
    </row>
    <row r="1084" spans="2:13" x14ac:dyDescent="0.25">
      <c r="B1084" t="s">
        <v>61</v>
      </c>
      <c r="C1084" t="s">
        <v>102</v>
      </c>
      <c r="D1084" t="s">
        <v>103</v>
      </c>
      <c r="E1084" t="s">
        <v>26</v>
      </c>
      <c r="F1084" t="s">
        <v>161</v>
      </c>
      <c r="G1084" t="s">
        <v>112</v>
      </c>
      <c r="H1084" t="s">
        <v>162</v>
      </c>
    </row>
    <row r="1085" spans="2:13" x14ac:dyDescent="0.25">
      <c r="B1085" t="s">
        <v>61</v>
      </c>
      <c r="C1085" t="s">
        <v>105</v>
      </c>
      <c r="D1085" t="s">
        <v>106</v>
      </c>
      <c r="E1085" t="s">
        <v>26</v>
      </c>
      <c r="F1085" t="s">
        <v>107</v>
      </c>
      <c r="G1085" t="s">
        <v>112</v>
      </c>
      <c r="H1085" t="s">
        <v>163</v>
      </c>
    </row>
    <row r="1087" spans="2:13" x14ac:dyDescent="0.25">
      <c r="B1087" t="s">
        <v>62</v>
      </c>
      <c r="C1087" t="s">
        <v>101</v>
      </c>
      <c r="D1087" t="s">
        <v>26</v>
      </c>
      <c r="E1087" t="s">
        <v>24</v>
      </c>
      <c r="F1087" t="s">
        <v>22</v>
      </c>
    </row>
    <row r="1088" spans="2:13" x14ac:dyDescent="0.25">
      <c r="B1088" t="s">
        <v>62</v>
      </c>
      <c r="C1088" t="s">
        <v>102</v>
      </c>
      <c r="D1088" t="s">
        <v>101</v>
      </c>
      <c r="E1088" t="s">
        <v>26</v>
      </c>
      <c r="F1088" t="s">
        <v>24</v>
      </c>
      <c r="G1088" t="s">
        <v>64</v>
      </c>
      <c r="H1088" t="s">
        <v>75</v>
      </c>
      <c r="I1088" t="s">
        <v>113</v>
      </c>
      <c r="J1088" t="s">
        <v>114</v>
      </c>
      <c r="K1088" s="1">
        <v>36597</v>
      </c>
    </row>
    <row r="1089" spans="1:11" x14ac:dyDescent="0.25">
      <c r="B1089" t="s">
        <v>62</v>
      </c>
      <c r="C1089" t="s">
        <v>105</v>
      </c>
      <c r="D1089" t="s">
        <v>104</v>
      </c>
      <c r="E1089" t="s">
        <v>26</v>
      </c>
      <c r="F1089" t="s">
        <v>24</v>
      </c>
      <c r="G1089" t="s">
        <v>64</v>
      </c>
      <c r="H1089" t="s">
        <v>75</v>
      </c>
      <c r="I1089" t="s">
        <v>113</v>
      </c>
      <c r="J1089" t="s">
        <v>114</v>
      </c>
      <c r="K1089" s="1">
        <v>36597</v>
      </c>
    </row>
    <row r="1091" spans="1:11" x14ac:dyDescent="0.25">
      <c r="B1091" t="s">
        <v>90</v>
      </c>
      <c r="C1091" t="s">
        <v>23</v>
      </c>
      <c r="D1091" t="s">
        <v>22</v>
      </c>
    </row>
    <row r="1092" spans="1:11" x14ac:dyDescent="0.25">
      <c r="B1092" t="s">
        <v>91</v>
      </c>
      <c r="C1092" t="s">
        <v>45</v>
      </c>
      <c r="D1092" t="s">
        <v>44</v>
      </c>
    </row>
    <row r="1093" spans="1:11" x14ac:dyDescent="0.25">
      <c r="A1093" t="s">
        <v>386</v>
      </c>
    </row>
    <row r="1098" spans="1:11" x14ac:dyDescent="0.25">
      <c r="A1098" t="s">
        <v>537</v>
      </c>
      <c r="B1098" t="s">
        <v>681</v>
      </c>
      <c r="C1098" t="s">
        <v>682</v>
      </c>
      <c r="D1098" t="s">
        <v>683</v>
      </c>
      <c r="E1098" t="s">
        <v>684</v>
      </c>
      <c r="F1098" t="s">
        <v>685</v>
      </c>
    </row>
    <row r="1099" spans="1:11" x14ac:dyDescent="0.25">
      <c r="B1099" t="s">
        <v>124</v>
      </c>
    </row>
    <row r="1100" spans="1:11" x14ac:dyDescent="0.25">
      <c r="B1100" t="s">
        <v>514</v>
      </c>
      <c r="C1100" t="s">
        <v>22</v>
      </c>
      <c r="D1100" t="s">
        <v>609</v>
      </c>
      <c r="E1100" t="s">
        <v>686</v>
      </c>
      <c r="F1100" t="s">
        <v>386</v>
      </c>
    </row>
    <row r="1101" spans="1:11" x14ac:dyDescent="0.25">
      <c r="B1101" t="s">
        <v>514</v>
      </c>
      <c r="C1101" t="s">
        <v>23</v>
      </c>
      <c r="D1101" t="s">
        <v>611</v>
      </c>
      <c r="E1101" t="s">
        <v>612</v>
      </c>
      <c r="F1101">
        <v>0.26</v>
      </c>
      <c r="G1101" t="s">
        <v>386</v>
      </c>
    </row>
    <row r="1102" spans="1:11" x14ac:dyDescent="0.25">
      <c r="B1102" t="s">
        <v>514</v>
      </c>
      <c r="C1102" t="s">
        <v>24</v>
      </c>
      <c r="D1102" t="s">
        <v>613</v>
      </c>
      <c r="E1102" t="s">
        <v>612</v>
      </c>
      <c r="F1102">
        <v>0</v>
      </c>
      <c r="G1102" t="s">
        <v>386</v>
      </c>
    </row>
    <row r="1103" spans="1:11" x14ac:dyDescent="0.25">
      <c r="B1103" t="s">
        <v>514</v>
      </c>
      <c r="C1103" t="s">
        <v>25</v>
      </c>
      <c r="D1103" t="s">
        <v>614</v>
      </c>
      <c r="E1103" t="s">
        <v>612</v>
      </c>
      <c r="F1103">
        <v>0.1</v>
      </c>
      <c r="G1103" t="s">
        <v>386</v>
      </c>
    </row>
    <row r="1104" spans="1:11" x14ac:dyDescent="0.25">
      <c r="B1104" t="s">
        <v>514</v>
      </c>
      <c r="C1104" t="s">
        <v>26</v>
      </c>
      <c r="D1104" t="s">
        <v>620</v>
      </c>
      <c r="E1104" t="s">
        <v>687</v>
      </c>
      <c r="F1104" t="s">
        <v>386</v>
      </c>
    </row>
    <row r="1105" spans="2:7" x14ac:dyDescent="0.25">
      <c r="B1105" t="s">
        <v>514</v>
      </c>
      <c r="C1105" t="s">
        <v>27</v>
      </c>
      <c r="D1105" t="s">
        <v>614</v>
      </c>
      <c r="E1105" t="s">
        <v>612</v>
      </c>
      <c r="F1105">
        <v>0.1</v>
      </c>
      <c r="G1105" t="s">
        <v>386</v>
      </c>
    </row>
    <row r="1106" spans="2:7" x14ac:dyDescent="0.25">
      <c r="B1106" t="s">
        <v>514</v>
      </c>
      <c r="C1106" t="s">
        <v>28</v>
      </c>
      <c r="D1106" t="s">
        <v>614</v>
      </c>
      <c r="E1106" t="s">
        <v>612</v>
      </c>
      <c r="F1106">
        <v>0.1</v>
      </c>
      <c r="G1106" t="s">
        <v>386</v>
      </c>
    </row>
    <row r="1107" spans="2:7" x14ac:dyDescent="0.25">
      <c r="B1107" t="s">
        <v>514</v>
      </c>
      <c r="C1107" t="s">
        <v>29</v>
      </c>
      <c r="D1107" t="s">
        <v>613</v>
      </c>
      <c r="E1107" t="s">
        <v>687</v>
      </c>
      <c r="F1107" t="s">
        <v>386</v>
      </c>
    </row>
    <row r="1108" spans="2:7" x14ac:dyDescent="0.25">
      <c r="B1108" t="s">
        <v>514</v>
      </c>
      <c r="C1108" t="s">
        <v>79</v>
      </c>
      <c r="D1108" t="s">
        <v>614</v>
      </c>
      <c r="E1108" t="s">
        <v>612</v>
      </c>
      <c r="F1108">
        <v>0.1</v>
      </c>
      <c r="G1108" t="s">
        <v>386</v>
      </c>
    </row>
    <row r="1109" spans="2:7" x14ac:dyDescent="0.25">
      <c r="B1109" t="s">
        <v>514</v>
      </c>
      <c r="C1109" t="s">
        <v>108</v>
      </c>
      <c r="D1109" t="s">
        <v>620</v>
      </c>
      <c r="E1109" t="s">
        <v>687</v>
      </c>
      <c r="F1109" t="s">
        <v>386</v>
      </c>
    </row>
    <row r="1110" spans="2:7" x14ac:dyDescent="0.25">
      <c r="B1110" t="s">
        <v>514</v>
      </c>
      <c r="C1110" t="s">
        <v>109</v>
      </c>
      <c r="D1110" t="s">
        <v>614</v>
      </c>
      <c r="E1110" t="s">
        <v>612</v>
      </c>
      <c r="F1110">
        <v>0.1</v>
      </c>
      <c r="G1110" t="s">
        <v>386</v>
      </c>
    </row>
    <row r="1111" spans="2:7" x14ac:dyDescent="0.25">
      <c r="B1111" t="s">
        <v>514</v>
      </c>
      <c r="C1111" t="s">
        <v>110</v>
      </c>
      <c r="D1111" t="s">
        <v>614</v>
      </c>
      <c r="E1111" t="s">
        <v>612</v>
      </c>
      <c r="F1111">
        <v>0.1</v>
      </c>
      <c r="G1111" t="s">
        <v>386</v>
      </c>
    </row>
    <row r="1112" spans="2:7" x14ac:dyDescent="0.25">
      <c r="B1112" t="s">
        <v>514</v>
      </c>
      <c r="C1112" t="s">
        <v>96</v>
      </c>
      <c r="D1112" t="s">
        <v>620</v>
      </c>
      <c r="E1112" t="s">
        <v>687</v>
      </c>
      <c r="F1112" t="s">
        <v>386</v>
      </c>
    </row>
    <row r="1113" spans="2:7" x14ac:dyDescent="0.25">
      <c r="B1113" t="s">
        <v>514</v>
      </c>
      <c r="C1113" t="s">
        <v>70</v>
      </c>
      <c r="D1113" t="s">
        <v>614</v>
      </c>
      <c r="E1113" t="s">
        <v>612</v>
      </c>
      <c r="F1113">
        <v>0.1</v>
      </c>
      <c r="G1113" t="s">
        <v>386</v>
      </c>
    </row>
    <row r="1114" spans="2:7" x14ac:dyDescent="0.25">
      <c r="B1114" t="s">
        <v>514</v>
      </c>
      <c r="C1114" t="s">
        <v>71</v>
      </c>
      <c r="D1114" t="s">
        <v>614</v>
      </c>
      <c r="E1114" t="s">
        <v>612</v>
      </c>
      <c r="F1114">
        <v>0.1</v>
      </c>
      <c r="G1114" t="s">
        <v>386</v>
      </c>
    </row>
    <row r="1115" spans="2:7" x14ac:dyDescent="0.25">
      <c r="B1115" t="s">
        <v>514</v>
      </c>
      <c r="C1115" t="s">
        <v>94</v>
      </c>
      <c r="D1115" t="s">
        <v>620</v>
      </c>
      <c r="E1115" t="s">
        <v>687</v>
      </c>
      <c r="F1115" t="s">
        <v>386</v>
      </c>
    </row>
    <row r="1116" spans="2:7" x14ac:dyDescent="0.25">
      <c r="B1116" t="s">
        <v>514</v>
      </c>
      <c r="C1116" t="s">
        <v>688</v>
      </c>
      <c r="D1116" t="s">
        <v>614</v>
      </c>
      <c r="E1116" t="s">
        <v>612</v>
      </c>
      <c r="F1116">
        <v>0.1</v>
      </c>
      <c r="G1116" t="s">
        <v>386</v>
      </c>
    </row>
    <row r="1117" spans="2:7" x14ac:dyDescent="0.25">
      <c r="B1117" t="s">
        <v>514</v>
      </c>
      <c r="C1117" t="s">
        <v>689</v>
      </c>
      <c r="D1117" t="s">
        <v>614</v>
      </c>
      <c r="E1117" t="s">
        <v>612</v>
      </c>
      <c r="F1117">
        <v>0.1</v>
      </c>
      <c r="G1117" t="s">
        <v>386</v>
      </c>
    </row>
    <row r="1118" spans="2:7" x14ac:dyDescent="0.25">
      <c r="B1118" t="s">
        <v>514</v>
      </c>
      <c r="C1118" t="s">
        <v>129</v>
      </c>
      <c r="D1118" t="s">
        <v>620</v>
      </c>
      <c r="E1118" t="s">
        <v>687</v>
      </c>
      <c r="F1118" t="s">
        <v>386</v>
      </c>
    </row>
    <row r="1119" spans="2:7" x14ac:dyDescent="0.25">
      <c r="B1119" t="s">
        <v>514</v>
      </c>
      <c r="C1119" t="s">
        <v>83</v>
      </c>
      <c r="D1119" t="s">
        <v>614</v>
      </c>
      <c r="E1119" t="s">
        <v>612</v>
      </c>
      <c r="F1119">
        <v>0.1</v>
      </c>
      <c r="G1119" t="s">
        <v>386</v>
      </c>
    </row>
    <row r="1120" spans="2:7" x14ac:dyDescent="0.25">
      <c r="B1120" t="s">
        <v>514</v>
      </c>
      <c r="C1120" t="s">
        <v>84</v>
      </c>
      <c r="D1120" t="s">
        <v>614</v>
      </c>
      <c r="E1120" t="s">
        <v>612</v>
      </c>
      <c r="F1120">
        <v>0.1</v>
      </c>
      <c r="G1120" t="s">
        <v>386</v>
      </c>
    </row>
    <row r="1121" spans="2:13" x14ac:dyDescent="0.25">
      <c r="B1121" t="s">
        <v>514</v>
      </c>
      <c r="C1121" t="s">
        <v>37</v>
      </c>
      <c r="D1121" t="s">
        <v>620</v>
      </c>
      <c r="E1121" t="s">
        <v>687</v>
      </c>
      <c r="F1121" t="s">
        <v>386</v>
      </c>
    </row>
    <row r="1122" spans="2:13" x14ac:dyDescent="0.25">
      <c r="B1122" t="s">
        <v>514</v>
      </c>
      <c r="C1122" t="s">
        <v>120</v>
      </c>
      <c r="D1122" t="s">
        <v>614</v>
      </c>
      <c r="E1122" t="s">
        <v>612</v>
      </c>
      <c r="F1122">
        <v>0.1</v>
      </c>
      <c r="G1122" t="s">
        <v>386</v>
      </c>
    </row>
    <row r="1123" spans="2:13" x14ac:dyDescent="0.25">
      <c r="B1123" t="s">
        <v>514</v>
      </c>
      <c r="C1123" t="s">
        <v>121</v>
      </c>
      <c r="D1123" t="s">
        <v>614</v>
      </c>
      <c r="E1123" t="s">
        <v>612</v>
      </c>
      <c r="F1123">
        <v>0.1</v>
      </c>
      <c r="G1123" t="s">
        <v>386</v>
      </c>
    </row>
    <row r="1124" spans="2:13" x14ac:dyDescent="0.25">
      <c r="B1124" t="s">
        <v>514</v>
      </c>
      <c r="C1124" t="s">
        <v>44</v>
      </c>
      <c r="D1124" t="s">
        <v>617</v>
      </c>
      <c r="E1124" t="s">
        <v>612</v>
      </c>
      <c r="F1124">
        <v>0.48</v>
      </c>
      <c r="G1124" t="s">
        <v>386</v>
      </c>
    </row>
    <row r="1125" spans="2:13" x14ac:dyDescent="0.25">
      <c r="B1125" t="s">
        <v>514</v>
      </c>
      <c r="C1125" t="s">
        <v>45</v>
      </c>
      <c r="D1125" t="s">
        <v>618</v>
      </c>
      <c r="E1125" t="s">
        <v>690</v>
      </c>
      <c r="F1125" t="s">
        <v>386</v>
      </c>
    </row>
    <row r="1127" spans="2:13" x14ac:dyDescent="0.25">
      <c r="B1127" t="s">
        <v>21</v>
      </c>
      <c r="C1127" t="s">
        <v>22</v>
      </c>
      <c r="D1127" t="s">
        <v>23</v>
      </c>
    </row>
    <row r="1128" spans="2:13" x14ac:dyDescent="0.25">
      <c r="B1128" t="s">
        <v>21</v>
      </c>
      <c r="C1128" t="s">
        <v>22</v>
      </c>
      <c r="D1128" t="s">
        <v>24</v>
      </c>
      <c r="E1128" t="s">
        <v>21</v>
      </c>
      <c r="F1128" t="s">
        <v>24</v>
      </c>
      <c r="G1128" t="s">
        <v>25</v>
      </c>
    </row>
    <row r="1129" spans="2:13" x14ac:dyDescent="0.25">
      <c r="B1129" t="s">
        <v>21</v>
      </c>
      <c r="C1129" t="s">
        <v>24</v>
      </c>
      <c r="D1129" t="s">
        <v>26</v>
      </c>
      <c r="E1129" t="s">
        <v>21</v>
      </c>
      <c r="F1129" t="s">
        <v>26</v>
      </c>
      <c r="G1129" t="s">
        <v>27</v>
      </c>
      <c r="H1129" t="s">
        <v>21</v>
      </c>
      <c r="I1129" t="s">
        <v>26</v>
      </c>
      <c r="J1129" t="s">
        <v>28</v>
      </c>
    </row>
    <row r="1130" spans="2:13" x14ac:dyDescent="0.25">
      <c r="B1130" t="s">
        <v>21</v>
      </c>
      <c r="C1130" t="s">
        <v>26</v>
      </c>
      <c r="D1130" t="s">
        <v>29</v>
      </c>
      <c r="E1130" t="s">
        <v>21</v>
      </c>
      <c r="F1130" t="s">
        <v>29</v>
      </c>
      <c r="G1130" t="s">
        <v>108</v>
      </c>
      <c r="H1130" t="s">
        <v>21</v>
      </c>
      <c r="I1130" t="s">
        <v>29</v>
      </c>
      <c r="J1130" t="s">
        <v>96</v>
      </c>
      <c r="K1130" t="s">
        <v>21</v>
      </c>
      <c r="L1130" t="s">
        <v>29</v>
      </c>
      <c r="M1130" t="s">
        <v>79</v>
      </c>
    </row>
    <row r="1131" spans="2:13" x14ac:dyDescent="0.25">
      <c r="B1131" t="s">
        <v>21</v>
      </c>
      <c r="C1131" t="s">
        <v>108</v>
      </c>
      <c r="D1131" t="s">
        <v>94</v>
      </c>
      <c r="E1131" t="s">
        <v>21</v>
      </c>
      <c r="F1131" t="s">
        <v>108</v>
      </c>
      <c r="G1131" t="s">
        <v>109</v>
      </c>
      <c r="H1131" t="s">
        <v>21</v>
      </c>
      <c r="I1131" t="s">
        <v>108</v>
      </c>
      <c r="J1131" t="s">
        <v>110</v>
      </c>
    </row>
    <row r="1132" spans="2:13" x14ac:dyDescent="0.25">
      <c r="B1132" t="s">
        <v>21</v>
      </c>
      <c r="C1132" t="s">
        <v>96</v>
      </c>
      <c r="D1132" t="s">
        <v>129</v>
      </c>
      <c r="E1132" t="s">
        <v>21</v>
      </c>
      <c r="F1132" t="s">
        <v>96</v>
      </c>
      <c r="G1132" t="s">
        <v>70</v>
      </c>
      <c r="H1132" t="s">
        <v>21</v>
      </c>
      <c r="I1132" t="s">
        <v>96</v>
      </c>
      <c r="J1132" t="s">
        <v>71</v>
      </c>
    </row>
    <row r="1133" spans="2:13" x14ac:dyDescent="0.25">
      <c r="B1133" t="s">
        <v>21</v>
      </c>
      <c r="C1133" t="s">
        <v>94</v>
      </c>
      <c r="D1133" t="s">
        <v>37</v>
      </c>
      <c r="E1133" t="s">
        <v>21</v>
      </c>
      <c r="F1133" t="s">
        <v>94</v>
      </c>
      <c r="G1133" t="s">
        <v>688</v>
      </c>
      <c r="H1133" t="s">
        <v>21</v>
      </c>
      <c r="I1133" t="s">
        <v>94</v>
      </c>
      <c r="J1133" t="s">
        <v>689</v>
      </c>
    </row>
    <row r="1134" spans="2:13" x14ac:dyDescent="0.25">
      <c r="B1134" t="s">
        <v>21</v>
      </c>
      <c r="C1134" t="s">
        <v>129</v>
      </c>
      <c r="D1134" t="s">
        <v>37</v>
      </c>
      <c r="E1134" t="s">
        <v>21</v>
      </c>
      <c r="F1134" t="s">
        <v>129</v>
      </c>
      <c r="G1134" t="s">
        <v>83</v>
      </c>
      <c r="H1134" t="s">
        <v>21</v>
      </c>
      <c r="I1134" t="s">
        <v>129</v>
      </c>
      <c r="J1134" t="s">
        <v>84</v>
      </c>
    </row>
    <row r="1135" spans="2:13" x14ac:dyDescent="0.25">
      <c r="B1135" t="s">
        <v>21</v>
      </c>
      <c r="C1135" t="s">
        <v>37</v>
      </c>
      <c r="D1135" t="s">
        <v>120</v>
      </c>
      <c r="E1135" t="s">
        <v>21</v>
      </c>
      <c r="F1135" t="s">
        <v>37</v>
      </c>
      <c r="G1135" t="s">
        <v>121</v>
      </c>
    </row>
    <row r="1136" spans="2:13" x14ac:dyDescent="0.25">
      <c r="B1136" t="s">
        <v>21</v>
      </c>
      <c r="C1136" t="s">
        <v>24</v>
      </c>
      <c r="D1136" t="s">
        <v>44</v>
      </c>
    </row>
    <row r="1137" spans="2:8" x14ac:dyDescent="0.25">
      <c r="B1137" t="s">
        <v>21</v>
      </c>
      <c r="C1137" t="s">
        <v>44</v>
      </c>
      <c r="D1137" t="s">
        <v>45</v>
      </c>
    </row>
    <row r="1139" spans="2:8" x14ac:dyDescent="0.25">
      <c r="B1139" t="s">
        <v>61</v>
      </c>
      <c r="C1139" t="s">
        <v>25</v>
      </c>
      <c r="D1139" t="s">
        <v>22</v>
      </c>
      <c r="E1139" t="s">
        <v>44</v>
      </c>
      <c r="F1139" t="s">
        <v>26</v>
      </c>
      <c r="G1139" t="s">
        <v>63</v>
      </c>
      <c r="H1139" t="s">
        <v>24</v>
      </c>
    </row>
    <row r="1140" spans="2:8" x14ac:dyDescent="0.25">
      <c r="B1140" t="s">
        <v>61</v>
      </c>
      <c r="C1140" t="s">
        <v>27</v>
      </c>
      <c r="D1140" t="s">
        <v>28</v>
      </c>
      <c r="E1140" t="s">
        <v>24</v>
      </c>
      <c r="F1140" t="s">
        <v>29</v>
      </c>
      <c r="G1140" t="s">
        <v>66</v>
      </c>
      <c r="H1140" t="s">
        <v>26</v>
      </c>
    </row>
    <row r="1141" spans="2:8" x14ac:dyDescent="0.25">
      <c r="B1141" t="s">
        <v>61</v>
      </c>
      <c r="C1141" t="s">
        <v>79</v>
      </c>
      <c r="D1141" t="s">
        <v>26</v>
      </c>
      <c r="E1141" t="s">
        <v>108</v>
      </c>
      <c r="F1141" t="s">
        <v>96</v>
      </c>
      <c r="G1141" t="s">
        <v>66</v>
      </c>
      <c r="H1141" t="s">
        <v>29</v>
      </c>
    </row>
    <row r="1142" spans="2:8" x14ac:dyDescent="0.25">
      <c r="B1142" t="s">
        <v>61</v>
      </c>
      <c r="C1142" t="s">
        <v>109</v>
      </c>
      <c r="D1142" t="s">
        <v>110</v>
      </c>
      <c r="E1142" t="s">
        <v>29</v>
      </c>
      <c r="F1142" t="s">
        <v>94</v>
      </c>
      <c r="G1142" t="s">
        <v>66</v>
      </c>
      <c r="H1142" t="s">
        <v>108</v>
      </c>
    </row>
    <row r="1143" spans="2:8" x14ac:dyDescent="0.25">
      <c r="B1143" t="s">
        <v>61</v>
      </c>
      <c r="C1143" t="s">
        <v>70</v>
      </c>
      <c r="D1143" t="s">
        <v>71</v>
      </c>
      <c r="E1143" t="s">
        <v>29</v>
      </c>
      <c r="F1143" t="s">
        <v>129</v>
      </c>
      <c r="G1143" t="s">
        <v>66</v>
      </c>
      <c r="H1143" t="s">
        <v>96</v>
      </c>
    </row>
    <row r="1144" spans="2:8" x14ac:dyDescent="0.25">
      <c r="B1144" t="s">
        <v>61</v>
      </c>
      <c r="C1144" t="s">
        <v>688</v>
      </c>
      <c r="D1144" t="s">
        <v>689</v>
      </c>
      <c r="E1144" t="s">
        <v>94</v>
      </c>
      <c r="F1144" t="s">
        <v>37</v>
      </c>
      <c r="G1144" t="s">
        <v>66</v>
      </c>
      <c r="H1144" t="s">
        <v>94</v>
      </c>
    </row>
    <row r="1145" spans="2:8" x14ac:dyDescent="0.25">
      <c r="B1145" t="s">
        <v>61</v>
      </c>
      <c r="C1145" t="s">
        <v>688</v>
      </c>
      <c r="D1145" t="s">
        <v>84</v>
      </c>
      <c r="E1145" t="s">
        <v>129</v>
      </c>
      <c r="F1145" t="s">
        <v>37</v>
      </c>
      <c r="G1145" t="s">
        <v>66</v>
      </c>
      <c r="H1145" t="s">
        <v>129</v>
      </c>
    </row>
    <row r="1146" spans="2:8" x14ac:dyDescent="0.25">
      <c r="B1146" t="s">
        <v>61</v>
      </c>
      <c r="C1146" t="s">
        <v>120</v>
      </c>
      <c r="D1146" t="s">
        <v>121</v>
      </c>
      <c r="E1146" t="s">
        <v>94</v>
      </c>
      <c r="F1146" t="s">
        <v>129</v>
      </c>
      <c r="G1146" t="s">
        <v>66</v>
      </c>
      <c r="H1146" t="s">
        <v>37</v>
      </c>
    </row>
    <row r="1148" spans="2:8" x14ac:dyDescent="0.25">
      <c r="B1148" t="s">
        <v>62</v>
      </c>
      <c r="C1148" t="s">
        <v>29</v>
      </c>
      <c r="D1148" t="s">
        <v>26</v>
      </c>
      <c r="E1148" t="s">
        <v>24</v>
      </c>
      <c r="F1148" t="s">
        <v>22</v>
      </c>
    </row>
    <row r="1149" spans="2:8" x14ac:dyDescent="0.25">
      <c r="B1149" t="s">
        <v>62</v>
      </c>
      <c r="C1149" t="s">
        <v>108</v>
      </c>
      <c r="D1149" t="s">
        <v>29</v>
      </c>
      <c r="E1149" t="s">
        <v>26</v>
      </c>
      <c r="F1149" t="s">
        <v>24</v>
      </c>
    </row>
    <row r="1151" spans="2:8" x14ac:dyDescent="0.25">
      <c r="B1151" t="s">
        <v>90</v>
      </c>
      <c r="C1151" t="s">
        <v>23</v>
      </c>
      <c r="D1151" t="s">
        <v>22</v>
      </c>
    </row>
    <row r="1152" spans="2:8" x14ac:dyDescent="0.25">
      <c r="B1152" t="s">
        <v>91</v>
      </c>
      <c r="C1152" t="s">
        <v>45</v>
      </c>
      <c r="D1152" t="s">
        <v>44</v>
      </c>
    </row>
    <row r="1153" spans="1:13" x14ac:dyDescent="0.25">
      <c r="A1153" t="s">
        <v>386</v>
      </c>
    </row>
    <row r="1159" spans="1:13" x14ac:dyDescent="0.25">
      <c r="A1159" t="s">
        <v>537</v>
      </c>
      <c r="B1159" t="s">
        <v>691</v>
      </c>
    </row>
    <row r="1160" spans="1:13" x14ac:dyDescent="0.25">
      <c r="B1160" t="s">
        <v>124</v>
      </c>
    </row>
    <row r="1161" spans="1:13" x14ac:dyDescent="0.25">
      <c r="B1161" t="s">
        <v>514</v>
      </c>
      <c r="C1161" t="s">
        <v>24</v>
      </c>
      <c r="D1161" t="s">
        <v>615</v>
      </c>
      <c r="E1161" t="s">
        <v>612</v>
      </c>
      <c r="F1161">
        <v>0</v>
      </c>
      <c r="G1161" t="s">
        <v>386</v>
      </c>
    </row>
    <row r="1162" spans="1:13" x14ac:dyDescent="0.25">
      <c r="B1162" t="s">
        <v>514</v>
      </c>
      <c r="C1162" t="s">
        <v>88</v>
      </c>
      <c r="D1162" t="s">
        <v>614</v>
      </c>
      <c r="E1162" t="s">
        <v>612</v>
      </c>
      <c r="F1162">
        <v>0</v>
      </c>
      <c r="G1162" t="s">
        <v>386</v>
      </c>
    </row>
    <row r="1163" spans="1:13" x14ac:dyDescent="0.25">
      <c r="B1163" t="s">
        <v>514</v>
      </c>
      <c r="C1163" t="s">
        <v>89</v>
      </c>
      <c r="D1163" t="s">
        <v>614</v>
      </c>
      <c r="E1163" t="s">
        <v>612</v>
      </c>
      <c r="F1163">
        <v>0</v>
      </c>
      <c r="G1163" t="s">
        <v>386</v>
      </c>
    </row>
    <row r="1164" spans="1:13" x14ac:dyDescent="0.25">
      <c r="B1164" t="s">
        <v>514</v>
      </c>
      <c r="C1164" t="s">
        <v>692</v>
      </c>
      <c r="D1164" t="s">
        <v>614</v>
      </c>
      <c r="E1164" t="s">
        <v>612</v>
      </c>
      <c r="F1164">
        <v>0</v>
      </c>
      <c r="G1164" t="s">
        <v>386</v>
      </c>
    </row>
    <row r="1165" spans="1:13" x14ac:dyDescent="0.25">
      <c r="B1165" t="s">
        <v>514</v>
      </c>
      <c r="C1165" t="s">
        <v>44</v>
      </c>
      <c r="D1165" t="s">
        <v>617</v>
      </c>
      <c r="E1165" t="s">
        <v>612</v>
      </c>
      <c r="F1165">
        <v>0.5</v>
      </c>
      <c r="G1165" t="s">
        <v>386</v>
      </c>
    </row>
    <row r="1166" spans="1:13" x14ac:dyDescent="0.25">
      <c r="B1166" t="s">
        <v>514</v>
      </c>
      <c r="C1166" t="s">
        <v>45</v>
      </c>
      <c r="D1166" t="s">
        <v>618</v>
      </c>
      <c r="E1166" t="s">
        <v>619</v>
      </c>
      <c r="F1166" t="s">
        <v>386</v>
      </c>
    </row>
    <row r="1168" spans="1:13" x14ac:dyDescent="0.25">
      <c r="B1168" t="s">
        <v>21</v>
      </c>
      <c r="C1168" t="s">
        <v>44</v>
      </c>
      <c r="D1168" t="s">
        <v>24</v>
      </c>
      <c r="E1168" t="s">
        <v>21</v>
      </c>
      <c r="F1168" t="s">
        <v>24</v>
      </c>
      <c r="G1168" t="s">
        <v>88</v>
      </c>
      <c r="H1168" t="s">
        <v>21</v>
      </c>
      <c r="I1168" t="s">
        <v>24</v>
      </c>
      <c r="J1168" t="s">
        <v>89</v>
      </c>
      <c r="K1168" t="s">
        <v>21</v>
      </c>
      <c r="L1168" t="s">
        <v>24</v>
      </c>
      <c r="M1168" t="s">
        <v>692</v>
      </c>
    </row>
    <row r="1169" spans="1:10" x14ac:dyDescent="0.25">
      <c r="B1169" t="s">
        <v>21</v>
      </c>
      <c r="C1169" t="s">
        <v>44</v>
      </c>
      <c r="D1169" t="s">
        <v>45</v>
      </c>
    </row>
    <row r="1171" spans="1:10" x14ac:dyDescent="0.25">
      <c r="B1171" t="s">
        <v>61</v>
      </c>
      <c r="C1171" t="s">
        <v>88</v>
      </c>
      <c r="D1171" t="s">
        <v>89</v>
      </c>
      <c r="E1171" t="s">
        <v>44</v>
      </c>
      <c r="F1171" t="s">
        <v>692</v>
      </c>
      <c r="G1171" t="s">
        <v>112</v>
      </c>
      <c r="H1171" t="s">
        <v>24</v>
      </c>
    </row>
    <row r="1173" spans="1:10" x14ac:dyDescent="0.25">
      <c r="B1173" t="s">
        <v>91</v>
      </c>
      <c r="C1173" t="s">
        <v>45</v>
      </c>
      <c r="D1173" t="s">
        <v>44</v>
      </c>
    </row>
    <row r="1174" spans="1:10" x14ac:dyDescent="0.25">
      <c r="A1174" t="s">
        <v>386</v>
      </c>
    </row>
    <row r="1179" spans="1:10" x14ac:dyDescent="0.25">
      <c r="A1179" t="s">
        <v>693</v>
      </c>
      <c r="B1179" t="s">
        <v>694</v>
      </c>
      <c r="C1179" t="s">
        <v>64</v>
      </c>
      <c r="D1179" t="s">
        <v>512</v>
      </c>
      <c r="E1179" t="s">
        <v>437</v>
      </c>
      <c r="F1179" t="s">
        <v>695</v>
      </c>
      <c r="G1179" t="s">
        <v>153</v>
      </c>
      <c r="H1179" t="s">
        <v>696</v>
      </c>
      <c r="I1179" t="s">
        <v>697</v>
      </c>
      <c r="J1179" t="s">
        <v>136</v>
      </c>
    </row>
    <row r="1180" spans="1:10" x14ac:dyDescent="0.25">
      <c r="B1180" t="s">
        <v>124</v>
      </c>
    </row>
    <row r="1181" spans="1:10" x14ac:dyDescent="0.25">
      <c r="B1181" t="s">
        <v>698</v>
      </c>
      <c r="C1181" t="s">
        <v>514</v>
      </c>
      <c r="D1181" t="e" cm="1">
        <f t="array" ref="D1181">+N</f>
        <v>#NAME?</v>
      </c>
      <c r="E1181" t="s">
        <v>653</v>
      </c>
      <c r="F1181" t="s">
        <v>654</v>
      </c>
      <c r="G1181" t="s">
        <v>386</v>
      </c>
    </row>
    <row r="1182" spans="1:10" x14ac:dyDescent="0.25">
      <c r="B1182" t="s">
        <v>699</v>
      </c>
      <c r="C1182" t="s">
        <v>514</v>
      </c>
      <c r="D1182" t="e" cm="1">
        <f t="array" ref="D1182">+HN</f>
        <v>#NAME?</v>
      </c>
      <c r="E1182" t="s">
        <v>386</v>
      </c>
    </row>
    <row r="1183" spans="1:10" x14ac:dyDescent="0.25">
      <c r="B1183" t="s">
        <v>700</v>
      </c>
      <c r="C1183" t="s">
        <v>514</v>
      </c>
      <c r="D1183">
        <f>+HT1</f>
        <v>0</v>
      </c>
      <c r="E1183" t="s">
        <v>624</v>
      </c>
      <c r="F1183" t="s">
        <v>612</v>
      </c>
      <c r="G1183">
        <v>0.33</v>
      </c>
      <c r="H1183" t="s">
        <v>386</v>
      </c>
    </row>
    <row r="1184" spans="1:10" x14ac:dyDescent="0.25">
      <c r="B1184" t="s">
        <v>700</v>
      </c>
      <c r="C1184" t="s">
        <v>514</v>
      </c>
      <c r="D1184">
        <f>+HT2</f>
        <v>0</v>
      </c>
      <c r="E1184" t="s">
        <v>624</v>
      </c>
      <c r="F1184" t="s">
        <v>612</v>
      </c>
      <c r="G1184">
        <v>0.33</v>
      </c>
      <c r="H1184" t="s">
        <v>386</v>
      </c>
    </row>
    <row r="1185" spans="2:10" x14ac:dyDescent="0.25">
      <c r="B1185" t="s">
        <v>700</v>
      </c>
      <c r="C1185" t="s">
        <v>514</v>
      </c>
      <c r="D1185">
        <f>+HT3</f>
        <v>0</v>
      </c>
      <c r="E1185" t="s">
        <v>624</v>
      </c>
      <c r="F1185" t="s">
        <v>612</v>
      </c>
      <c r="G1185">
        <v>0.33</v>
      </c>
      <c r="H1185" t="s">
        <v>386</v>
      </c>
    </row>
    <row r="1186" spans="2:10" x14ac:dyDescent="0.25">
      <c r="B1186" t="s">
        <v>698</v>
      </c>
      <c r="C1186" t="s">
        <v>514</v>
      </c>
      <c r="D1186" t="e" cm="1">
        <f t="array" ref="D1186">+CA</f>
        <v>#NAME?</v>
      </c>
      <c r="E1186" t="s">
        <v>612</v>
      </c>
      <c r="F1186">
        <v>0.31</v>
      </c>
      <c r="G1186" t="s">
        <v>386</v>
      </c>
    </row>
    <row r="1188" spans="2:10" x14ac:dyDescent="0.25">
      <c r="B1188" t="s">
        <v>700</v>
      </c>
      <c r="C1188" t="s">
        <v>21</v>
      </c>
      <c r="D1188">
        <f>+HT1</f>
        <v>0</v>
      </c>
      <c r="E1188" t="e" cm="1">
        <f t="array" ref="E1188">+N</f>
        <v>#NAME?</v>
      </c>
    </row>
    <row r="1189" spans="2:10" x14ac:dyDescent="0.25">
      <c r="B1189" t="s">
        <v>700</v>
      </c>
      <c r="C1189" t="s">
        <v>21</v>
      </c>
      <c r="D1189">
        <f>+HT2</f>
        <v>0</v>
      </c>
      <c r="E1189" t="e" cm="1">
        <f t="array" ref="E1189">+N</f>
        <v>#NAME?</v>
      </c>
    </row>
    <row r="1190" spans="2:10" x14ac:dyDescent="0.25">
      <c r="B1190" t="s">
        <v>700</v>
      </c>
      <c r="C1190" t="s">
        <v>21</v>
      </c>
      <c r="D1190">
        <f>+HT3</f>
        <v>0</v>
      </c>
      <c r="E1190" t="e" cm="1">
        <f t="array" ref="E1190">+N</f>
        <v>#NAME?</v>
      </c>
    </row>
    <row r="1192" spans="2:10" x14ac:dyDescent="0.25">
      <c r="B1192" t="s">
        <v>700</v>
      </c>
      <c r="C1192" t="s">
        <v>701</v>
      </c>
      <c r="D1192">
        <f>+HT1</f>
        <v>0</v>
      </c>
      <c r="E1192" t="e" cm="1">
        <f t="array" ref="E1192">+N</f>
        <v>#NAME?</v>
      </c>
      <c r="F1192">
        <f>+HT2</f>
        <v>0</v>
      </c>
    </row>
    <row r="1193" spans="2:10" x14ac:dyDescent="0.25">
      <c r="B1193" t="s">
        <v>700</v>
      </c>
      <c r="C1193" t="s">
        <v>701</v>
      </c>
      <c r="D1193">
        <f>+HT2</f>
        <v>0</v>
      </c>
      <c r="E1193" t="e" cm="1">
        <f t="array" ref="E1193">+N</f>
        <v>#NAME?</v>
      </c>
      <c r="F1193">
        <f>+HT3</f>
        <v>0</v>
      </c>
    </row>
    <row r="1194" spans="2:10" x14ac:dyDescent="0.25">
      <c r="B1194" t="s">
        <v>700</v>
      </c>
      <c r="C1194" t="s">
        <v>701</v>
      </c>
      <c r="D1194">
        <f>+HT2</f>
        <v>0</v>
      </c>
      <c r="E1194" t="e" cm="1">
        <f t="array" ref="E1194">+N</f>
        <v>#NAME?</v>
      </c>
      <c r="F1194" t="e" cm="1">
        <f t="array" ref="F1194">+CA</f>
        <v>#NAME?</v>
      </c>
    </row>
    <row r="1195" spans="2:10" x14ac:dyDescent="0.25">
      <c r="B1195" t="s">
        <v>700</v>
      </c>
      <c r="C1195" t="s">
        <v>701</v>
      </c>
      <c r="D1195">
        <f>+HT1</f>
        <v>0</v>
      </c>
      <c r="E1195" t="e" cm="1">
        <f t="array" ref="E1195">+N</f>
        <v>#NAME?</v>
      </c>
      <c r="F1195">
        <f>+HT3</f>
        <v>0</v>
      </c>
    </row>
    <row r="1196" spans="2:10" x14ac:dyDescent="0.25">
      <c r="B1196" t="s">
        <v>700</v>
      </c>
      <c r="C1196" t="s">
        <v>701</v>
      </c>
      <c r="D1196">
        <f>+HT1</f>
        <v>0</v>
      </c>
      <c r="E1196" t="e" cm="1">
        <f t="array" ref="E1196">+N</f>
        <v>#NAME?</v>
      </c>
      <c r="F1196" t="e" cm="1">
        <f t="array" ref="F1196">+CA</f>
        <v>#NAME?</v>
      </c>
    </row>
    <row r="1197" spans="2:10" x14ac:dyDescent="0.25">
      <c r="B1197" t="s">
        <v>700</v>
      </c>
      <c r="C1197" t="s">
        <v>701</v>
      </c>
      <c r="D1197">
        <f>+HT3</f>
        <v>0</v>
      </c>
      <c r="E1197" t="e" cm="1">
        <f t="array" ref="E1197">+N</f>
        <v>#NAME?</v>
      </c>
      <c r="F1197" t="e" cm="1">
        <f t="array" ref="F1197">+CA</f>
        <v>#NAME?</v>
      </c>
    </row>
    <row r="1198" spans="2:10" x14ac:dyDescent="0.25">
      <c r="B1198" t="s">
        <v>700</v>
      </c>
      <c r="C1198" t="s">
        <v>61</v>
      </c>
      <c r="D1198">
        <f>+HT1</f>
        <v>0</v>
      </c>
      <c r="E1198">
        <f>+HT2</f>
        <v>0</v>
      </c>
      <c r="F1198" t="e" cm="1">
        <f t="array" ref="F1198">+CA</f>
        <v>#NAME?</v>
      </c>
      <c r="G1198">
        <f>+HT3</f>
        <v>0</v>
      </c>
      <c r="H1198" t="s">
        <v>112</v>
      </c>
      <c r="I1198" t="s">
        <v>22</v>
      </c>
      <c r="J1198" t="s">
        <v>702</v>
      </c>
    </row>
    <row r="1200" spans="2:10" x14ac:dyDescent="0.25">
      <c r="B1200" t="s">
        <v>700</v>
      </c>
      <c r="C1200" t="s">
        <v>62</v>
      </c>
      <c r="D1200" t="s">
        <v>703</v>
      </c>
      <c r="E1200" t="e" cm="1">
        <f t="array" ref="E1200">+CA</f>
        <v>#NAME?</v>
      </c>
      <c r="F1200" t="e" cm="1">
        <f t="array" ref="F1200">+N</f>
        <v>#NAME?</v>
      </c>
      <c r="G1200">
        <f>+HT1</f>
        <v>0</v>
      </c>
      <c r="H1200" t="s">
        <v>64</v>
      </c>
      <c r="I1200" t="s">
        <v>75</v>
      </c>
      <c r="J1200" t="s">
        <v>502</v>
      </c>
    </row>
    <row r="1202" spans="1:13" x14ac:dyDescent="0.25">
      <c r="B1202" t="s">
        <v>704</v>
      </c>
      <c r="C1202" t="s">
        <v>705</v>
      </c>
      <c r="D1202">
        <f>+HT1</f>
        <v>0</v>
      </c>
      <c r="E1202" t="e" cm="1">
        <f t="array" ref="E1202">+N</f>
        <v>#NAME?</v>
      </c>
    </row>
    <row r="1203" spans="1:13" x14ac:dyDescent="0.25">
      <c r="B1203" t="s">
        <v>704</v>
      </c>
      <c r="C1203" t="s">
        <v>705</v>
      </c>
      <c r="D1203">
        <f>+HT2</f>
        <v>0</v>
      </c>
      <c r="E1203" t="e" cm="1">
        <f t="array" ref="E1203">+N</f>
        <v>#NAME?</v>
      </c>
    </row>
    <row r="1204" spans="1:13" x14ac:dyDescent="0.25">
      <c r="B1204" t="s">
        <v>704</v>
      </c>
      <c r="C1204" t="s">
        <v>705</v>
      </c>
      <c r="D1204">
        <f>+HT3</f>
        <v>0</v>
      </c>
      <c r="E1204" t="e" cm="1">
        <f t="array" ref="E1204">+N</f>
        <v>#NAME?</v>
      </c>
    </row>
    <row r="1205" spans="1:13" x14ac:dyDescent="0.25">
      <c r="A1205" t="s">
        <v>386</v>
      </c>
    </row>
    <row r="1208" spans="1:13" x14ac:dyDescent="0.25">
      <c r="A1208" t="s">
        <v>693</v>
      </c>
      <c r="B1208" t="s">
        <v>706</v>
      </c>
      <c r="C1208" t="s">
        <v>64</v>
      </c>
      <c r="D1208" t="s">
        <v>707</v>
      </c>
      <c r="E1208" t="s">
        <v>353</v>
      </c>
      <c r="F1208" t="s">
        <v>708</v>
      </c>
      <c r="G1208" t="s">
        <v>709</v>
      </c>
    </row>
    <row r="1209" spans="1:13" x14ac:dyDescent="0.25">
      <c r="A1209" t="s">
        <v>64</v>
      </c>
      <c r="B1209" t="s">
        <v>134</v>
      </c>
      <c r="C1209" t="s">
        <v>710</v>
      </c>
      <c r="D1209" t="s">
        <v>711</v>
      </c>
      <c r="E1209" t="s">
        <v>712</v>
      </c>
      <c r="F1209" t="s">
        <v>376</v>
      </c>
      <c r="G1209" t="s">
        <v>713</v>
      </c>
      <c r="H1209" t="s">
        <v>134</v>
      </c>
      <c r="I1209" t="s">
        <v>537</v>
      </c>
      <c r="J1209" t="s">
        <v>461</v>
      </c>
      <c r="K1209" t="s">
        <v>714</v>
      </c>
      <c r="L1209">
        <v>1</v>
      </c>
    </row>
    <row r="1210" spans="1:13" x14ac:dyDescent="0.25">
      <c r="A1210" t="s">
        <v>64</v>
      </c>
      <c r="B1210" t="s">
        <v>132</v>
      </c>
      <c r="C1210" t="s">
        <v>715</v>
      </c>
      <c r="D1210" t="s">
        <v>134</v>
      </c>
      <c r="E1210" t="s">
        <v>716</v>
      </c>
      <c r="F1210" t="s">
        <v>714</v>
      </c>
      <c r="G1210" t="s">
        <v>531</v>
      </c>
      <c r="H1210" t="s">
        <v>22</v>
      </c>
      <c r="I1210" t="s">
        <v>437</v>
      </c>
      <c r="J1210" t="s">
        <v>427</v>
      </c>
      <c r="K1210" t="s">
        <v>694</v>
      </c>
      <c r="L1210" t="s">
        <v>717</v>
      </c>
      <c r="M1210" t="s">
        <v>718</v>
      </c>
    </row>
    <row r="1211" spans="1:13" x14ac:dyDescent="0.25">
      <c r="B1211" t="s">
        <v>698</v>
      </c>
      <c r="C1211" t="s">
        <v>514</v>
      </c>
      <c r="D1211" t="e" cm="1">
        <f t="array" ref="D1211">+CD</f>
        <v>#NAME?</v>
      </c>
      <c r="E1211" t="s">
        <v>612</v>
      </c>
      <c r="F1211">
        <v>0.32</v>
      </c>
      <c r="G1211" t="s">
        <v>386</v>
      </c>
    </row>
    <row r="1212" spans="1:13" x14ac:dyDescent="0.25">
      <c r="B1212" t="s">
        <v>698</v>
      </c>
      <c r="C1212" t="s">
        <v>514</v>
      </c>
      <c r="D1212" t="e" cm="1">
        <f t="array" ref="D1212">+CA</f>
        <v>#NAME?</v>
      </c>
      <c r="E1212" t="s">
        <v>612</v>
      </c>
      <c r="F1212">
        <v>0.32</v>
      </c>
      <c r="G1212" t="s">
        <v>386</v>
      </c>
    </row>
    <row r="1213" spans="1:13" x14ac:dyDescent="0.25">
      <c r="B1213" t="s">
        <v>698</v>
      </c>
      <c r="C1213" t="s">
        <v>514</v>
      </c>
      <c r="D1213" t="e" cm="1">
        <f t="array" ref="D1213">+N</f>
        <v>#NAME?</v>
      </c>
      <c r="E1213" t="s">
        <v>653</v>
      </c>
      <c r="F1213" t="s">
        <v>654</v>
      </c>
      <c r="G1213" t="s">
        <v>386</v>
      </c>
    </row>
    <row r="1214" spans="1:13" x14ac:dyDescent="0.25">
      <c r="B1214" t="s">
        <v>700</v>
      </c>
      <c r="C1214" t="s">
        <v>514</v>
      </c>
      <c r="D1214">
        <f>+HT1</f>
        <v>0</v>
      </c>
      <c r="E1214" t="s">
        <v>624</v>
      </c>
      <c r="F1214" t="s">
        <v>612</v>
      </c>
      <c r="G1214">
        <v>0.33</v>
      </c>
      <c r="H1214" t="s">
        <v>386</v>
      </c>
    </row>
    <row r="1215" spans="1:13" x14ac:dyDescent="0.25">
      <c r="B1215" t="s">
        <v>700</v>
      </c>
      <c r="C1215" t="s">
        <v>514</v>
      </c>
      <c r="D1215">
        <f>+HT2</f>
        <v>0</v>
      </c>
      <c r="E1215" t="s">
        <v>624</v>
      </c>
      <c r="F1215" t="s">
        <v>612</v>
      </c>
      <c r="G1215">
        <v>0.33</v>
      </c>
      <c r="H1215" t="s">
        <v>386</v>
      </c>
    </row>
    <row r="1217" spans="1:9" x14ac:dyDescent="0.25">
      <c r="B1217" t="s">
        <v>700</v>
      </c>
      <c r="C1217" t="s">
        <v>21</v>
      </c>
      <c r="D1217">
        <f>+HT1</f>
        <v>0</v>
      </c>
      <c r="E1217" t="e" cm="1">
        <f t="array" ref="E1217">+N</f>
        <v>#NAME?</v>
      </c>
    </row>
    <row r="1218" spans="1:9" x14ac:dyDescent="0.25">
      <c r="B1218" t="s">
        <v>700</v>
      </c>
      <c r="C1218" t="s">
        <v>21</v>
      </c>
      <c r="D1218">
        <f>+HT2</f>
        <v>0</v>
      </c>
      <c r="E1218" t="e" cm="1">
        <f t="array" ref="E1218">+N</f>
        <v>#NAME?</v>
      </c>
    </row>
    <row r="1220" spans="1:9" x14ac:dyDescent="0.25">
      <c r="B1220" t="s">
        <v>700</v>
      </c>
      <c r="C1220" t="s">
        <v>701</v>
      </c>
      <c r="D1220">
        <f>+HT1</f>
        <v>0</v>
      </c>
      <c r="E1220" t="e" cm="1">
        <f t="array" ref="E1220">+N</f>
        <v>#NAME?</v>
      </c>
      <c r="F1220">
        <f>+HT2</f>
        <v>0</v>
      </c>
    </row>
    <row r="1221" spans="1:9" x14ac:dyDescent="0.25">
      <c r="B1221" t="s">
        <v>700</v>
      </c>
      <c r="C1221" t="s">
        <v>701</v>
      </c>
      <c r="D1221">
        <f>+HT2</f>
        <v>0</v>
      </c>
      <c r="E1221" t="e" cm="1">
        <f t="array" ref="E1221">+N</f>
        <v>#NAME?</v>
      </c>
      <c r="F1221" t="e" cm="1">
        <f t="array" ref="F1221">+CA</f>
        <v>#NAME?</v>
      </c>
    </row>
    <row r="1222" spans="1:9" x14ac:dyDescent="0.25">
      <c r="B1222" t="s">
        <v>700</v>
      </c>
      <c r="C1222" t="s">
        <v>701</v>
      </c>
      <c r="D1222">
        <f>+HT1</f>
        <v>0</v>
      </c>
      <c r="E1222" t="e" cm="1">
        <f t="array" ref="E1222">+N</f>
        <v>#NAME?</v>
      </c>
      <c r="F1222" t="e" cm="1">
        <f t="array" ref="F1222">+CD</f>
        <v>#NAME?</v>
      </c>
    </row>
    <row r="1223" spans="1:9" x14ac:dyDescent="0.25">
      <c r="B1223" t="s">
        <v>700</v>
      </c>
      <c r="C1223" t="s">
        <v>701</v>
      </c>
      <c r="D1223">
        <f>+HT1</f>
        <v>0</v>
      </c>
      <c r="E1223" t="e" cm="1">
        <f t="array" ref="E1223">+N</f>
        <v>#NAME?</v>
      </c>
      <c r="F1223" t="e" cm="1">
        <f t="array" ref="F1223">+CA</f>
        <v>#NAME?</v>
      </c>
    </row>
    <row r="1224" spans="1:9" x14ac:dyDescent="0.25">
      <c r="B1224" t="s">
        <v>700</v>
      </c>
      <c r="C1224" t="s">
        <v>701</v>
      </c>
      <c r="D1224" t="e" cm="1">
        <f t="array" ref="D1224">+CD</f>
        <v>#NAME?</v>
      </c>
      <c r="E1224" t="e" cm="1">
        <f t="array" ref="E1224">+N</f>
        <v>#NAME?</v>
      </c>
      <c r="F1224">
        <f>+HT2</f>
        <v>0</v>
      </c>
    </row>
    <row r="1225" spans="1:9" x14ac:dyDescent="0.25">
      <c r="B1225" t="s">
        <v>700</v>
      </c>
      <c r="C1225" t="s">
        <v>61</v>
      </c>
      <c r="D1225">
        <f>+HT1</f>
        <v>0</v>
      </c>
      <c r="E1225">
        <f>+HT2</f>
        <v>0</v>
      </c>
      <c r="F1225" t="e" cm="1">
        <f t="array" ref="F1225">+CA</f>
        <v>#NAME?</v>
      </c>
      <c r="G1225" t="e" cm="1">
        <f t="array" ref="G1225">+CD</f>
        <v>#NAME?</v>
      </c>
      <c r="H1225" t="s">
        <v>66</v>
      </c>
      <c r="I1225" t="s">
        <v>22</v>
      </c>
    </row>
    <row r="1227" spans="1:9" x14ac:dyDescent="0.25">
      <c r="B1227" t="s">
        <v>704</v>
      </c>
      <c r="C1227" t="s">
        <v>705</v>
      </c>
      <c r="D1227">
        <f>+HT1</f>
        <v>0</v>
      </c>
      <c r="E1227" t="e" cm="1">
        <f t="array" ref="E1227">+N</f>
        <v>#NAME?</v>
      </c>
    </row>
    <row r="1228" spans="1:9" x14ac:dyDescent="0.25">
      <c r="B1228" t="s">
        <v>704</v>
      </c>
      <c r="C1228" t="s">
        <v>705</v>
      </c>
      <c r="D1228">
        <f>+HT2</f>
        <v>0</v>
      </c>
      <c r="E1228" t="e" cm="1">
        <f t="array" ref="E1228">+N</f>
        <v>#NAME?</v>
      </c>
    </row>
    <row r="1229" spans="1:9" x14ac:dyDescent="0.25">
      <c r="A1229" t="s">
        <v>386</v>
      </c>
    </row>
    <row r="1232" spans="1:9" x14ac:dyDescent="0.25">
      <c r="A1232" t="s">
        <v>693</v>
      </c>
      <c r="B1232" t="s">
        <v>719</v>
      </c>
      <c r="C1232" t="s">
        <v>64</v>
      </c>
      <c r="D1232" t="s">
        <v>720</v>
      </c>
      <c r="E1232" t="s">
        <v>353</v>
      </c>
      <c r="F1232" t="s">
        <v>522</v>
      </c>
      <c r="G1232" t="s">
        <v>721</v>
      </c>
      <c r="H1232" t="s">
        <v>722</v>
      </c>
      <c r="I1232" t="s">
        <v>723</v>
      </c>
    </row>
    <row r="1233" spans="1:13" x14ac:dyDescent="0.25">
      <c r="A1233" t="s">
        <v>64</v>
      </c>
      <c r="B1233" t="s">
        <v>714</v>
      </c>
      <c r="C1233" t="s">
        <v>531</v>
      </c>
      <c r="D1233" t="s">
        <v>724</v>
      </c>
      <c r="E1233" t="s">
        <v>725</v>
      </c>
      <c r="F1233" t="s">
        <v>376</v>
      </c>
      <c r="G1233">
        <v>0.7</v>
      </c>
      <c r="H1233" t="s">
        <v>153</v>
      </c>
      <c r="I1233" t="s">
        <v>406</v>
      </c>
      <c r="J1233" t="s">
        <v>124</v>
      </c>
      <c r="K1233" t="s">
        <v>726</v>
      </c>
      <c r="L1233" t="s">
        <v>366</v>
      </c>
      <c r="M1233" t="s">
        <v>727</v>
      </c>
    </row>
    <row r="1234" spans="1:13" x14ac:dyDescent="0.25">
      <c r="B1234" t="s">
        <v>124</v>
      </c>
    </row>
    <row r="1235" spans="1:13" x14ac:dyDescent="0.25">
      <c r="B1235" t="s">
        <v>698</v>
      </c>
      <c r="C1235" t="s">
        <v>514</v>
      </c>
      <c r="D1235" t="e" cm="1">
        <f t="array" ref="D1235">-CA</f>
        <v>#NAME?</v>
      </c>
      <c r="E1235" t="s">
        <v>612</v>
      </c>
      <c r="F1235">
        <v>0.1</v>
      </c>
      <c r="G1235" t="s">
        <v>386</v>
      </c>
    </row>
    <row r="1236" spans="1:13" x14ac:dyDescent="0.25">
      <c r="B1236" t="s">
        <v>698</v>
      </c>
      <c r="C1236" t="s">
        <v>514</v>
      </c>
      <c r="D1236" t="s">
        <v>724</v>
      </c>
      <c r="E1236" t="s">
        <v>612</v>
      </c>
      <c r="F1236">
        <v>0.7</v>
      </c>
      <c r="G1236" t="s">
        <v>386</v>
      </c>
    </row>
    <row r="1237" spans="1:13" x14ac:dyDescent="0.25">
      <c r="B1237" t="s">
        <v>699</v>
      </c>
      <c r="C1237" t="s">
        <v>514</v>
      </c>
      <c r="D1237" t="e" cm="1">
        <f t="array" ref="D1237">-O</f>
        <v>#NAME?</v>
      </c>
      <c r="E1237" t="s">
        <v>386</v>
      </c>
    </row>
    <row r="1238" spans="1:13" x14ac:dyDescent="0.25">
      <c r="B1238" t="s">
        <v>700</v>
      </c>
      <c r="C1238" t="s">
        <v>514</v>
      </c>
      <c r="D1238">
        <f>-OT1</f>
        <v>0</v>
      </c>
      <c r="E1238" t="s">
        <v>630</v>
      </c>
      <c r="F1238" t="s">
        <v>623</v>
      </c>
      <c r="G1238" t="s">
        <v>386</v>
      </c>
    </row>
    <row r="1239" spans="1:13" x14ac:dyDescent="0.25">
      <c r="B1239" t="s">
        <v>700</v>
      </c>
      <c r="C1239" t="s">
        <v>514</v>
      </c>
      <c r="D1239">
        <f>-OT2</f>
        <v>0</v>
      </c>
      <c r="E1239" t="s">
        <v>630</v>
      </c>
      <c r="F1239" t="s">
        <v>623</v>
      </c>
      <c r="G1239" t="s">
        <v>386</v>
      </c>
    </row>
    <row r="1241" spans="1:13" x14ac:dyDescent="0.25">
      <c r="B1241" t="s">
        <v>700</v>
      </c>
      <c r="C1241" t="s">
        <v>21</v>
      </c>
      <c r="D1241" t="s">
        <v>724</v>
      </c>
      <c r="E1241">
        <f>-OT1</f>
        <v>0</v>
      </c>
    </row>
    <row r="1242" spans="1:13" x14ac:dyDescent="0.25">
      <c r="B1242" t="s">
        <v>700</v>
      </c>
      <c r="C1242" t="s">
        <v>21</v>
      </c>
      <c r="D1242" t="s">
        <v>724</v>
      </c>
      <c r="E1242">
        <f>-OT2</f>
        <v>0</v>
      </c>
    </row>
    <row r="1244" spans="1:13" x14ac:dyDescent="0.25">
      <c r="B1244" t="s">
        <v>700</v>
      </c>
      <c r="C1244" t="s">
        <v>701</v>
      </c>
      <c r="D1244" t="e" cm="1">
        <f t="array" ref="D1244">-CA</f>
        <v>#NAME?</v>
      </c>
      <c r="E1244" t="s">
        <v>724</v>
      </c>
      <c r="F1244">
        <f>-OT1</f>
        <v>0</v>
      </c>
    </row>
    <row r="1245" spans="1:13" x14ac:dyDescent="0.25">
      <c r="B1245" t="s">
        <v>700</v>
      </c>
      <c r="C1245" t="s">
        <v>701</v>
      </c>
      <c r="D1245" t="e" cm="1">
        <f t="array" ref="D1245">-CA</f>
        <v>#NAME?</v>
      </c>
      <c r="E1245" t="s">
        <v>724</v>
      </c>
      <c r="F1245">
        <f>-OT2</f>
        <v>0</v>
      </c>
    </row>
    <row r="1246" spans="1:13" x14ac:dyDescent="0.25">
      <c r="B1246" t="s">
        <v>700</v>
      </c>
      <c r="C1246" t="s">
        <v>701</v>
      </c>
      <c r="D1246">
        <f>-OT1</f>
        <v>0</v>
      </c>
      <c r="E1246" t="s">
        <v>724</v>
      </c>
      <c r="F1246">
        <f>-OT2</f>
        <v>0</v>
      </c>
    </row>
    <row r="1248" spans="1:13" x14ac:dyDescent="0.25">
      <c r="B1248" t="s">
        <v>700</v>
      </c>
      <c r="C1248" t="s">
        <v>61</v>
      </c>
      <c r="D1248" t="s">
        <v>724</v>
      </c>
      <c r="E1248" t="e" cm="1">
        <f t="array" ref="E1248">-CA</f>
        <v>#NAME?</v>
      </c>
      <c r="F1248">
        <f>-OT2</f>
        <v>0</v>
      </c>
      <c r="G1248">
        <f>-OT1</f>
        <v>0</v>
      </c>
    </row>
    <row r="1250" spans="1:10" x14ac:dyDescent="0.25">
      <c r="B1250" t="s">
        <v>700</v>
      </c>
      <c r="C1250" t="s">
        <v>62</v>
      </c>
      <c r="D1250" t="e" cm="1">
        <f t="array" ref="D1250">-N</f>
        <v>#NAME?</v>
      </c>
      <c r="E1250" t="e" cm="1">
        <f t="array" ref="E1250">-CA</f>
        <v>#NAME?</v>
      </c>
      <c r="F1250" t="s">
        <v>724</v>
      </c>
      <c r="G1250">
        <f>-OT1</f>
        <v>0</v>
      </c>
      <c r="H1250" t="s">
        <v>64</v>
      </c>
      <c r="I1250" t="s">
        <v>75</v>
      </c>
      <c r="J1250" t="s">
        <v>502</v>
      </c>
    </row>
    <row r="1252" spans="1:10" x14ac:dyDescent="0.25">
      <c r="B1252" t="s">
        <v>704</v>
      </c>
      <c r="C1252" t="s">
        <v>728</v>
      </c>
      <c r="D1252">
        <f>-OT1</f>
        <v>0</v>
      </c>
      <c r="E1252" t="s">
        <v>724</v>
      </c>
    </row>
    <row r="1253" spans="1:10" x14ac:dyDescent="0.25">
      <c r="B1253" t="s">
        <v>704</v>
      </c>
      <c r="C1253" t="s">
        <v>728</v>
      </c>
      <c r="D1253">
        <f>-OT2</f>
        <v>0</v>
      </c>
      <c r="E1253" t="s">
        <v>724</v>
      </c>
    </row>
    <row r="1254" spans="1:10" x14ac:dyDescent="0.25">
      <c r="A1254" t="s">
        <v>386</v>
      </c>
    </row>
    <row r="1257" spans="1:10" x14ac:dyDescent="0.25">
      <c r="A1257" t="s">
        <v>693</v>
      </c>
      <c r="B1257" t="s">
        <v>729</v>
      </c>
      <c r="C1257" t="s">
        <v>64</v>
      </c>
      <c r="D1257" t="s">
        <v>720</v>
      </c>
      <c r="E1257" t="s">
        <v>353</v>
      </c>
      <c r="F1257" t="s">
        <v>730</v>
      </c>
      <c r="G1257" t="s">
        <v>731</v>
      </c>
      <c r="H1257" t="s">
        <v>562</v>
      </c>
      <c r="I1257" t="s">
        <v>386</v>
      </c>
      <c r="J1257" t="s">
        <v>732</v>
      </c>
    </row>
    <row r="1258" spans="1:10" x14ac:dyDescent="0.25">
      <c r="A1258" t="s">
        <v>64</v>
      </c>
      <c r="B1258" t="s">
        <v>710</v>
      </c>
      <c r="C1258" t="s">
        <v>434</v>
      </c>
      <c r="D1258" t="s">
        <v>733</v>
      </c>
      <c r="E1258" t="s">
        <v>488</v>
      </c>
      <c r="F1258" t="s">
        <v>734</v>
      </c>
      <c r="G1258" t="s">
        <v>366</v>
      </c>
      <c r="H1258" t="s">
        <v>727</v>
      </c>
    </row>
    <row r="1259" spans="1:10" x14ac:dyDescent="0.25">
      <c r="B1259" t="s">
        <v>124</v>
      </c>
    </row>
    <row r="1260" spans="1:10" x14ac:dyDescent="0.25">
      <c r="B1260" t="s">
        <v>698</v>
      </c>
      <c r="C1260" t="s">
        <v>514</v>
      </c>
      <c r="D1260" t="s">
        <v>724</v>
      </c>
      <c r="E1260" t="s">
        <v>612</v>
      </c>
      <c r="F1260">
        <v>0.48</v>
      </c>
      <c r="G1260" t="s">
        <v>386</v>
      </c>
    </row>
    <row r="1261" spans="1:10" x14ac:dyDescent="0.25">
      <c r="B1261" t="s">
        <v>698</v>
      </c>
      <c r="C1261" t="s">
        <v>514</v>
      </c>
      <c r="D1261" t="e" cm="1">
        <f t="array" ref="D1261">-O</f>
        <v>#NAME?</v>
      </c>
      <c r="E1261" t="s">
        <v>735</v>
      </c>
      <c r="F1261" t="s">
        <v>386</v>
      </c>
    </row>
    <row r="1262" spans="1:10" x14ac:dyDescent="0.25">
      <c r="B1262" t="s">
        <v>700</v>
      </c>
      <c r="C1262" t="s">
        <v>514</v>
      </c>
      <c r="D1262" t="e" cm="1">
        <f t="array" ref="D1262">-NT</f>
        <v>#NAME?</v>
      </c>
      <c r="E1262" t="s">
        <v>627</v>
      </c>
      <c r="F1262" t="s">
        <v>736</v>
      </c>
      <c r="G1262" t="s">
        <v>386</v>
      </c>
    </row>
    <row r="1263" spans="1:10" x14ac:dyDescent="0.25">
      <c r="B1263" t="s">
        <v>700</v>
      </c>
      <c r="C1263" t="s">
        <v>514</v>
      </c>
      <c r="D1263">
        <f>-H1</f>
        <v>0</v>
      </c>
      <c r="E1263" t="s">
        <v>611</v>
      </c>
      <c r="F1263" t="s">
        <v>612</v>
      </c>
      <c r="G1263">
        <v>0.26</v>
      </c>
      <c r="H1263" t="s">
        <v>386</v>
      </c>
    </row>
    <row r="1264" spans="1:10" x14ac:dyDescent="0.25">
      <c r="B1264" t="s">
        <v>700</v>
      </c>
      <c r="C1264" t="s">
        <v>514</v>
      </c>
      <c r="D1264" s="1">
        <f>-H2</f>
        <v>-37300</v>
      </c>
      <c r="E1264" t="s">
        <v>611</v>
      </c>
      <c r="F1264" t="s">
        <v>612</v>
      </c>
      <c r="G1264">
        <v>0.26</v>
      </c>
      <c r="H1264" t="s">
        <v>386</v>
      </c>
    </row>
    <row r="1266" spans="2:7" x14ac:dyDescent="0.25">
      <c r="B1266" t="s">
        <v>700</v>
      </c>
      <c r="C1266" t="s">
        <v>21</v>
      </c>
      <c r="D1266" t="s">
        <v>724</v>
      </c>
      <c r="E1266" t="e" cm="1">
        <f t="array" ref="E1266">-NT</f>
        <v>#NAME?</v>
      </c>
    </row>
    <row r="1267" spans="2:7" x14ac:dyDescent="0.25">
      <c r="B1267" t="s">
        <v>700</v>
      </c>
      <c r="C1267" t="s">
        <v>21</v>
      </c>
      <c r="D1267" t="e" cm="1">
        <f t="array" ref="D1267">-NT</f>
        <v>#NAME?</v>
      </c>
      <c r="E1267">
        <f>-H1</f>
        <v>0</v>
      </c>
    </row>
    <row r="1268" spans="2:7" x14ac:dyDescent="0.25">
      <c r="B1268" t="s">
        <v>700</v>
      </c>
      <c r="C1268" t="s">
        <v>21</v>
      </c>
      <c r="D1268" t="e" cm="1">
        <f t="array" ref="D1268">-NT</f>
        <v>#NAME?</v>
      </c>
      <c r="E1268" s="1">
        <f>-H2</f>
        <v>-37300</v>
      </c>
    </row>
    <row r="1270" spans="2:7" x14ac:dyDescent="0.25">
      <c r="B1270" t="s">
        <v>700</v>
      </c>
      <c r="C1270" t="s">
        <v>701</v>
      </c>
      <c r="D1270" t="e" cm="1">
        <f t="array" ref="D1270">-CA</f>
        <v>#NAME?</v>
      </c>
      <c r="E1270" t="s">
        <v>724</v>
      </c>
      <c r="F1270" t="e" cm="1">
        <f t="array" ref="F1270">-NT</f>
        <v>#NAME?</v>
      </c>
    </row>
    <row r="1271" spans="2:7" x14ac:dyDescent="0.25">
      <c r="B1271" t="s">
        <v>700</v>
      </c>
      <c r="C1271" t="s">
        <v>701</v>
      </c>
      <c r="D1271" t="e" cm="1">
        <f t="array" ref="D1271">-O</f>
        <v>#NAME?</v>
      </c>
      <c r="E1271" t="s">
        <v>724</v>
      </c>
      <c r="F1271" t="e" cm="1">
        <f t="array" ref="F1271">-NT</f>
        <v>#NAME?</v>
      </c>
    </row>
    <row r="1272" spans="2:7" x14ac:dyDescent="0.25">
      <c r="B1272" t="s">
        <v>700</v>
      </c>
      <c r="C1272" t="s">
        <v>701</v>
      </c>
      <c r="D1272" t="e" cm="1">
        <f t="array" ref="D1272">-CA</f>
        <v>#NAME?</v>
      </c>
      <c r="E1272" t="s">
        <v>724</v>
      </c>
      <c r="F1272" t="e" cm="1">
        <f t="array" ref="F1272">-O</f>
        <v>#NAME?</v>
      </c>
    </row>
    <row r="1273" spans="2:7" x14ac:dyDescent="0.25">
      <c r="B1273" t="s">
        <v>700</v>
      </c>
      <c r="C1273" t="s">
        <v>701</v>
      </c>
      <c r="D1273" t="s">
        <v>724</v>
      </c>
      <c r="E1273" t="e" cm="1">
        <f t="array" ref="E1273">-NT</f>
        <v>#NAME?</v>
      </c>
      <c r="F1273">
        <f>-H1</f>
        <v>0</v>
      </c>
    </row>
    <row r="1274" spans="2:7" x14ac:dyDescent="0.25">
      <c r="B1274" t="s">
        <v>700</v>
      </c>
      <c r="C1274" t="s">
        <v>701</v>
      </c>
      <c r="D1274" t="s">
        <v>724</v>
      </c>
      <c r="E1274" t="e" cm="1">
        <f t="array" ref="E1274">-NT</f>
        <v>#NAME?</v>
      </c>
      <c r="F1274" s="1">
        <f>-H2</f>
        <v>-37300</v>
      </c>
    </row>
    <row r="1275" spans="2:7" x14ac:dyDescent="0.25">
      <c r="B1275" t="s">
        <v>700</v>
      </c>
      <c r="C1275" t="s">
        <v>701</v>
      </c>
      <c r="D1275">
        <f>-H1</f>
        <v>0</v>
      </c>
      <c r="E1275" t="e" cm="1">
        <f t="array" ref="E1275">-NT</f>
        <v>#NAME?</v>
      </c>
      <c r="F1275" s="1">
        <f>-H2</f>
        <v>-37300</v>
      </c>
    </row>
    <row r="1277" spans="2:7" x14ac:dyDescent="0.25">
      <c r="B1277" t="s">
        <v>700</v>
      </c>
      <c r="C1277" t="s">
        <v>61</v>
      </c>
      <c r="D1277" t="s">
        <v>724</v>
      </c>
      <c r="E1277" t="e" cm="1">
        <f t="array" ref="E1277">-CA</f>
        <v>#NAME?</v>
      </c>
      <c r="F1277" t="e" cm="1">
        <f t="array" ref="F1277">-NT</f>
        <v>#NAME?</v>
      </c>
      <c r="G1277" t="e" cm="1">
        <f t="array" ref="G1277">-O</f>
        <v>#NAME?</v>
      </c>
    </row>
    <row r="1278" spans="2:7" x14ac:dyDescent="0.25">
      <c r="B1278" t="s">
        <v>700</v>
      </c>
      <c r="C1278" t="s">
        <v>61</v>
      </c>
      <c r="D1278" t="s">
        <v>724</v>
      </c>
      <c r="E1278" t="e" cm="1">
        <f t="array" ref="E1278">-NT</f>
        <v>#NAME?</v>
      </c>
      <c r="F1278" t="e" cm="1">
        <f t="array" ref="F1278">-O</f>
        <v>#NAME?</v>
      </c>
      <c r="G1278">
        <f>-H1</f>
        <v>0</v>
      </c>
    </row>
    <row r="1279" spans="2:7" x14ac:dyDescent="0.25">
      <c r="B1279" t="s">
        <v>700</v>
      </c>
      <c r="C1279" t="s">
        <v>61</v>
      </c>
      <c r="D1279" t="e" cm="1">
        <f t="array" ref="D1279">-NT</f>
        <v>#NAME?</v>
      </c>
      <c r="E1279">
        <f>-H1</f>
        <v>0</v>
      </c>
      <c r="F1279" s="1">
        <f>-H2</f>
        <v>-37300</v>
      </c>
      <c r="G1279" t="s">
        <v>724</v>
      </c>
    </row>
    <row r="1281" spans="1:14" x14ac:dyDescent="0.25">
      <c r="B1281" t="s">
        <v>700</v>
      </c>
      <c r="C1281" t="s">
        <v>62</v>
      </c>
      <c r="D1281" t="e" cm="1">
        <f t="array" ref="D1281">-N</f>
        <v>#NAME?</v>
      </c>
      <c r="E1281" t="e" cm="1">
        <f t="array" ref="E1281">-CA</f>
        <v>#NAME?</v>
      </c>
      <c r="F1281" t="s">
        <v>724</v>
      </c>
      <c r="G1281" t="e" cm="1">
        <f t="array" ref="G1281">-NT</f>
        <v>#NAME?</v>
      </c>
      <c r="H1281" t="s">
        <v>64</v>
      </c>
      <c r="I1281" t="s">
        <v>75</v>
      </c>
      <c r="J1281" t="s">
        <v>502</v>
      </c>
    </row>
    <row r="1283" spans="1:14" x14ac:dyDescent="0.25">
      <c r="B1283" t="s">
        <v>704</v>
      </c>
      <c r="C1283" t="s">
        <v>737</v>
      </c>
      <c r="D1283">
        <f>-H1</f>
        <v>0</v>
      </c>
      <c r="E1283" t="e" cm="1">
        <f t="array" ref="E1283">-NT</f>
        <v>#NAME?</v>
      </c>
    </row>
    <row r="1284" spans="1:14" x14ac:dyDescent="0.25">
      <c r="B1284" t="s">
        <v>704</v>
      </c>
      <c r="C1284" t="s">
        <v>737</v>
      </c>
      <c r="D1284" s="1">
        <f>-H2</f>
        <v>-37300</v>
      </c>
      <c r="E1284" t="e" cm="1">
        <f t="array" ref="E1284">-NT</f>
        <v>#NAME?</v>
      </c>
    </row>
    <row r="1285" spans="1:14" x14ac:dyDescent="0.25">
      <c r="A1285" t="s">
        <v>386</v>
      </c>
    </row>
    <row r="1288" spans="1:14" x14ac:dyDescent="0.25">
      <c r="A1288" t="s">
        <v>693</v>
      </c>
      <c r="B1288" t="s">
        <v>738</v>
      </c>
      <c r="C1288" t="s">
        <v>64</v>
      </c>
      <c r="D1288" t="s">
        <v>739</v>
      </c>
      <c r="E1288" t="s">
        <v>21</v>
      </c>
      <c r="F1288" t="s">
        <v>740</v>
      </c>
      <c r="G1288" t="s">
        <v>353</v>
      </c>
      <c r="H1288" t="s">
        <v>522</v>
      </c>
      <c r="I1288" t="s">
        <v>697</v>
      </c>
      <c r="J1288" t="s">
        <v>134</v>
      </c>
      <c r="K1288" t="s">
        <v>741</v>
      </c>
      <c r="L1288" t="s">
        <v>742</v>
      </c>
      <c r="M1288" t="s">
        <v>743</v>
      </c>
      <c r="N1288" t="s">
        <v>151</v>
      </c>
    </row>
    <row r="1289" spans="1:14" x14ac:dyDescent="0.25">
      <c r="B1289" t="s">
        <v>64</v>
      </c>
      <c r="C1289" s="3" t="s">
        <v>744</v>
      </c>
      <c r="D1289" s="3" t="s">
        <v>745</v>
      </c>
      <c r="E1289" s="3" t="s">
        <v>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0"/>
  <sheetViews>
    <sheetView topLeftCell="A465" workbookViewId="0">
      <selection activeCell="D472" sqref="D472"/>
    </sheetView>
  </sheetViews>
  <sheetFormatPr defaultRowHeight="15" x14ac:dyDescent="0.25"/>
  <cols>
    <col min="3" max="3" width="20.5703125" bestFit="1" customWidth="1"/>
    <col min="4" max="4" width="15.28515625" bestFit="1" customWidth="1"/>
    <col min="7" max="7" width="10.28515625" customWidth="1"/>
  </cols>
  <sheetData>
    <row r="1" spans="1:4" x14ac:dyDescent="0.25">
      <c r="A1" t="s">
        <v>0</v>
      </c>
      <c r="B1" t="s">
        <v>1</v>
      </c>
      <c r="C1" t="s">
        <v>2</v>
      </c>
    </row>
    <row r="2" spans="1:4" x14ac:dyDescent="0.25">
      <c r="A2" t="s">
        <v>7</v>
      </c>
      <c r="B2" t="s">
        <v>3</v>
      </c>
      <c r="C2" t="s">
        <v>5</v>
      </c>
      <c r="D2" t="str">
        <f>A2&amp;","&amp;B2&amp;","&amp;C2</f>
        <v>ALA,BOND,CA-C</v>
      </c>
    </row>
    <row r="3" spans="1:4" x14ac:dyDescent="0.25">
      <c r="A3" t="s">
        <v>7</v>
      </c>
      <c r="B3" t="s">
        <v>3</v>
      </c>
      <c r="C3" t="s">
        <v>11</v>
      </c>
      <c r="D3" t="str">
        <f t="shared" ref="D3:D66" si="0">A3&amp;","&amp;B3&amp;","&amp;C3</f>
        <v>ALA,BOND,CA-CB</v>
      </c>
    </row>
    <row r="4" spans="1:4" x14ac:dyDescent="0.25">
      <c r="A4" t="s">
        <v>7</v>
      </c>
      <c r="B4" t="s">
        <v>3</v>
      </c>
      <c r="C4" t="s">
        <v>10</v>
      </c>
      <c r="D4" t="str">
        <f t="shared" si="0"/>
        <v>ALA,BOND,CA-HA</v>
      </c>
    </row>
    <row r="5" spans="1:4" x14ac:dyDescent="0.25">
      <c r="A5" t="s">
        <v>7</v>
      </c>
      <c r="B5" t="s">
        <v>3</v>
      </c>
      <c r="C5" t="s">
        <v>12</v>
      </c>
      <c r="D5" t="str">
        <f t="shared" si="0"/>
        <v>ALA,BOND,CB-HB1</v>
      </c>
    </row>
    <row r="6" spans="1:4" x14ac:dyDescent="0.25">
      <c r="A6" t="s">
        <v>7</v>
      </c>
      <c r="B6" t="s">
        <v>3</v>
      </c>
      <c r="C6" t="s">
        <v>13</v>
      </c>
      <c r="D6" t="str">
        <f t="shared" si="0"/>
        <v>ALA,BOND,CB-HB2</v>
      </c>
    </row>
    <row r="7" spans="1:4" x14ac:dyDescent="0.25">
      <c r="A7" t="s">
        <v>7</v>
      </c>
      <c r="B7" t="s">
        <v>3</v>
      </c>
      <c r="C7" t="s">
        <v>14</v>
      </c>
      <c r="D7" t="str">
        <f t="shared" si="0"/>
        <v>ALA,BOND,CB-HB3</v>
      </c>
    </row>
    <row r="8" spans="1:4" x14ac:dyDescent="0.25">
      <c r="A8" t="s">
        <v>7</v>
      </c>
      <c r="B8" t="s">
        <v>3</v>
      </c>
      <c r="C8" t="s">
        <v>6</v>
      </c>
      <c r="D8" t="str">
        <f t="shared" si="0"/>
        <v>ALA,BOND,C-O</v>
      </c>
    </row>
    <row r="9" spans="1:4" x14ac:dyDescent="0.25">
      <c r="A9" t="s">
        <v>7</v>
      </c>
      <c r="B9" t="s">
        <v>3</v>
      </c>
      <c r="C9" t="s">
        <v>4</v>
      </c>
      <c r="D9" t="str">
        <f t="shared" si="0"/>
        <v>ALA,BOND,N-CA</v>
      </c>
    </row>
    <row r="10" spans="1:4" x14ac:dyDescent="0.25">
      <c r="A10" t="s">
        <v>7</v>
      </c>
      <c r="B10" t="s">
        <v>3</v>
      </c>
      <c r="C10" t="s">
        <v>9</v>
      </c>
      <c r="D10" t="str">
        <f t="shared" si="0"/>
        <v>ALA,BOND,N-HN</v>
      </c>
    </row>
    <row r="11" spans="1:4" x14ac:dyDescent="0.25">
      <c r="A11" t="s">
        <v>20</v>
      </c>
      <c r="B11" t="s">
        <v>3</v>
      </c>
      <c r="C11" t="s">
        <v>5</v>
      </c>
      <c r="D11" t="str">
        <f t="shared" si="0"/>
        <v>ARG,BOND,CA-C</v>
      </c>
    </row>
    <row r="12" spans="1:4" x14ac:dyDescent="0.25">
      <c r="A12" t="s">
        <v>20</v>
      </c>
      <c r="B12" t="s">
        <v>3</v>
      </c>
      <c r="C12" t="s">
        <v>11</v>
      </c>
      <c r="D12" t="str">
        <f t="shared" si="0"/>
        <v>ARG,BOND,CA-CB</v>
      </c>
    </row>
    <row r="13" spans="1:4" x14ac:dyDescent="0.25">
      <c r="A13" t="s">
        <v>20</v>
      </c>
      <c r="B13" t="s">
        <v>3</v>
      </c>
      <c r="C13" t="s">
        <v>10</v>
      </c>
      <c r="D13" t="str">
        <f t="shared" si="0"/>
        <v>ARG,BOND,CA-HA</v>
      </c>
    </row>
    <row r="14" spans="1:4" x14ac:dyDescent="0.25">
      <c r="A14" t="s">
        <v>20</v>
      </c>
      <c r="B14" t="s">
        <v>3</v>
      </c>
      <c r="C14" t="s">
        <v>46</v>
      </c>
      <c r="D14" t="str">
        <f t="shared" si="0"/>
        <v>ARG,BOND,CB-CG</v>
      </c>
    </row>
    <row r="15" spans="1:4" x14ac:dyDescent="0.25">
      <c r="A15" t="s">
        <v>20</v>
      </c>
      <c r="B15" t="s">
        <v>3</v>
      </c>
      <c r="C15" t="s">
        <v>12</v>
      </c>
      <c r="D15" t="str">
        <f t="shared" si="0"/>
        <v>ARG,BOND,CB-HB1</v>
      </c>
    </row>
    <row r="16" spans="1:4" x14ac:dyDescent="0.25">
      <c r="A16" t="s">
        <v>20</v>
      </c>
      <c r="B16" t="s">
        <v>3</v>
      </c>
      <c r="C16" t="s">
        <v>13</v>
      </c>
      <c r="D16" t="str">
        <f t="shared" si="0"/>
        <v>ARG,BOND,CB-HB2</v>
      </c>
    </row>
    <row r="17" spans="1:4" x14ac:dyDescent="0.25">
      <c r="A17" t="s">
        <v>20</v>
      </c>
      <c r="B17" t="s">
        <v>3</v>
      </c>
      <c r="C17" t="s">
        <v>53</v>
      </c>
      <c r="D17" t="str">
        <f t="shared" si="0"/>
        <v>ARG,BOND,CD-HD1</v>
      </c>
    </row>
    <row r="18" spans="1:4" x14ac:dyDescent="0.25">
      <c r="A18" t="s">
        <v>20</v>
      </c>
      <c r="B18" t="s">
        <v>3</v>
      </c>
      <c r="C18" t="s">
        <v>58</v>
      </c>
      <c r="D18" t="str">
        <f t="shared" si="0"/>
        <v>ARG,BOND,CD-HD2</v>
      </c>
    </row>
    <row r="19" spans="1:4" x14ac:dyDescent="0.25">
      <c r="A19" t="s">
        <v>20</v>
      </c>
      <c r="B19" t="s">
        <v>3</v>
      </c>
      <c r="C19" t="s">
        <v>48</v>
      </c>
      <c r="D19" t="str">
        <f t="shared" si="0"/>
        <v>ARG,BOND,CD-NE</v>
      </c>
    </row>
    <row r="20" spans="1:4" x14ac:dyDescent="0.25">
      <c r="A20" t="s">
        <v>20</v>
      </c>
      <c r="B20" t="s">
        <v>3</v>
      </c>
      <c r="C20" t="s">
        <v>47</v>
      </c>
      <c r="D20" t="str">
        <f t="shared" si="0"/>
        <v>ARG,BOND,CG-CD</v>
      </c>
    </row>
    <row r="21" spans="1:4" x14ac:dyDescent="0.25">
      <c r="A21" t="s">
        <v>20</v>
      </c>
      <c r="B21" t="s">
        <v>3</v>
      </c>
      <c r="C21" t="s">
        <v>52</v>
      </c>
      <c r="D21" t="str">
        <f t="shared" si="0"/>
        <v>ARG,BOND,CG-HG1</v>
      </c>
    </row>
    <row r="22" spans="1:4" x14ac:dyDescent="0.25">
      <c r="A22" t="s">
        <v>20</v>
      </c>
      <c r="B22" t="s">
        <v>3</v>
      </c>
      <c r="C22" t="s">
        <v>57</v>
      </c>
      <c r="D22" t="str">
        <f t="shared" si="0"/>
        <v>ARG,BOND,CG-HG2</v>
      </c>
    </row>
    <row r="23" spans="1:4" x14ac:dyDescent="0.25">
      <c r="A23" t="s">
        <v>20</v>
      </c>
      <c r="B23" t="s">
        <v>3</v>
      </c>
      <c r="C23" t="s">
        <v>6</v>
      </c>
      <c r="D23" t="str">
        <f t="shared" si="0"/>
        <v>ARG,BOND,C-O</v>
      </c>
    </row>
    <row r="24" spans="1:4" x14ac:dyDescent="0.25">
      <c r="A24" t="s">
        <v>20</v>
      </c>
      <c r="B24" t="s">
        <v>3</v>
      </c>
      <c r="C24" t="s">
        <v>50</v>
      </c>
      <c r="D24" t="str">
        <f t="shared" si="0"/>
        <v>ARG,BOND,CZ-NH1</v>
      </c>
    </row>
    <row r="25" spans="1:4" x14ac:dyDescent="0.25">
      <c r="A25" t="s">
        <v>20</v>
      </c>
      <c r="B25" t="s">
        <v>3</v>
      </c>
      <c r="C25" t="s">
        <v>51</v>
      </c>
      <c r="D25" t="str">
        <f t="shared" si="0"/>
        <v>ARG,BOND,CZ-NH2</v>
      </c>
    </row>
    <row r="26" spans="1:4" x14ac:dyDescent="0.25">
      <c r="A26" t="s">
        <v>20</v>
      </c>
      <c r="B26" t="s">
        <v>3</v>
      </c>
      <c r="C26" t="s">
        <v>4</v>
      </c>
      <c r="D26" t="str">
        <f t="shared" si="0"/>
        <v>ARG,BOND,N-CA</v>
      </c>
    </row>
    <row r="27" spans="1:4" x14ac:dyDescent="0.25">
      <c r="A27" t="s">
        <v>20</v>
      </c>
      <c r="B27" t="s">
        <v>3</v>
      </c>
      <c r="C27" t="s">
        <v>49</v>
      </c>
      <c r="D27" t="str">
        <f t="shared" si="0"/>
        <v>ARG,BOND,NE-CZ</v>
      </c>
    </row>
    <row r="28" spans="1:4" x14ac:dyDescent="0.25">
      <c r="A28" t="s">
        <v>20</v>
      </c>
      <c r="B28" t="s">
        <v>3</v>
      </c>
      <c r="C28" t="s">
        <v>54</v>
      </c>
      <c r="D28" t="str">
        <f t="shared" si="0"/>
        <v>ARG,BOND,NE-HE</v>
      </c>
    </row>
    <row r="29" spans="1:4" x14ac:dyDescent="0.25">
      <c r="A29" t="s">
        <v>20</v>
      </c>
      <c r="B29" t="s">
        <v>3</v>
      </c>
      <c r="C29" t="s">
        <v>55</v>
      </c>
      <c r="D29" t="str">
        <f t="shared" si="0"/>
        <v>ARG,BOND,NH1-HH11</v>
      </c>
    </row>
    <row r="30" spans="1:4" x14ac:dyDescent="0.25">
      <c r="A30" t="s">
        <v>20</v>
      </c>
      <c r="B30" t="s">
        <v>3</v>
      </c>
      <c r="C30" t="s">
        <v>59</v>
      </c>
      <c r="D30" t="str">
        <f t="shared" si="0"/>
        <v>ARG,BOND,NH1-HH12</v>
      </c>
    </row>
    <row r="31" spans="1:4" x14ac:dyDescent="0.25">
      <c r="A31" t="s">
        <v>20</v>
      </c>
      <c r="B31" t="s">
        <v>3</v>
      </c>
      <c r="C31" t="s">
        <v>56</v>
      </c>
      <c r="D31" t="str">
        <f t="shared" si="0"/>
        <v>ARG,BOND,NH2-HH21</v>
      </c>
    </row>
    <row r="32" spans="1:4" x14ac:dyDescent="0.25">
      <c r="A32" t="s">
        <v>20</v>
      </c>
      <c r="B32" t="s">
        <v>3</v>
      </c>
      <c r="C32" t="s">
        <v>60</v>
      </c>
      <c r="D32" t="str">
        <f t="shared" si="0"/>
        <v>ARG,BOND,NH2-HH22</v>
      </c>
    </row>
    <row r="33" spans="1:4" x14ac:dyDescent="0.25">
      <c r="A33" t="s">
        <v>20</v>
      </c>
      <c r="B33" t="s">
        <v>3</v>
      </c>
      <c r="C33" t="s">
        <v>9</v>
      </c>
      <c r="D33" t="str">
        <f t="shared" si="0"/>
        <v>ARG,BOND,N-HN</v>
      </c>
    </row>
    <row r="34" spans="1:4" x14ac:dyDescent="0.25">
      <c r="A34" t="s">
        <v>67</v>
      </c>
      <c r="B34" t="s">
        <v>3</v>
      </c>
      <c r="C34" t="s">
        <v>5</v>
      </c>
      <c r="D34" t="str">
        <f t="shared" si="0"/>
        <v>ASN,BOND,CA-C</v>
      </c>
    </row>
    <row r="35" spans="1:4" x14ac:dyDescent="0.25">
      <c r="A35" t="s">
        <v>67</v>
      </c>
      <c r="B35" t="s">
        <v>3</v>
      </c>
      <c r="C35" t="s">
        <v>11</v>
      </c>
      <c r="D35" t="str">
        <f t="shared" si="0"/>
        <v>ASN,BOND,CA-CB</v>
      </c>
    </row>
    <row r="36" spans="1:4" x14ac:dyDescent="0.25">
      <c r="A36" t="s">
        <v>67</v>
      </c>
      <c r="B36" t="s">
        <v>3</v>
      </c>
      <c r="C36" t="s">
        <v>10</v>
      </c>
      <c r="D36" t="str">
        <f t="shared" si="0"/>
        <v>ASN,BOND,CA-HA</v>
      </c>
    </row>
    <row r="37" spans="1:4" x14ac:dyDescent="0.25">
      <c r="A37" t="s">
        <v>67</v>
      </c>
      <c r="B37" t="s">
        <v>3</v>
      </c>
      <c r="C37" t="s">
        <v>46</v>
      </c>
      <c r="D37" t="str">
        <f t="shared" si="0"/>
        <v>ASN,BOND,CB-CG</v>
      </c>
    </row>
    <row r="38" spans="1:4" x14ac:dyDescent="0.25">
      <c r="A38" t="s">
        <v>67</v>
      </c>
      <c r="B38" t="s">
        <v>3</v>
      </c>
      <c r="C38" t="s">
        <v>12</v>
      </c>
      <c r="D38" t="str">
        <f t="shared" si="0"/>
        <v>ASN,BOND,CB-HB1</v>
      </c>
    </row>
    <row r="39" spans="1:4" x14ac:dyDescent="0.25">
      <c r="A39" t="s">
        <v>67</v>
      </c>
      <c r="B39" t="s">
        <v>3</v>
      </c>
      <c r="C39" t="s">
        <v>13</v>
      </c>
      <c r="D39" t="str">
        <f t="shared" si="0"/>
        <v>ASN,BOND,CB-HB2</v>
      </c>
    </row>
    <row r="40" spans="1:4" x14ac:dyDescent="0.25">
      <c r="A40" t="s">
        <v>67</v>
      </c>
      <c r="B40" t="s">
        <v>3</v>
      </c>
      <c r="C40" t="s">
        <v>179</v>
      </c>
      <c r="D40" t="str">
        <f t="shared" si="0"/>
        <v>ASN,BOND,CG-ND2</v>
      </c>
    </row>
    <row r="41" spans="1:4" x14ac:dyDescent="0.25">
      <c r="A41" t="s">
        <v>67</v>
      </c>
      <c r="B41" t="s">
        <v>3</v>
      </c>
      <c r="C41" t="s">
        <v>178</v>
      </c>
      <c r="D41" t="str">
        <f t="shared" si="0"/>
        <v>ASN,BOND,CG-OD1</v>
      </c>
    </row>
    <row r="42" spans="1:4" x14ac:dyDescent="0.25">
      <c r="A42" t="s">
        <v>67</v>
      </c>
      <c r="B42" t="s">
        <v>3</v>
      </c>
      <c r="C42" t="s">
        <v>6</v>
      </c>
      <c r="D42" t="str">
        <f t="shared" si="0"/>
        <v>ASN,BOND,C-O</v>
      </c>
    </row>
    <row r="43" spans="1:4" x14ac:dyDescent="0.25">
      <c r="A43" t="s">
        <v>67</v>
      </c>
      <c r="B43" t="s">
        <v>3</v>
      </c>
      <c r="C43" t="s">
        <v>4</v>
      </c>
      <c r="D43" t="str">
        <f t="shared" si="0"/>
        <v>ASN,BOND,N-CA</v>
      </c>
    </row>
    <row r="44" spans="1:4" x14ac:dyDescent="0.25">
      <c r="A44" t="s">
        <v>67</v>
      </c>
      <c r="B44" t="s">
        <v>3</v>
      </c>
      <c r="C44" t="s">
        <v>180</v>
      </c>
      <c r="D44" t="str">
        <f t="shared" si="0"/>
        <v>ASN,BOND,ND2-HD21</v>
      </c>
    </row>
    <row r="45" spans="1:4" x14ac:dyDescent="0.25">
      <c r="A45" t="s">
        <v>67</v>
      </c>
      <c r="B45" t="s">
        <v>3</v>
      </c>
      <c r="C45" t="s">
        <v>181</v>
      </c>
      <c r="D45" t="str">
        <f t="shared" si="0"/>
        <v>ASN,BOND,ND2-HD22</v>
      </c>
    </row>
    <row r="46" spans="1:4" x14ac:dyDescent="0.25">
      <c r="A46" t="s">
        <v>67</v>
      </c>
      <c r="B46" t="s">
        <v>3</v>
      </c>
      <c r="C46" t="s">
        <v>9</v>
      </c>
      <c r="D46" t="str">
        <f t="shared" si="0"/>
        <v>ASN,BOND,N-HN</v>
      </c>
    </row>
    <row r="47" spans="1:4" x14ac:dyDescent="0.25">
      <c r="A47" t="s">
        <v>8</v>
      </c>
      <c r="B47" t="s">
        <v>3</v>
      </c>
      <c r="C47" t="s">
        <v>5</v>
      </c>
      <c r="D47" t="str">
        <f t="shared" si="0"/>
        <v>ASP,BOND,CA-C</v>
      </c>
    </row>
    <row r="48" spans="1:4" x14ac:dyDescent="0.25">
      <c r="A48" t="s">
        <v>8</v>
      </c>
      <c r="B48" t="s">
        <v>3</v>
      </c>
      <c r="C48" t="s">
        <v>11</v>
      </c>
      <c r="D48" t="str">
        <f t="shared" si="0"/>
        <v>ASP,BOND,CA-CB</v>
      </c>
    </row>
    <row r="49" spans="1:4" x14ac:dyDescent="0.25">
      <c r="A49" t="s">
        <v>8</v>
      </c>
      <c r="B49" t="s">
        <v>3</v>
      </c>
      <c r="C49" t="s">
        <v>10</v>
      </c>
      <c r="D49" t="str">
        <f t="shared" si="0"/>
        <v>ASP,BOND,CA-HA</v>
      </c>
    </row>
    <row r="50" spans="1:4" x14ac:dyDescent="0.25">
      <c r="A50" t="s">
        <v>8</v>
      </c>
      <c r="B50" t="s">
        <v>3</v>
      </c>
      <c r="C50" t="s">
        <v>46</v>
      </c>
      <c r="D50" t="str">
        <f t="shared" si="0"/>
        <v>ASP,BOND,CB-CG</v>
      </c>
    </row>
    <row r="51" spans="1:4" x14ac:dyDescent="0.25">
      <c r="A51" t="s">
        <v>8</v>
      </c>
      <c r="B51" t="s">
        <v>3</v>
      </c>
      <c r="C51" t="s">
        <v>12</v>
      </c>
      <c r="D51" t="str">
        <f t="shared" si="0"/>
        <v>ASP,BOND,CB-HB1</v>
      </c>
    </row>
    <row r="52" spans="1:4" x14ac:dyDescent="0.25">
      <c r="A52" t="s">
        <v>8</v>
      </c>
      <c r="B52" t="s">
        <v>3</v>
      </c>
      <c r="C52" t="s">
        <v>13</v>
      </c>
      <c r="D52" t="str">
        <f t="shared" si="0"/>
        <v>ASP,BOND,CB-HB2</v>
      </c>
    </row>
    <row r="53" spans="1:4" x14ac:dyDescent="0.25">
      <c r="A53" t="s">
        <v>8</v>
      </c>
      <c r="B53" t="s">
        <v>3</v>
      </c>
      <c r="C53" t="s">
        <v>178</v>
      </c>
      <c r="D53" t="str">
        <f t="shared" si="0"/>
        <v>ASP,BOND,CG-OD1</v>
      </c>
    </row>
    <row r="54" spans="1:4" x14ac:dyDescent="0.25">
      <c r="A54" t="s">
        <v>8</v>
      </c>
      <c r="B54" t="s">
        <v>3</v>
      </c>
      <c r="C54" t="s">
        <v>186</v>
      </c>
      <c r="D54" t="str">
        <f t="shared" si="0"/>
        <v>ASP,BOND,CG-OD2</v>
      </c>
    </row>
    <row r="55" spans="1:4" x14ac:dyDescent="0.25">
      <c r="A55" t="s">
        <v>8</v>
      </c>
      <c r="B55" t="s">
        <v>3</v>
      </c>
      <c r="C55" t="s">
        <v>6</v>
      </c>
      <c r="D55" t="str">
        <f t="shared" si="0"/>
        <v>ASP,BOND,C-O</v>
      </c>
    </row>
    <row r="56" spans="1:4" x14ac:dyDescent="0.25">
      <c r="A56" t="s">
        <v>8</v>
      </c>
      <c r="B56" t="s">
        <v>3</v>
      </c>
      <c r="C56" t="s">
        <v>4</v>
      </c>
      <c r="D56" t="str">
        <f t="shared" si="0"/>
        <v>ASP,BOND,N-CA</v>
      </c>
    </row>
    <row r="57" spans="1:4" x14ac:dyDescent="0.25">
      <c r="A57" t="s">
        <v>8</v>
      </c>
      <c r="B57" t="s">
        <v>3</v>
      </c>
      <c r="C57" t="s">
        <v>9</v>
      </c>
      <c r="D57" t="str">
        <f t="shared" si="0"/>
        <v>ASP,BOND,N-HN</v>
      </c>
    </row>
    <row r="58" spans="1:4" x14ac:dyDescent="0.25">
      <c r="A58" t="s">
        <v>77</v>
      </c>
      <c r="B58" t="s">
        <v>3</v>
      </c>
      <c r="C58" t="s">
        <v>5</v>
      </c>
      <c r="D58" t="str">
        <f t="shared" si="0"/>
        <v>CYS,BOND,CA-C</v>
      </c>
    </row>
    <row r="59" spans="1:4" x14ac:dyDescent="0.25">
      <c r="A59" t="s">
        <v>77</v>
      </c>
      <c r="B59" t="s">
        <v>3</v>
      </c>
      <c r="C59" t="s">
        <v>11</v>
      </c>
      <c r="D59" t="str">
        <f t="shared" si="0"/>
        <v>CYS,BOND,CA-CB</v>
      </c>
    </row>
    <row r="60" spans="1:4" x14ac:dyDescent="0.25">
      <c r="A60" t="s">
        <v>77</v>
      </c>
      <c r="B60" t="s">
        <v>3</v>
      </c>
      <c r="C60" t="s">
        <v>10</v>
      </c>
      <c r="D60" t="str">
        <f t="shared" si="0"/>
        <v>CYS,BOND,CA-HA</v>
      </c>
    </row>
    <row r="61" spans="1:4" x14ac:dyDescent="0.25">
      <c r="A61" t="s">
        <v>77</v>
      </c>
      <c r="B61" t="s">
        <v>3</v>
      </c>
      <c r="C61" t="s">
        <v>12</v>
      </c>
      <c r="D61" t="str">
        <f t="shared" si="0"/>
        <v>CYS,BOND,CB-HB1</v>
      </c>
    </row>
    <row r="62" spans="1:4" x14ac:dyDescent="0.25">
      <c r="A62" t="s">
        <v>77</v>
      </c>
      <c r="B62" t="s">
        <v>3</v>
      </c>
      <c r="C62" t="s">
        <v>13</v>
      </c>
      <c r="D62" t="str">
        <f t="shared" si="0"/>
        <v>CYS,BOND,CB-HB2</v>
      </c>
    </row>
    <row r="63" spans="1:4" x14ac:dyDescent="0.25">
      <c r="A63" t="s">
        <v>77</v>
      </c>
      <c r="B63" t="s">
        <v>3</v>
      </c>
      <c r="C63" t="s">
        <v>188</v>
      </c>
      <c r="D63" t="str">
        <f t="shared" si="0"/>
        <v>CYS,BOND,CB-SG</v>
      </c>
    </row>
    <row r="64" spans="1:4" x14ac:dyDescent="0.25">
      <c r="A64" t="s">
        <v>77</v>
      </c>
      <c r="B64" t="s">
        <v>3</v>
      </c>
      <c r="C64" t="s">
        <v>6</v>
      </c>
      <c r="D64" t="str">
        <f t="shared" si="0"/>
        <v>CYS,BOND,C-O</v>
      </c>
    </row>
    <row r="65" spans="1:4" x14ac:dyDescent="0.25">
      <c r="A65" t="s">
        <v>77</v>
      </c>
      <c r="B65" t="s">
        <v>3</v>
      </c>
      <c r="C65" t="s">
        <v>4</v>
      </c>
      <c r="D65" t="str">
        <f t="shared" si="0"/>
        <v>CYS,BOND,N-CA</v>
      </c>
    </row>
    <row r="66" spans="1:4" x14ac:dyDescent="0.25">
      <c r="A66" t="s">
        <v>77</v>
      </c>
      <c r="B66" t="s">
        <v>3</v>
      </c>
      <c r="C66" t="s">
        <v>9</v>
      </c>
      <c r="D66" t="str">
        <f t="shared" si="0"/>
        <v>CYS,BOND,N-HN</v>
      </c>
    </row>
    <row r="67" spans="1:4" x14ac:dyDescent="0.25">
      <c r="A67" t="s">
        <v>77</v>
      </c>
      <c r="B67" t="s">
        <v>3</v>
      </c>
      <c r="C67" t="s">
        <v>189</v>
      </c>
      <c r="D67" t="str">
        <f t="shared" ref="D67:D130" si="1">A67&amp;","&amp;B67&amp;","&amp;C67</f>
        <v>CYS,BOND,SG-HG</v>
      </c>
    </row>
    <row r="68" spans="1:4" x14ac:dyDescent="0.25">
      <c r="A68" t="s">
        <v>80</v>
      </c>
      <c r="B68" t="s">
        <v>3</v>
      </c>
      <c r="C68" t="s">
        <v>5</v>
      </c>
      <c r="D68" t="str">
        <f t="shared" si="1"/>
        <v>GLN,BOND,CA-C</v>
      </c>
    </row>
    <row r="69" spans="1:4" x14ac:dyDescent="0.25">
      <c r="A69" t="s">
        <v>80</v>
      </c>
      <c r="B69" t="s">
        <v>3</v>
      </c>
      <c r="C69" t="s">
        <v>11</v>
      </c>
      <c r="D69" t="str">
        <f t="shared" si="1"/>
        <v>GLN,BOND,CA-CB</v>
      </c>
    </row>
    <row r="70" spans="1:4" x14ac:dyDescent="0.25">
      <c r="A70" t="s">
        <v>80</v>
      </c>
      <c r="B70" t="s">
        <v>3</v>
      </c>
      <c r="C70" t="s">
        <v>10</v>
      </c>
      <c r="D70" t="str">
        <f t="shared" si="1"/>
        <v>GLN,BOND,CA-HA</v>
      </c>
    </row>
    <row r="71" spans="1:4" x14ac:dyDescent="0.25">
      <c r="A71" t="s">
        <v>80</v>
      </c>
      <c r="B71" t="s">
        <v>3</v>
      </c>
      <c r="C71" t="s">
        <v>46</v>
      </c>
      <c r="D71" t="str">
        <f t="shared" si="1"/>
        <v>GLN,BOND,CB-CG</v>
      </c>
    </row>
    <row r="72" spans="1:4" x14ac:dyDescent="0.25">
      <c r="A72" t="s">
        <v>80</v>
      </c>
      <c r="B72" t="s">
        <v>3</v>
      </c>
      <c r="C72" t="s">
        <v>12</v>
      </c>
      <c r="D72" t="str">
        <f t="shared" si="1"/>
        <v>GLN,BOND,CB-HB1</v>
      </c>
    </row>
    <row r="73" spans="1:4" x14ac:dyDescent="0.25">
      <c r="A73" t="s">
        <v>80</v>
      </c>
      <c r="B73" t="s">
        <v>3</v>
      </c>
      <c r="C73" t="s">
        <v>13</v>
      </c>
      <c r="D73" t="str">
        <f t="shared" si="1"/>
        <v>GLN,BOND,CB-HB2</v>
      </c>
    </row>
    <row r="74" spans="1:4" x14ac:dyDescent="0.25">
      <c r="A74" t="s">
        <v>80</v>
      </c>
      <c r="B74" t="s">
        <v>3</v>
      </c>
      <c r="C74" t="s">
        <v>193</v>
      </c>
      <c r="D74" t="str">
        <f t="shared" si="1"/>
        <v>GLN,BOND,CD-NE2</v>
      </c>
    </row>
    <row r="75" spans="1:4" x14ac:dyDescent="0.25">
      <c r="A75" t="s">
        <v>80</v>
      </c>
      <c r="B75" t="s">
        <v>3</v>
      </c>
      <c r="C75" t="s">
        <v>192</v>
      </c>
      <c r="D75" t="str">
        <f t="shared" si="1"/>
        <v>GLN,BOND,CD-OE1</v>
      </c>
    </row>
    <row r="76" spans="1:4" x14ac:dyDescent="0.25">
      <c r="A76" t="s">
        <v>80</v>
      </c>
      <c r="B76" t="s">
        <v>3</v>
      </c>
      <c r="C76" t="s">
        <v>47</v>
      </c>
      <c r="D76" t="str">
        <f t="shared" si="1"/>
        <v>GLN,BOND,CG-CD</v>
      </c>
    </row>
    <row r="77" spans="1:4" x14ac:dyDescent="0.25">
      <c r="A77" t="s">
        <v>80</v>
      </c>
      <c r="B77" t="s">
        <v>3</v>
      </c>
      <c r="C77" t="s">
        <v>52</v>
      </c>
      <c r="D77" t="str">
        <f t="shared" si="1"/>
        <v>GLN,BOND,CG-HG1</v>
      </c>
    </row>
    <row r="78" spans="1:4" x14ac:dyDescent="0.25">
      <c r="A78" t="s">
        <v>80</v>
      </c>
      <c r="B78" t="s">
        <v>3</v>
      </c>
      <c r="C78" t="s">
        <v>57</v>
      </c>
      <c r="D78" t="str">
        <f t="shared" si="1"/>
        <v>GLN,BOND,CG-HG2</v>
      </c>
    </row>
    <row r="79" spans="1:4" x14ac:dyDescent="0.25">
      <c r="A79" t="s">
        <v>80</v>
      </c>
      <c r="B79" t="s">
        <v>3</v>
      </c>
      <c r="C79" t="s">
        <v>6</v>
      </c>
      <c r="D79" t="str">
        <f t="shared" si="1"/>
        <v>GLN,BOND,C-O</v>
      </c>
    </row>
    <row r="80" spans="1:4" x14ac:dyDescent="0.25">
      <c r="A80" t="s">
        <v>80</v>
      </c>
      <c r="B80" t="s">
        <v>3</v>
      </c>
      <c r="C80" t="s">
        <v>4</v>
      </c>
      <c r="D80" t="str">
        <f t="shared" si="1"/>
        <v>GLN,BOND,N-CA</v>
      </c>
    </row>
    <row r="81" spans="1:4" x14ac:dyDescent="0.25">
      <c r="A81" t="s">
        <v>80</v>
      </c>
      <c r="B81" t="s">
        <v>3</v>
      </c>
      <c r="C81" t="s">
        <v>194</v>
      </c>
      <c r="D81" t="str">
        <f t="shared" si="1"/>
        <v>GLN,BOND,NE2-HE21</v>
      </c>
    </row>
    <row r="82" spans="1:4" x14ac:dyDescent="0.25">
      <c r="A82" t="s">
        <v>80</v>
      </c>
      <c r="B82" t="s">
        <v>3</v>
      </c>
      <c r="C82" t="s">
        <v>195</v>
      </c>
      <c r="D82" t="str">
        <f t="shared" si="1"/>
        <v>GLN,BOND,NE2-HE22</v>
      </c>
    </row>
    <row r="83" spans="1:4" x14ac:dyDescent="0.25">
      <c r="A83" t="s">
        <v>80</v>
      </c>
      <c r="B83" t="s">
        <v>3</v>
      </c>
      <c r="C83" t="s">
        <v>9</v>
      </c>
      <c r="D83" t="str">
        <f t="shared" si="1"/>
        <v>GLN,BOND,N-HN</v>
      </c>
    </row>
    <row r="84" spans="1:4" x14ac:dyDescent="0.25">
      <c r="A84" t="s">
        <v>86</v>
      </c>
      <c r="B84" t="s">
        <v>3</v>
      </c>
      <c r="C84" t="s">
        <v>5</v>
      </c>
      <c r="D84" t="str">
        <f t="shared" si="1"/>
        <v>GLU,BOND,CA-C</v>
      </c>
    </row>
    <row r="85" spans="1:4" x14ac:dyDescent="0.25">
      <c r="A85" t="s">
        <v>86</v>
      </c>
      <c r="B85" t="s">
        <v>3</v>
      </c>
      <c r="C85" t="s">
        <v>11</v>
      </c>
      <c r="D85" t="str">
        <f t="shared" si="1"/>
        <v>GLU,BOND,CA-CB</v>
      </c>
    </row>
    <row r="86" spans="1:4" x14ac:dyDescent="0.25">
      <c r="A86" t="s">
        <v>86</v>
      </c>
      <c r="B86" t="s">
        <v>3</v>
      </c>
      <c r="C86" t="s">
        <v>10</v>
      </c>
      <c r="D86" t="str">
        <f t="shared" si="1"/>
        <v>GLU,BOND,CA-HA</v>
      </c>
    </row>
    <row r="87" spans="1:4" x14ac:dyDescent="0.25">
      <c r="A87" t="s">
        <v>86</v>
      </c>
      <c r="B87" t="s">
        <v>3</v>
      </c>
      <c r="C87" t="s">
        <v>46</v>
      </c>
      <c r="D87" t="str">
        <f t="shared" si="1"/>
        <v>GLU,BOND,CB-CG</v>
      </c>
    </row>
    <row r="88" spans="1:4" x14ac:dyDescent="0.25">
      <c r="A88" t="s">
        <v>86</v>
      </c>
      <c r="B88" t="s">
        <v>3</v>
      </c>
      <c r="C88" t="s">
        <v>12</v>
      </c>
      <c r="D88" t="str">
        <f t="shared" si="1"/>
        <v>GLU,BOND,CB-HB1</v>
      </c>
    </row>
    <row r="89" spans="1:4" x14ac:dyDescent="0.25">
      <c r="A89" t="s">
        <v>86</v>
      </c>
      <c r="B89" t="s">
        <v>3</v>
      </c>
      <c r="C89" t="s">
        <v>13</v>
      </c>
      <c r="D89" t="str">
        <f t="shared" si="1"/>
        <v>GLU,BOND,CB-HB2</v>
      </c>
    </row>
    <row r="90" spans="1:4" x14ac:dyDescent="0.25">
      <c r="A90" t="s">
        <v>86</v>
      </c>
      <c r="B90" t="s">
        <v>3</v>
      </c>
      <c r="C90" t="s">
        <v>192</v>
      </c>
      <c r="D90" t="str">
        <f t="shared" si="1"/>
        <v>GLU,BOND,CD-OE1</v>
      </c>
    </row>
    <row r="91" spans="1:4" x14ac:dyDescent="0.25">
      <c r="A91" t="s">
        <v>86</v>
      </c>
      <c r="B91" t="s">
        <v>3</v>
      </c>
      <c r="C91" t="s">
        <v>200</v>
      </c>
      <c r="D91" t="str">
        <f t="shared" si="1"/>
        <v>GLU,BOND,CD-OE2</v>
      </c>
    </row>
    <row r="92" spans="1:4" x14ac:dyDescent="0.25">
      <c r="A92" t="s">
        <v>86</v>
      </c>
      <c r="B92" t="s">
        <v>3</v>
      </c>
      <c r="C92" t="s">
        <v>47</v>
      </c>
      <c r="D92" t="str">
        <f t="shared" si="1"/>
        <v>GLU,BOND,CG-CD</v>
      </c>
    </row>
    <row r="93" spans="1:4" x14ac:dyDescent="0.25">
      <c r="A93" t="s">
        <v>86</v>
      </c>
      <c r="B93" t="s">
        <v>3</v>
      </c>
      <c r="C93" t="s">
        <v>52</v>
      </c>
      <c r="D93" t="str">
        <f t="shared" si="1"/>
        <v>GLU,BOND,CG-HG1</v>
      </c>
    </row>
    <row r="94" spans="1:4" x14ac:dyDescent="0.25">
      <c r="A94" t="s">
        <v>86</v>
      </c>
      <c r="B94" t="s">
        <v>3</v>
      </c>
      <c r="C94" t="s">
        <v>57</v>
      </c>
      <c r="D94" t="str">
        <f t="shared" si="1"/>
        <v>GLU,BOND,CG-HG2</v>
      </c>
    </row>
    <row r="95" spans="1:4" x14ac:dyDescent="0.25">
      <c r="A95" t="s">
        <v>86</v>
      </c>
      <c r="B95" t="s">
        <v>3</v>
      </c>
      <c r="C95" t="s">
        <v>6</v>
      </c>
      <c r="D95" t="str">
        <f t="shared" si="1"/>
        <v>GLU,BOND,C-O</v>
      </c>
    </row>
    <row r="96" spans="1:4" x14ac:dyDescent="0.25">
      <c r="A96" t="s">
        <v>86</v>
      </c>
      <c r="B96" t="s">
        <v>3</v>
      </c>
      <c r="C96" t="s">
        <v>4</v>
      </c>
      <c r="D96" t="str">
        <f t="shared" si="1"/>
        <v>GLU,BOND,N-CA</v>
      </c>
    </row>
    <row r="97" spans="1:4" x14ac:dyDescent="0.25">
      <c r="A97" t="s">
        <v>86</v>
      </c>
      <c r="B97" t="s">
        <v>3</v>
      </c>
      <c r="C97" t="s">
        <v>9</v>
      </c>
      <c r="D97" t="str">
        <f t="shared" si="1"/>
        <v>GLU,BOND,N-HN</v>
      </c>
    </row>
    <row r="98" spans="1:4" x14ac:dyDescent="0.25">
      <c r="A98" t="s">
        <v>87</v>
      </c>
      <c r="B98" t="s">
        <v>3</v>
      </c>
      <c r="C98" t="s">
        <v>5</v>
      </c>
      <c r="D98" t="str">
        <f t="shared" si="1"/>
        <v>GLY,BOND,CA-C</v>
      </c>
    </row>
    <row r="99" spans="1:4" x14ac:dyDescent="0.25">
      <c r="A99" t="s">
        <v>87</v>
      </c>
      <c r="B99" t="s">
        <v>3</v>
      </c>
      <c r="C99" t="s">
        <v>202</v>
      </c>
      <c r="D99" t="str">
        <f t="shared" si="1"/>
        <v>GLY,BOND,CA-HA1</v>
      </c>
    </row>
    <row r="100" spans="1:4" x14ac:dyDescent="0.25">
      <c r="A100" t="s">
        <v>87</v>
      </c>
      <c r="B100" t="s">
        <v>3</v>
      </c>
      <c r="C100" t="s">
        <v>203</v>
      </c>
      <c r="D100" t="str">
        <f t="shared" si="1"/>
        <v>GLY,BOND,CA-HA2</v>
      </c>
    </row>
    <row r="101" spans="1:4" x14ac:dyDescent="0.25">
      <c r="A101" t="s">
        <v>87</v>
      </c>
      <c r="B101" t="s">
        <v>3</v>
      </c>
      <c r="C101" t="s">
        <v>6</v>
      </c>
      <c r="D101" t="str">
        <f t="shared" si="1"/>
        <v>GLY,BOND,C-O</v>
      </c>
    </row>
    <row r="102" spans="1:4" x14ac:dyDescent="0.25">
      <c r="A102" t="s">
        <v>87</v>
      </c>
      <c r="B102" t="s">
        <v>3</v>
      </c>
      <c r="C102" t="s">
        <v>4</v>
      </c>
      <c r="D102" t="str">
        <f t="shared" si="1"/>
        <v>GLY,BOND,N-CA</v>
      </c>
    </row>
    <row r="103" spans="1:4" x14ac:dyDescent="0.25">
      <c r="A103" t="s">
        <v>87</v>
      </c>
      <c r="B103" t="s">
        <v>3</v>
      </c>
      <c r="C103" t="s">
        <v>9</v>
      </c>
      <c r="D103" t="str">
        <f t="shared" si="1"/>
        <v>GLY,BOND,N-HN</v>
      </c>
    </row>
    <row r="104" spans="1:4" x14ac:dyDescent="0.25">
      <c r="A104" t="s">
        <v>92</v>
      </c>
      <c r="B104" t="s">
        <v>3</v>
      </c>
      <c r="C104" t="s">
        <v>5</v>
      </c>
      <c r="D104" t="str">
        <f t="shared" si="1"/>
        <v>HIS,BOND,CA-C</v>
      </c>
    </row>
    <row r="105" spans="1:4" x14ac:dyDescent="0.25">
      <c r="A105" t="s">
        <v>92</v>
      </c>
      <c r="B105" t="s">
        <v>3</v>
      </c>
      <c r="C105" t="s">
        <v>11</v>
      </c>
      <c r="D105" t="str">
        <f t="shared" si="1"/>
        <v>HIS,BOND,CA-CB</v>
      </c>
    </row>
    <row r="106" spans="1:4" x14ac:dyDescent="0.25">
      <c r="A106" t="s">
        <v>92</v>
      </c>
      <c r="B106" t="s">
        <v>3</v>
      </c>
      <c r="C106" t="s">
        <v>10</v>
      </c>
      <c r="D106" t="str">
        <f t="shared" si="1"/>
        <v>HIS,BOND,CA-HA</v>
      </c>
    </row>
    <row r="107" spans="1:4" x14ac:dyDescent="0.25">
      <c r="A107" t="s">
        <v>92</v>
      </c>
      <c r="B107" t="s">
        <v>3</v>
      </c>
      <c r="C107" t="s">
        <v>46</v>
      </c>
      <c r="D107" t="str">
        <f t="shared" si="1"/>
        <v>HIS,BOND,CB-CG</v>
      </c>
    </row>
    <row r="108" spans="1:4" x14ac:dyDescent="0.25">
      <c r="A108" t="s">
        <v>92</v>
      </c>
      <c r="B108" t="s">
        <v>3</v>
      </c>
      <c r="C108" t="s">
        <v>12</v>
      </c>
      <c r="D108" t="str">
        <f t="shared" si="1"/>
        <v>HIS,BOND,CB-HB1</v>
      </c>
    </row>
    <row r="109" spans="1:4" x14ac:dyDescent="0.25">
      <c r="A109" t="s">
        <v>92</v>
      </c>
      <c r="B109" t="s">
        <v>3</v>
      </c>
      <c r="C109" t="s">
        <v>13</v>
      </c>
      <c r="D109" t="str">
        <f t="shared" si="1"/>
        <v>HIS,BOND,CB-HB2</v>
      </c>
    </row>
    <row r="110" spans="1:4" x14ac:dyDescent="0.25">
      <c r="A110" t="s">
        <v>92</v>
      </c>
      <c r="B110" t="s">
        <v>3</v>
      </c>
      <c r="C110" t="s">
        <v>212</v>
      </c>
      <c r="D110" t="str">
        <f t="shared" si="1"/>
        <v>HIS,BOND,CD2-HD2</v>
      </c>
    </row>
    <row r="111" spans="1:4" x14ac:dyDescent="0.25">
      <c r="A111" t="s">
        <v>92</v>
      </c>
      <c r="B111" t="s">
        <v>3</v>
      </c>
      <c r="C111" t="s">
        <v>208</v>
      </c>
      <c r="D111" t="str">
        <f t="shared" si="1"/>
        <v>HIS,BOND,CD2-NE2</v>
      </c>
    </row>
    <row r="112" spans="1:4" x14ac:dyDescent="0.25">
      <c r="A112" t="s">
        <v>92</v>
      </c>
      <c r="B112" t="s">
        <v>3</v>
      </c>
      <c r="C112" t="s">
        <v>211</v>
      </c>
      <c r="D112" t="str">
        <f t="shared" si="1"/>
        <v>HIS,BOND,CE1-HE1</v>
      </c>
    </row>
    <row r="113" spans="1:4" x14ac:dyDescent="0.25">
      <c r="A113" t="s">
        <v>92</v>
      </c>
      <c r="B113" t="s">
        <v>3</v>
      </c>
      <c r="C113" t="s">
        <v>209</v>
      </c>
      <c r="D113" t="str">
        <f t="shared" si="1"/>
        <v>HIS,BOND,CE1-NE2</v>
      </c>
    </row>
    <row r="114" spans="1:4" x14ac:dyDescent="0.25">
      <c r="A114" t="s">
        <v>92</v>
      </c>
      <c r="B114" t="s">
        <v>3</v>
      </c>
      <c r="C114" t="s">
        <v>207</v>
      </c>
      <c r="D114" t="str">
        <f t="shared" si="1"/>
        <v>HIS,BOND,CG-CD2</v>
      </c>
    </row>
    <row r="115" spans="1:4" x14ac:dyDescent="0.25">
      <c r="A115" t="s">
        <v>92</v>
      </c>
      <c r="B115" t="s">
        <v>3</v>
      </c>
      <c r="C115" t="s">
        <v>205</v>
      </c>
      <c r="D115" t="str">
        <f t="shared" si="1"/>
        <v>HIS,BOND,CG-ND1</v>
      </c>
    </row>
    <row r="116" spans="1:4" x14ac:dyDescent="0.25">
      <c r="A116" t="s">
        <v>92</v>
      </c>
      <c r="B116" t="s">
        <v>3</v>
      </c>
      <c r="C116" t="s">
        <v>6</v>
      </c>
      <c r="D116" t="str">
        <f t="shared" si="1"/>
        <v>HIS,BOND,C-O</v>
      </c>
    </row>
    <row r="117" spans="1:4" x14ac:dyDescent="0.25">
      <c r="A117" t="s">
        <v>92</v>
      </c>
      <c r="B117" t="s">
        <v>3</v>
      </c>
      <c r="C117" t="s">
        <v>4</v>
      </c>
      <c r="D117" t="str">
        <f t="shared" si="1"/>
        <v>HIS,BOND,N-CA</v>
      </c>
    </row>
    <row r="118" spans="1:4" x14ac:dyDescent="0.25">
      <c r="A118" t="s">
        <v>92</v>
      </c>
      <c r="B118" t="s">
        <v>3</v>
      </c>
      <c r="C118" t="s">
        <v>206</v>
      </c>
      <c r="D118" t="str">
        <f t="shared" si="1"/>
        <v>HIS,BOND,ND1-CE1</v>
      </c>
    </row>
    <row r="119" spans="1:4" x14ac:dyDescent="0.25">
      <c r="A119" t="s">
        <v>92</v>
      </c>
      <c r="B119" t="s">
        <v>3</v>
      </c>
      <c r="C119" t="s">
        <v>210</v>
      </c>
      <c r="D119" t="str">
        <f t="shared" si="1"/>
        <v>HIS,BOND,ND1-HD1</v>
      </c>
    </row>
    <row r="120" spans="1:4" x14ac:dyDescent="0.25">
      <c r="A120" t="s">
        <v>92</v>
      </c>
      <c r="B120" t="s">
        <v>3</v>
      </c>
      <c r="C120" t="s">
        <v>213</v>
      </c>
      <c r="D120" t="str">
        <f t="shared" si="1"/>
        <v>HIS,BOND,NE2-HE2</v>
      </c>
    </row>
    <row r="121" spans="1:4" x14ac:dyDescent="0.25">
      <c r="A121" t="s">
        <v>92</v>
      </c>
      <c r="B121" t="s">
        <v>3</v>
      </c>
      <c r="C121" t="s">
        <v>9</v>
      </c>
      <c r="D121" t="str">
        <f t="shared" si="1"/>
        <v>HIS,BOND,N-HN</v>
      </c>
    </row>
    <row r="122" spans="1:4" x14ac:dyDescent="0.25">
      <c r="A122" t="s">
        <v>99</v>
      </c>
      <c r="B122" t="s">
        <v>3</v>
      </c>
      <c r="C122" t="s">
        <v>5</v>
      </c>
      <c r="D122" t="str">
        <f t="shared" si="1"/>
        <v>ILE,BOND,CA-C</v>
      </c>
    </row>
    <row r="123" spans="1:4" x14ac:dyDescent="0.25">
      <c r="A123" t="s">
        <v>99</v>
      </c>
      <c r="B123" t="s">
        <v>3</v>
      </c>
      <c r="C123" t="s">
        <v>11</v>
      </c>
      <c r="D123" t="str">
        <f t="shared" si="1"/>
        <v>ILE,BOND,CA-CB</v>
      </c>
    </row>
    <row r="124" spans="1:4" x14ac:dyDescent="0.25">
      <c r="A124" t="s">
        <v>99</v>
      </c>
      <c r="B124" t="s">
        <v>3</v>
      </c>
      <c r="C124" t="s">
        <v>10</v>
      </c>
      <c r="D124" t="str">
        <f t="shared" si="1"/>
        <v>ILE,BOND,CA-HA</v>
      </c>
    </row>
    <row r="125" spans="1:4" x14ac:dyDescent="0.25">
      <c r="A125" t="s">
        <v>99</v>
      </c>
      <c r="B125" t="s">
        <v>3</v>
      </c>
      <c r="C125" t="s">
        <v>225</v>
      </c>
      <c r="D125" t="str">
        <f t="shared" si="1"/>
        <v>ILE,BOND,CB-CG1</v>
      </c>
    </row>
    <row r="126" spans="1:4" x14ac:dyDescent="0.25">
      <c r="A126" t="s">
        <v>99</v>
      </c>
      <c r="B126" t="s">
        <v>3</v>
      </c>
      <c r="C126" t="s">
        <v>226</v>
      </c>
      <c r="D126" t="str">
        <f t="shared" si="1"/>
        <v>ILE,BOND,CB-CG2</v>
      </c>
    </row>
    <row r="127" spans="1:4" x14ac:dyDescent="0.25">
      <c r="A127" t="s">
        <v>99</v>
      </c>
      <c r="B127" t="s">
        <v>3</v>
      </c>
      <c r="C127" t="s">
        <v>233</v>
      </c>
      <c r="D127" t="str">
        <f t="shared" si="1"/>
        <v>ILE,BOND,CB-HB</v>
      </c>
    </row>
    <row r="128" spans="1:4" x14ac:dyDescent="0.25">
      <c r="A128" t="s">
        <v>99</v>
      </c>
      <c r="B128" t="s">
        <v>3</v>
      </c>
      <c r="C128" t="s">
        <v>236</v>
      </c>
      <c r="D128" t="str">
        <f t="shared" si="1"/>
        <v>ILE,BOND,CD1-HD11</v>
      </c>
    </row>
    <row r="129" spans="1:4" x14ac:dyDescent="0.25">
      <c r="A129" t="s">
        <v>99</v>
      </c>
      <c r="B129" t="s">
        <v>3</v>
      </c>
      <c r="C129" t="s">
        <v>232</v>
      </c>
      <c r="D129" t="str">
        <f t="shared" si="1"/>
        <v>ILE,BOND,CD1-HD12</v>
      </c>
    </row>
    <row r="130" spans="1:4" x14ac:dyDescent="0.25">
      <c r="A130" t="s">
        <v>99</v>
      </c>
      <c r="B130" t="s">
        <v>3</v>
      </c>
      <c r="C130" t="s">
        <v>229</v>
      </c>
      <c r="D130" t="str">
        <f t="shared" si="1"/>
        <v>ILE,BOND,CD1-HD13</v>
      </c>
    </row>
    <row r="131" spans="1:4" x14ac:dyDescent="0.25">
      <c r="A131" t="s">
        <v>99</v>
      </c>
      <c r="B131" t="s">
        <v>3</v>
      </c>
      <c r="C131" t="s">
        <v>227</v>
      </c>
      <c r="D131" t="str">
        <f t="shared" ref="D131:D194" si="2">A131&amp;","&amp;B131&amp;","&amp;C131</f>
        <v>ILE,BOND,CG1-CD1</v>
      </c>
    </row>
    <row r="132" spans="1:4" x14ac:dyDescent="0.25">
      <c r="A132" t="s">
        <v>99</v>
      </c>
      <c r="B132" t="s">
        <v>3</v>
      </c>
      <c r="C132" t="s">
        <v>234</v>
      </c>
      <c r="D132" t="str">
        <f t="shared" si="2"/>
        <v>ILE,BOND,CG1-HG11</v>
      </c>
    </row>
    <row r="133" spans="1:4" x14ac:dyDescent="0.25">
      <c r="A133" t="s">
        <v>99</v>
      </c>
      <c r="B133" t="s">
        <v>3</v>
      </c>
      <c r="C133" t="s">
        <v>230</v>
      </c>
      <c r="D133" t="str">
        <f t="shared" si="2"/>
        <v>ILE,BOND,CG1-HG12</v>
      </c>
    </row>
    <row r="134" spans="1:4" x14ac:dyDescent="0.25">
      <c r="A134" t="s">
        <v>99</v>
      </c>
      <c r="B134" t="s">
        <v>3</v>
      </c>
      <c r="C134" t="s">
        <v>235</v>
      </c>
      <c r="D134" t="str">
        <f t="shared" si="2"/>
        <v>ILE,BOND,CG2-HG21</v>
      </c>
    </row>
    <row r="135" spans="1:4" x14ac:dyDescent="0.25">
      <c r="A135" t="s">
        <v>99</v>
      </c>
      <c r="B135" t="s">
        <v>3</v>
      </c>
      <c r="C135" t="s">
        <v>231</v>
      </c>
      <c r="D135" t="str">
        <f t="shared" si="2"/>
        <v>ILE,BOND,CG2-HG22</v>
      </c>
    </row>
    <row r="136" spans="1:4" x14ac:dyDescent="0.25">
      <c r="A136" t="s">
        <v>99</v>
      </c>
      <c r="B136" t="s">
        <v>3</v>
      </c>
      <c r="C136" t="s">
        <v>228</v>
      </c>
      <c r="D136" t="str">
        <f t="shared" si="2"/>
        <v>ILE,BOND,CG2-HG23</v>
      </c>
    </row>
    <row r="137" spans="1:4" x14ac:dyDescent="0.25">
      <c r="A137" t="s">
        <v>99</v>
      </c>
      <c r="B137" t="s">
        <v>3</v>
      </c>
      <c r="C137" t="s">
        <v>6</v>
      </c>
      <c r="D137" t="str">
        <f t="shared" si="2"/>
        <v>ILE,BOND,C-O</v>
      </c>
    </row>
    <row r="138" spans="1:4" x14ac:dyDescent="0.25">
      <c r="A138" t="s">
        <v>99</v>
      </c>
      <c r="B138" t="s">
        <v>3</v>
      </c>
      <c r="C138" t="s">
        <v>4</v>
      </c>
      <c r="D138" t="str">
        <f t="shared" si="2"/>
        <v>ILE,BOND,N-CA</v>
      </c>
    </row>
    <row r="139" spans="1:4" x14ac:dyDescent="0.25">
      <c r="A139" t="s">
        <v>99</v>
      </c>
      <c r="B139" t="s">
        <v>3</v>
      </c>
      <c r="C139" t="s">
        <v>9</v>
      </c>
      <c r="D139" t="str">
        <f t="shared" si="2"/>
        <v>ILE,BOND,N-HN</v>
      </c>
    </row>
    <row r="140" spans="1:4" x14ac:dyDescent="0.25">
      <c r="A140" t="s">
        <v>115</v>
      </c>
      <c r="B140" t="s">
        <v>3</v>
      </c>
      <c r="C140" t="s">
        <v>5</v>
      </c>
      <c r="D140" t="str">
        <f t="shared" si="2"/>
        <v>LEU,BOND,CA-C</v>
      </c>
    </row>
    <row r="141" spans="1:4" x14ac:dyDescent="0.25">
      <c r="A141" t="s">
        <v>115</v>
      </c>
      <c r="B141" t="s">
        <v>3</v>
      </c>
      <c r="C141" t="s">
        <v>11</v>
      </c>
      <c r="D141" t="str">
        <f t="shared" si="2"/>
        <v>LEU,BOND,CA-CB</v>
      </c>
    </row>
    <row r="142" spans="1:4" x14ac:dyDescent="0.25">
      <c r="A142" t="s">
        <v>115</v>
      </c>
      <c r="B142" t="s">
        <v>3</v>
      </c>
      <c r="C142" t="s">
        <v>10</v>
      </c>
      <c r="D142" t="str">
        <f t="shared" si="2"/>
        <v>LEU,BOND,CA-HA</v>
      </c>
    </row>
    <row r="143" spans="1:4" x14ac:dyDescent="0.25">
      <c r="A143" t="s">
        <v>115</v>
      </c>
      <c r="B143" t="s">
        <v>3</v>
      </c>
      <c r="C143" t="s">
        <v>46</v>
      </c>
      <c r="D143" t="str">
        <f t="shared" si="2"/>
        <v>LEU,BOND,CB-CG</v>
      </c>
    </row>
    <row r="144" spans="1:4" x14ac:dyDescent="0.25">
      <c r="A144" t="s">
        <v>115</v>
      </c>
      <c r="B144" t="s">
        <v>3</v>
      </c>
      <c r="C144" t="s">
        <v>12</v>
      </c>
      <c r="D144" t="str">
        <f t="shared" si="2"/>
        <v>LEU,BOND,CB-HB1</v>
      </c>
    </row>
    <row r="145" spans="1:4" x14ac:dyDescent="0.25">
      <c r="A145" t="s">
        <v>115</v>
      </c>
      <c r="B145" t="s">
        <v>3</v>
      </c>
      <c r="C145" t="s">
        <v>13</v>
      </c>
      <c r="D145" t="str">
        <f t="shared" si="2"/>
        <v>LEU,BOND,CB-HB2</v>
      </c>
    </row>
    <row r="146" spans="1:4" x14ac:dyDescent="0.25">
      <c r="A146" t="s">
        <v>115</v>
      </c>
      <c r="B146" t="s">
        <v>3</v>
      </c>
      <c r="C146" t="s">
        <v>236</v>
      </c>
      <c r="D146" t="str">
        <f t="shared" si="2"/>
        <v>LEU,BOND,CD1-HD11</v>
      </c>
    </row>
    <row r="147" spans="1:4" x14ac:dyDescent="0.25">
      <c r="A147" t="s">
        <v>115</v>
      </c>
      <c r="B147" t="s">
        <v>3</v>
      </c>
      <c r="C147" t="s">
        <v>232</v>
      </c>
      <c r="D147" t="str">
        <f t="shared" si="2"/>
        <v>LEU,BOND,CD1-HD12</v>
      </c>
    </row>
    <row r="148" spans="1:4" x14ac:dyDescent="0.25">
      <c r="A148" t="s">
        <v>115</v>
      </c>
      <c r="B148" t="s">
        <v>3</v>
      </c>
      <c r="C148" t="s">
        <v>229</v>
      </c>
      <c r="D148" t="str">
        <f t="shared" si="2"/>
        <v>LEU,BOND,CD1-HD13</v>
      </c>
    </row>
    <row r="149" spans="1:4" x14ac:dyDescent="0.25">
      <c r="A149" t="s">
        <v>115</v>
      </c>
      <c r="B149" t="s">
        <v>3</v>
      </c>
      <c r="C149" t="s">
        <v>247</v>
      </c>
      <c r="D149" t="str">
        <f t="shared" si="2"/>
        <v>LEU,BOND,CD2-HD21</v>
      </c>
    </row>
    <row r="150" spans="1:4" x14ac:dyDescent="0.25">
      <c r="A150" t="s">
        <v>115</v>
      </c>
      <c r="B150" t="s">
        <v>3</v>
      </c>
      <c r="C150" t="s">
        <v>248</v>
      </c>
      <c r="D150" t="str">
        <f t="shared" si="2"/>
        <v>LEU,BOND,CD2-HD22</v>
      </c>
    </row>
    <row r="151" spans="1:4" x14ac:dyDescent="0.25">
      <c r="A151" t="s">
        <v>115</v>
      </c>
      <c r="B151" t="s">
        <v>3</v>
      </c>
      <c r="C151" t="s">
        <v>249</v>
      </c>
      <c r="D151" t="str">
        <f t="shared" si="2"/>
        <v>LEU,BOND,CD2-HD23</v>
      </c>
    </row>
    <row r="152" spans="1:4" x14ac:dyDescent="0.25">
      <c r="A152" t="s">
        <v>115</v>
      </c>
      <c r="B152" t="s">
        <v>3</v>
      </c>
      <c r="C152" t="s">
        <v>245</v>
      </c>
      <c r="D152" t="str">
        <f t="shared" si="2"/>
        <v>LEU,BOND,CG-CD1</v>
      </c>
    </row>
    <row r="153" spans="1:4" x14ac:dyDescent="0.25">
      <c r="A153" t="s">
        <v>115</v>
      </c>
      <c r="B153" t="s">
        <v>3</v>
      </c>
      <c r="C153" t="s">
        <v>207</v>
      </c>
      <c r="D153" t="str">
        <f t="shared" si="2"/>
        <v>LEU,BOND,CG-CD2</v>
      </c>
    </row>
    <row r="154" spans="1:4" x14ac:dyDescent="0.25">
      <c r="A154" t="s">
        <v>115</v>
      </c>
      <c r="B154" t="s">
        <v>3</v>
      </c>
      <c r="C154" t="s">
        <v>246</v>
      </c>
      <c r="D154" t="str">
        <f t="shared" si="2"/>
        <v>LEU,BOND,CG-HG</v>
      </c>
    </row>
    <row r="155" spans="1:4" x14ac:dyDescent="0.25">
      <c r="A155" t="s">
        <v>115</v>
      </c>
      <c r="B155" t="s">
        <v>3</v>
      </c>
      <c r="C155" t="s">
        <v>6</v>
      </c>
      <c r="D155" t="str">
        <f t="shared" si="2"/>
        <v>LEU,BOND,C-O</v>
      </c>
    </row>
    <row r="156" spans="1:4" x14ac:dyDescent="0.25">
      <c r="A156" t="s">
        <v>115</v>
      </c>
      <c r="B156" t="s">
        <v>3</v>
      </c>
      <c r="C156" t="s">
        <v>4</v>
      </c>
      <c r="D156" t="str">
        <f t="shared" si="2"/>
        <v>LEU,BOND,N-CA</v>
      </c>
    </row>
    <row r="157" spans="1:4" x14ac:dyDescent="0.25">
      <c r="A157" t="s">
        <v>115</v>
      </c>
      <c r="B157" t="s">
        <v>3</v>
      </c>
      <c r="C157" t="s">
        <v>9</v>
      </c>
      <c r="D157" t="str">
        <f t="shared" si="2"/>
        <v>LEU,BOND,N-HN</v>
      </c>
    </row>
    <row r="158" spans="1:4" x14ac:dyDescent="0.25">
      <c r="A158" t="s">
        <v>117</v>
      </c>
      <c r="B158" t="s">
        <v>3</v>
      </c>
      <c r="C158" t="s">
        <v>5</v>
      </c>
      <c r="D158" t="str">
        <f t="shared" si="2"/>
        <v>LYS,BOND,CA-C</v>
      </c>
    </row>
    <row r="159" spans="1:4" x14ac:dyDescent="0.25">
      <c r="A159" t="s">
        <v>117</v>
      </c>
      <c r="B159" t="s">
        <v>3</v>
      </c>
      <c r="C159" t="s">
        <v>11</v>
      </c>
      <c r="D159" t="str">
        <f t="shared" si="2"/>
        <v>LYS,BOND,CA-CB</v>
      </c>
    </row>
    <row r="160" spans="1:4" x14ac:dyDescent="0.25">
      <c r="A160" t="s">
        <v>117</v>
      </c>
      <c r="B160" t="s">
        <v>3</v>
      </c>
      <c r="C160" t="s">
        <v>10</v>
      </c>
      <c r="D160" t="str">
        <f t="shared" si="2"/>
        <v>LYS,BOND,CA-HA</v>
      </c>
    </row>
    <row r="161" spans="1:4" x14ac:dyDescent="0.25">
      <c r="A161" t="s">
        <v>117</v>
      </c>
      <c r="B161" t="s">
        <v>3</v>
      </c>
      <c r="C161" t="s">
        <v>46</v>
      </c>
      <c r="D161" t="str">
        <f t="shared" si="2"/>
        <v>LYS,BOND,CB-CG</v>
      </c>
    </row>
    <row r="162" spans="1:4" x14ac:dyDescent="0.25">
      <c r="A162" t="s">
        <v>117</v>
      </c>
      <c r="B162" t="s">
        <v>3</v>
      </c>
      <c r="C162" t="s">
        <v>12</v>
      </c>
      <c r="D162" t="str">
        <f t="shared" si="2"/>
        <v>LYS,BOND,CB-HB1</v>
      </c>
    </row>
    <row r="163" spans="1:4" x14ac:dyDescent="0.25">
      <c r="A163" t="s">
        <v>117</v>
      </c>
      <c r="B163" t="s">
        <v>3</v>
      </c>
      <c r="C163" t="s">
        <v>13</v>
      </c>
      <c r="D163" t="str">
        <f t="shared" si="2"/>
        <v>LYS,BOND,CB-HB2</v>
      </c>
    </row>
    <row r="164" spans="1:4" x14ac:dyDescent="0.25">
      <c r="A164" t="s">
        <v>117</v>
      </c>
      <c r="B164" t="s">
        <v>3</v>
      </c>
      <c r="C164" t="s">
        <v>256</v>
      </c>
      <c r="D164" t="str">
        <f t="shared" si="2"/>
        <v>LYS,BOND,CD-CE</v>
      </c>
    </row>
    <row r="165" spans="1:4" x14ac:dyDescent="0.25">
      <c r="A165" t="s">
        <v>117</v>
      </c>
      <c r="B165" t="s">
        <v>3</v>
      </c>
      <c r="C165" t="s">
        <v>53</v>
      </c>
      <c r="D165" t="str">
        <f t="shared" si="2"/>
        <v>LYS,BOND,CD-HD1</v>
      </c>
    </row>
    <row r="166" spans="1:4" x14ac:dyDescent="0.25">
      <c r="A166" t="s">
        <v>117</v>
      </c>
      <c r="B166" t="s">
        <v>3</v>
      </c>
      <c r="C166" t="s">
        <v>58</v>
      </c>
      <c r="D166" t="str">
        <f t="shared" si="2"/>
        <v>LYS,BOND,CD-HD2</v>
      </c>
    </row>
    <row r="167" spans="1:4" x14ac:dyDescent="0.25">
      <c r="A167" t="s">
        <v>117</v>
      </c>
      <c r="B167" t="s">
        <v>3</v>
      </c>
      <c r="C167" t="s">
        <v>258</v>
      </c>
      <c r="D167" t="str">
        <f t="shared" si="2"/>
        <v>LYS,BOND,CE-HE1</v>
      </c>
    </row>
    <row r="168" spans="1:4" x14ac:dyDescent="0.25">
      <c r="A168" t="s">
        <v>117</v>
      </c>
      <c r="B168" t="s">
        <v>3</v>
      </c>
      <c r="C168" t="s">
        <v>260</v>
      </c>
      <c r="D168" t="str">
        <f t="shared" si="2"/>
        <v>LYS,BOND,CE-HE2</v>
      </c>
    </row>
    <row r="169" spans="1:4" x14ac:dyDescent="0.25">
      <c r="A169" t="s">
        <v>117</v>
      </c>
      <c r="B169" t="s">
        <v>3</v>
      </c>
      <c r="C169" t="s">
        <v>257</v>
      </c>
      <c r="D169" t="str">
        <f t="shared" si="2"/>
        <v>LYS,BOND,CE-NZ</v>
      </c>
    </row>
    <row r="170" spans="1:4" x14ac:dyDescent="0.25">
      <c r="A170" t="s">
        <v>117</v>
      </c>
      <c r="B170" t="s">
        <v>3</v>
      </c>
      <c r="C170" t="s">
        <v>47</v>
      </c>
      <c r="D170" t="str">
        <f t="shared" si="2"/>
        <v>LYS,BOND,CG-CD</v>
      </c>
    </row>
    <row r="171" spans="1:4" x14ac:dyDescent="0.25">
      <c r="A171" t="s">
        <v>117</v>
      </c>
      <c r="B171" t="s">
        <v>3</v>
      </c>
      <c r="C171" t="s">
        <v>52</v>
      </c>
      <c r="D171" t="str">
        <f t="shared" si="2"/>
        <v>LYS,BOND,CG-HG1</v>
      </c>
    </row>
    <row r="172" spans="1:4" x14ac:dyDescent="0.25">
      <c r="A172" t="s">
        <v>117</v>
      </c>
      <c r="B172" t="s">
        <v>3</v>
      </c>
      <c r="C172" t="s">
        <v>57</v>
      </c>
      <c r="D172" t="str">
        <f t="shared" si="2"/>
        <v>LYS,BOND,CG-HG2</v>
      </c>
    </row>
    <row r="173" spans="1:4" x14ac:dyDescent="0.25">
      <c r="A173" t="s">
        <v>117</v>
      </c>
      <c r="B173" t="s">
        <v>3</v>
      </c>
      <c r="C173" t="s">
        <v>6</v>
      </c>
      <c r="D173" t="str">
        <f t="shared" si="2"/>
        <v>LYS,BOND,C-O</v>
      </c>
    </row>
    <row r="174" spans="1:4" x14ac:dyDescent="0.25">
      <c r="A174" t="s">
        <v>117</v>
      </c>
      <c r="B174" t="s">
        <v>3</v>
      </c>
      <c r="C174" t="s">
        <v>4</v>
      </c>
      <c r="D174" t="str">
        <f t="shared" si="2"/>
        <v>LYS,BOND,N-CA</v>
      </c>
    </row>
    <row r="175" spans="1:4" x14ac:dyDescent="0.25">
      <c r="A175" t="s">
        <v>117</v>
      </c>
      <c r="B175" t="s">
        <v>3</v>
      </c>
      <c r="C175" t="s">
        <v>9</v>
      </c>
      <c r="D175" t="str">
        <f t="shared" si="2"/>
        <v>LYS,BOND,N-HN</v>
      </c>
    </row>
    <row r="176" spans="1:4" x14ac:dyDescent="0.25">
      <c r="A176" t="s">
        <v>117</v>
      </c>
      <c r="B176" t="s">
        <v>3</v>
      </c>
      <c r="C176" t="s">
        <v>259</v>
      </c>
      <c r="D176" t="str">
        <f t="shared" si="2"/>
        <v>LYS,BOND,NZ-HZ1</v>
      </c>
    </row>
    <row r="177" spans="1:17" x14ac:dyDescent="0.25">
      <c r="A177" t="s">
        <v>117</v>
      </c>
      <c r="B177" t="s">
        <v>3</v>
      </c>
      <c r="C177" t="s">
        <v>261</v>
      </c>
      <c r="D177" t="str">
        <f t="shared" si="2"/>
        <v>LYS,BOND,NZ-HZ2</v>
      </c>
    </row>
    <row r="178" spans="1:17" x14ac:dyDescent="0.25">
      <c r="A178" t="s">
        <v>117</v>
      </c>
      <c r="B178" t="s">
        <v>3</v>
      </c>
      <c r="C178" t="s">
        <v>262</v>
      </c>
      <c r="D178" t="str">
        <f t="shared" si="2"/>
        <v>LYS,BOND,NZ-HZ3</v>
      </c>
    </row>
    <row r="179" spans="1:17" x14ac:dyDescent="0.25">
      <c r="A179" t="s">
        <v>127</v>
      </c>
      <c r="B179" t="s">
        <v>3</v>
      </c>
      <c r="C179" t="s">
        <v>5</v>
      </c>
      <c r="D179" t="str">
        <f t="shared" si="2"/>
        <v>MET,BOND,CA-C</v>
      </c>
    </row>
    <row r="180" spans="1:17" x14ac:dyDescent="0.25">
      <c r="A180" t="s">
        <v>127</v>
      </c>
      <c r="B180" t="s">
        <v>3</v>
      </c>
      <c r="C180" t="s">
        <v>11</v>
      </c>
      <c r="D180" t="str">
        <f t="shared" si="2"/>
        <v>MET,BOND,CA-CB</v>
      </c>
      <c r="Q180" s="1"/>
    </row>
    <row r="181" spans="1:17" x14ac:dyDescent="0.25">
      <c r="A181" t="s">
        <v>127</v>
      </c>
      <c r="B181" t="s">
        <v>3</v>
      </c>
      <c r="C181" t="s">
        <v>10</v>
      </c>
      <c r="D181" t="str">
        <f t="shared" si="2"/>
        <v>MET,BOND,CA-HA</v>
      </c>
    </row>
    <row r="182" spans="1:17" x14ac:dyDescent="0.25">
      <c r="A182" t="s">
        <v>127</v>
      </c>
      <c r="B182" t="s">
        <v>3</v>
      </c>
      <c r="C182" t="s">
        <v>46</v>
      </c>
      <c r="D182" t="str">
        <f t="shared" si="2"/>
        <v>MET,BOND,CB-CG</v>
      </c>
    </row>
    <row r="183" spans="1:17" x14ac:dyDescent="0.25">
      <c r="A183" t="s">
        <v>127</v>
      </c>
      <c r="B183" t="s">
        <v>3</v>
      </c>
      <c r="C183" t="s">
        <v>12</v>
      </c>
      <c r="D183" t="str">
        <f t="shared" si="2"/>
        <v>MET,BOND,CB-HB1</v>
      </c>
    </row>
    <row r="184" spans="1:17" x14ac:dyDescent="0.25">
      <c r="A184" t="s">
        <v>127</v>
      </c>
      <c r="B184" t="s">
        <v>3</v>
      </c>
      <c r="C184" t="s">
        <v>13</v>
      </c>
      <c r="D184" t="str">
        <f t="shared" si="2"/>
        <v>MET,BOND,CB-HB2</v>
      </c>
    </row>
    <row r="185" spans="1:17" x14ac:dyDescent="0.25">
      <c r="A185" t="s">
        <v>127</v>
      </c>
      <c r="B185" t="s">
        <v>3</v>
      </c>
      <c r="C185" t="s">
        <v>258</v>
      </c>
      <c r="D185" t="str">
        <f t="shared" si="2"/>
        <v>MET,BOND,CE-HE1</v>
      </c>
    </row>
    <row r="186" spans="1:17" x14ac:dyDescent="0.25">
      <c r="A186" t="s">
        <v>127</v>
      </c>
      <c r="B186" t="s">
        <v>3</v>
      </c>
      <c r="C186" t="s">
        <v>260</v>
      </c>
      <c r="D186" t="str">
        <f t="shared" si="2"/>
        <v>MET,BOND,CE-HE2</v>
      </c>
    </row>
    <row r="187" spans="1:17" x14ac:dyDescent="0.25">
      <c r="A187" t="s">
        <v>127</v>
      </c>
      <c r="B187" t="s">
        <v>3</v>
      </c>
      <c r="C187" t="s">
        <v>271</v>
      </c>
      <c r="D187" t="str">
        <f t="shared" si="2"/>
        <v>MET,BOND,CE-HE3</v>
      </c>
    </row>
    <row r="188" spans="1:17" x14ac:dyDescent="0.25">
      <c r="A188" t="s">
        <v>127</v>
      </c>
      <c r="B188" t="s">
        <v>3</v>
      </c>
      <c r="C188" t="s">
        <v>52</v>
      </c>
      <c r="D188" t="str">
        <f t="shared" si="2"/>
        <v>MET,BOND,CG-HG1</v>
      </c>
    </row>
    <row r="189" spans="1:17" x14ac:dyDescent="0.25">
      <c r="A189" t="s">
        <v>127</v>
      </c>
      <c r="B189" t="s">
        <v>3</v>
      </c>
      <c r="C189" t="s">
        <v>57</v>
      </c>
      <c r="D189" t="str">
        <f t="shared" si="2"/>
        <v>MET,BOND,CG-HG2</v>
      </c>
    </row>
    <row r="190" spans="1:17" x14ac:dyDescent="0.25">
      <c r="A190" t="s">
        <v>127</v>
      </c>
      <c r="B190" t="s">
        <v>3</v>
      </c>
      <c r="C190" t="s">
        <v>269</v>
      </c>
      <c r="D190" t="str">
        <f t="shared" si="2"/>
        <v>MET,BOND,CG-SD</v>
      </c>
    </row>
    <row r="191" spans="1:17" x14ac:dyDescent="0.25">
      <c r="A191" t="s">
        <v>127</v>
      </c>
      <c r="B191" t="s">
        <v>3</v>
      </c>
      <c r="C191" t="s">
        <v>6</v>
      </c>
      <c r="D191" t="str">
        <f t="shared" si="2"/>
        <v>MET,BOND,C-O</v>
      </c>
    </row>
    <row r="192" spans="1:17" x14ac:dyDescent="0.25">
      <c r="A192" t="s">
        <v>127</v>
      </c>
      <c r="B192" t="s">
        <v>3</v>
      </c>
      <c r="C192" t="s">
        <v>4</v>
      </c>
      <c r="D192" t="str">
        <f t="shared" si="2"/>
        <v>MET,BOND,N-CA</v>
      </c>
    </row>
    <row r="193" spans="1:12" x14ac:dyDescent="0.25">
      <c r="A193" t="s">
        <v>127</v>
      </c>
      <c r="B193" t="s">
        <v>3</v>
      </c>
      <c r="C193" t="s">
        <v>9</v>
      </c>
      <c r="D193" t="str">
        <f t="shared" si="2"/>
        <v>MET,BOND,N-HN</v>
      </c>
    </row>
    <row r="194" spans="1:12" x14ac:dyDescent="0.25">
      <c r="A194" t="s">
        <v>127</v>
      </c>
      <c r="B194" t="s">
        <v>3</v>
      </c>
      <c r="C194" t="s">
        <v>270</v>
      </c>
      <c r="D194" t="str">
        <f t="shared" si="2"/>
        <v>MET,BOND,SD-CE</v>
      </c>
    </row>
    <row r="195" spans="1:12" x14ac:dyDescent="0.25">
      <c r="A195" t="s">
        <v>128</v>
      </c>
      <c r="B195" t="s">
        <v>3</v>
      </c>
      <c r="C195" t="s">
        <v>5</v>
      </c>
      <c r="D195" t="str">
        <f t="shared" ref="D195:D258" si="3">A195&amp;","&amp;B195&amp;","&amp;C195</f>
        <v>PHE,BOND,CA-C</v>
      </c>
    </row>
    <row r="196" spans="1:12" x14ac:dyDescent="0.25">
      <c r="A196" t="s">
        <v>128</v>
      </c>
      <c r="B196" t="s">
        <v>3</v>
      </c>
      <c r="C196" t="s">
        <v>11</v>
      </c>
      <c r="D196" t="str">
        <f t="shared" si="3"/>
        <v>PHE,BOND,CA-CB</v>
      </c>
    </row>
    <row r="197" spans="1:12" x14ac:dyDescent="0.25">
      <c r="A197" t="s">
        <v>128</v>
      </c>
      <c r="B197" t="s">
        <v>3</v>
      </c>
      <c r="C197" t="s">
        <v>10</v>
      </c>
      <c r="D197" t="str">
        <f t="shared" si="3"/>
        <v>PHE,BOND,CA-HA</v>
      </c>
    </row>
    <row r="198" spans="1:12" x14ac:dyDescent="0.25">
      <c r="A198" t="s">
        <v>128</v>
      </c>
      <c r="B198" t="s">
        <v>3</v>
      </c>
      <c r="C198" t="s">
        <v>46</v>
      </c>
      <c r="D198" t="str">
        <f t="shared" si="3"/>
        <v>PHE,BOND,CB-CG</v>
      </c>
    </row>
    <row r="199" spans="1:12" x14ac:dyDescent="0.25">
      <c r="A199" t="s">
        <v>128</v>
      </c>
      <c r="B199" t="s">
        <v>3</v>
      </c>
      <c r="C199" t="s">
        <v>12</v>
      </c>
      <c r="D199" t="str">
        <f t="shared" si="3"/>
        <v>PHE,BOND,CB-HB1</v>
      </c>
    </row>
    <row r="200" spans="1:12" x14ac:dyDescent="0.25">
      <c r="A200" t="s">
        <v>128</v>
      </c>
      <c r="B200" t="s">
        <v>3</v>
      </c>
      <c r="C200" t="s">
        <v>13</v>
      </c>
      <c r="D200" t="str">
        <f t="shared" si="3"/>
        <v>PHE,BOND,CB-HB2</v>
      </c>
    </row>
    <row r="201" spans="1:12" x14ac:dyDescent="0.25">
      <c r="A201" t="s">
        <v>128</v>
      </c>
      <c r="B201" t="s">
        <v>3</v>
      </c>
      <c r="C201" t="s">
        <v>277</v>
      </c>
      <c r="D201" t="str">
        <f t="shared" si="3"/>
        <v>PHE,BOND,CD1-CE1</v>
      </c>
    </row>
    <row r="202" spans="1:12" x14ac:dyDescent="0.25">
      <c r="A202" t="s">
        <v>128</v>
      </c>
      <c r="B202" t="s">
        <v>3</v>
      </c>
      <c r="C202" t="s">
        <v>281</v>
      </c>
      <c r="D202" t="str">
        <f t="shared" si="3"/>
        <v>PHE,BOND,CD1-HD1</v>
      </c>
    </row>
    <row r="203" spans="1:12" x14ac:dyDescent="0.25">
      <c r="A203" t="s">
        <v>128</v>
      </c>
      <c r="B203" t="s">
        <v>3</v>
      </c>
      <c r="C203" t="s">
        <v>278</v>
      </c>
      <c r="D203" t="str">
        <f t="shared" si="3"/>
        <v>PHE,BOND,CD2-CE2</v>
      </c>
    </row>
    <row r="204" spans="1:12" x14ac:dyDescent="0.25">
      <c r="A204" t="s">
        <v>128</v>
      </c>
      <c r="B204" t="s">
        <v>3</v>
      </c>
      <c r="C204" t="s">
        <v>212</v>
      </c>
      <c r="D204" t="str">
        <f t="shared" si="3"/>
        <v>PHE,BOND,CD2-HD2</v>
      </c>
      <c r="L204" s="1"/>
    </row>
    <row r="205" spans="1:12" x14ac:dyDescent="0.25">
      <c r="A205" t="s">
        <v>128</v>
      </c>
      <c r="B205" t="s">
        <v>3</v>
      </c>
      <c r="C205" t="s">
        <v>279</v>
      </c>
      <c r="D205" t="str">
        <f t="shared" si="3"/>
        <v>PHE,BOND,CE1-CZ</v>
      </c>
      <c r="L205" s="1"/>
    </row>
    <row r="206" spans="1:12" x14ac:dyDescent="0.25">
      <c r="A206" t="s">
        <v>128</v>
      </c>
      <c r="B206" t="s">
        <v>3</v>
      </c>
      <c r="C206" t="s">
        <v>211</v>
      </c>
      <c r="D206" t="str">
        <f t="shared" si="3"/>
        <v>PHE,BOND,CE1-HE1</v>
      </c>
    </row>
    <row r="207" spans="1:12" x14ac:dyDescent="0.25">
      <c r="A207" t="s">
        <v>128</v>
      </c>
      <c r="B207" t="s">
        <v>3</v>
      </c>
      <c r="C207" t="s">
        <v>280</v>
      </c>
      <c r="D207" t="str">
        <f t="shared" si="3"/>
        <v>PHE,BOND,CE2-CZ</v>
      </c>
    </row>
    <row r="208" spans="1:12" x14ac:dyDescent="0.25">
      <c r="A208" t="s">
        <v>128</v>
      </c>
      <c r="B208" t="s">
        <v>3</v>
      </c>
      <c r="C208" t="s">
        <v>282</v>
      </c>
      <c r="D208" t="str">
        <f t="shared" si="3"/>
        <v>PHE,BOND,CE2-HE2</v>
      </c>
    </row>
    <row r="209" spans="1:4" x14ac:dyDescent="0.25">
      <c r="A209" t="s">
        <v>128</v>
      </c>
      <c r="B209" t="s">
        <v>3</v>
      </c>
      <c r="C209" t="s">
        <v>245</v>
      </c>
      <c r="D209" t="str">
        <f t="shared" si="3"/>
        <v>PHE,BOND,CG-CD1</v>
      </c>
    </row>
    <row r="210" spans="1:4" x14ac:dyDescent="0.25">
      <c r="A210" t="s">
        <v>128</v>
      </c>
      <c r="B210" t="s">
        <v>3</v>
      </c>
      <c r="C210" t="s">
        <v>207</v>
      </c>
      <c r="D210" t="str">
        <f t="shared" si="3"/>
        <v>PHE,BOND,CG-CD2</v>
      </c>
    </row>
    <row r="211" spans="1:4" x14ac:dyDescent="0.25">
      <c r="A211" t="s">
        <v>128</v>
      </c>
      <c r="B211" t="s">
        <v>3</v>
      </c>
      <c r="C211" t="s">
        <v>6</v>
      </c>
      <c r="D211" t="str">
        <f t="shared" si="3"/>
        <v>PHE,BOND,C-O</v>
      </c>
    </row>
    <row r="212" spans="1:4" x14ac:dyDescent="0.25">
      <c r="A212" t="s">
        <v>128</v>
      </c>
      <c r="B212" t="s">
        <v>3</v>
      </c>
      <c r="C212" t="s">
        <v>283</v>
      </c>
      <c r="D212" t="str">
        <f t="shared" si="3"/>
        <v>PHE,BOND,CZ-HZ</v>
      </c>
    </row>
    <row r="213" spans="1:4" x14ac:dyDescent="0.25">
      <c r="A213" t="s">
        <v>128</v>
      </c>
      <c r="B213" t="s">
        <v>3</v>
      </c>
      <c r="C213" t="s">
        <v>4</v>
      </c>
      <c r="D213" t="str">
        <f t="shared" si="3"/>
        <v>PHE,BOND,N-CA</v>
      </c>
    </row>
    <row r="214" spans="1:4" x14ac:dyDescent="0.25">
      <c r="A214" t="s">
        <v>128</v>
      </c>
      <c r="B214" t="s">
        <v>3</v>
      </c>
      <c r="C214" t="s">
        <v>9</v>
      </c>
      <c r="D214" t="str">
        <f t="shared" si="3"/>
        <v>PHE,BOND,N-HN</v>
      </c>
    </row>
    <row r="215" spans="1:4" x14ac:dyDescent="0.25">
      <c r="A215" t="s">
        <v>136</v>
      </c>
      <c r="B215" t="s">
        <v>3</v>
      </c>
      <c r="C215" t="s">
        <v>5</v>
      </c>
      <c r="D215" t="str">
        <f t="shared" si="3"/>
        <v>PRO,BOND,CA-C</v>
      </c>
    </row>
    <row r="216" spans="1:4" x14ac:dyDescent="0.25">
      <c r="A216" t="s">
        <v>136</v>
      </c>
      <c r="B216" t="s">
        <v>3</v>
      </c>
      <c r="C216" t="s">
        <v>11</v>
      </c>
      <c r="D216" t="str">
        <f t="shared" si="3"/>
        <v>PRO,BOND,CA-CB</v>
      </c>
    </row>
    <row r="217" spans="1:4" x14ac:dyDescent="0.25">
      <c r="A217" t="s">
        <v>136</v>
      </c>
      <c r="B217" t="s">
        <v>3</v>
      </c>
      <c r="C217" t="s">
        <v>10</v>
      </c>
      <c r="D217" t="str">
        <f t="shared" si="3"/>
        <v>PRO,BOND,CA-HA</v>
      </c>
    </row>
    <row r="218" spans="1:4" x14ac:dyDescent="0.25">
      <c r="A218" t="s">
        <v>136</v>
      </c>
      <c r="B218" t="s">
        <v>3</v>
      </c>
      <c r="C218" t="s">
        <v>46</v>
      </c>
      <c r="D218" t="str">
        <f t="shared" si="3"/>
        <v>PRO,BOND,CB-CG</v>
      </c>
    </row>
    <row r="219" spans="1:4" x14ac:dyDescent="0.25">
      <c r="A219" t="s">
        <v>136</v>
      </c>
      <c r="B219" t="s">
        <v>3</v>
      </c>
      <c r="C219" t="s">
        <v>12</v>
      </c>
      <c r="D219" t="str">
        <f t="shared" si="3"/>
        <v>PRO,BOND,CB-HB1</v>
      </c>
    </row>
    <row r="220" spans="1:4" x14ac:dyDescent="0.25">
      <c r="A220" t="s">
        <v>136</v>
      </c>
      <c r="B220" t="s">
        <v>3</v>
      </c>
      <c r="C220" t="s">
        <v>13</v>
      </c>
      <c r="D220" t="str">
        <f t="shared" si="3"/>
        <v>PRO,BOND,CB-HB2</v>
      </c>
    </row>
    <row r="221" spans="1:4" x14ac:dyDescent="0.25">
      <c r="A221" t="s">
        <v>136</v>
      </c>
      <c r="B221" t="s">
        <v>3</v>
      </c>
      <c r="C221" t="s">
        <v>53</v>
      </c>
      <c r="D221" t="str">
        <f t="shared" si="3"/>
        <v>PRO,BOND,CD-HD1</v>
      </c>
    </row>
    <row r="222" spans="1:4" x14ac:dyDescent="0.25">
      <c r="A222" t="s">
        <v>136</v>
      </c>
      <c r="B222" t="s">
        <v>3</v>
      </c>
      <c r="C222" t="s">
        <v>58</v>
      </c>
      <c r="D222" t="str">
        <f t="shared" si="3"/>
        <v>PRO,BOND,CD-HD2</v>
      </c>
    </row>
    <row r="223" spans="1:4" x14ac:dyDescent="0.25">
      <c r="A223" t="s">
        <v>136</v>
      </c>
      <c r="B223" t="s">
        <v>3</v>
      </c>
      <c r="C223" t="s">
        <v>296</v>
      </c>
      <c r="D223" t="str">
        <f t="shared" si="3"/>
        <v>PRO,BOND,CD-N</v>
      </c>
    </row>
    <row r="224" spans="1:4" x14ac:dyDescent="0.25">
      <c r="A224" t="s">
        <v>136</v>
      </c>
      <c r="B224" t="s">
        <v>3</v>
      </c>
      <c r="C224" t="s">
        <v>47</v>
      </c>
      <c r="D224" t="str">
        <f t="shared" si="3"/>
        <v>PRO,BOND,CG-CD</v>
      </c>
    </row>
    <row r="225" spans="1:13" x14ac:dyDescent="0.25">
      <c r="A225" t="s">
        <v>136</v>
      </c>
      <c r="B225" t="s">
        <v>3</v>
      </c>
      <c r="C225" t="s">
        <v>52</v>
      </c>
      <c r="D225" t="str">
        <f t="shared" si="3"/>
        <v>PRO,BOND,CG-HG1</v>
      </c>
    </row>
    <row r="226" spans="1:13" x14ac:dyDescent="0.25">
      <c r="A226" t="s">
        <v>136</v>
      </c>
      <c r="B226" t="s">
        <v>3</v>
      </c>
      <c r="C226" t="s">
        <v>57</v>
      </c>
      <c r="D226" t="str">
        <f t="shared" si="3"/>
        <v>PRO,BOND,CG-HG2</v>
      </c>
    </row>
    <row r="227" spans="1:13" x14ac:dyDescent="0.25">
      <c r="A227" t="s">
        <v>136</v>
      </c>
      <c r="B227" t="s">
        <v>3</v>
      </c>
      <c r="C227" t="s">
        <v>6</v>
      </c>
      <c r="D227" t="str">
        <f t="shared" si="3"/>
        <v>PRO,BOND,C-O</v>
      </c>
    </row>
    <row r="228" spans="1:13" x14ac:dyDescent="0.25">
      <c r="A228" t="s">
        <v>136</v>
      </c>
      <c r="B228" t="s">
        <v>3</v>
      </c>
      <c r="C228" t="s">
        <v>4</v>
      </c>
      <c r="D228" t="str">
        <f t="shared" si="3"/>
        <v>PRO,BOND,N-CA</v>
      </c>
    </row>
    <row r="229" spans="1:13" x14ac:dyDescent="0.25">
      <c r="A229" t="s">
        <v>137</v>
      </c>
      <c r="B229" t="s">
        <v>3</v>
      </c>
      <c r="C229" t="s">
        <v>11</v>
      </c>
      <c r="D229" t="str">
        <f t="shared" si="3"/>
        <v>SER,BOND,CA-CB</v>
      </c>
    </row>
    <row r="230" spans="1:13" x14ac:dyDescent="0.25">
      <c r="A230" t="s">
        <v>137</v>
      </c>
      <c r="B230" t="s">
        <v>3</v>
      </c>
      <c r="C230" t="s">
        <v>10</v>
      </c>
      <c r="D230" t="str">
        <f t="shared" si="3"/>
        <v>SER,BOND,CA-HA</v>
      </c>
      <c r="M230" s="1"/>
    </row>
    <row r="231" spans="1:13" x14ac:dyDescent="0.25">
      <c r="A231" t="s">
        <v>137</v>
      </c>
      <c r="B231" t="s">
        <v>3</v>
      </c>
      <c r="C231" t="s">
        <v>12</v>
      </c>
      <c r="D231" t="str">
        <f t="shared" si="3"/>
        <v>SER,BOND,CB-HB1</v>
      </c>
      <c r="M231" s="1"/>
    </row>
    <row r="232" spans="1:13" x14ac:dyDescent="0.25">
      <c r="A232" t="s">
        <v>137</v>
      </c>
      <c r="B232" t="s">
        <v>3</v>
      </c>
      <c r="C232" t="s">
        <v>13</v>
      </c>
      <c r="D232" t="str">
        <f t="shared" si="3"/>
        <v>SER,BOND,CB-HB2</v>
      </c>
    </row>
    <row r="233" spans="1:13" x14ac:dyDescent="0.25">
      <c r="A233" t="s">
        <v>137</v>
      </c>
      <c r="B233" t="s">
        <v>3</v>
      </c>
      <c r="C233" t="s">
        <v>298</v>
      </c>
      <c r="D233" t="str">
        <f t="shared" si="3"/>
        <v>SER,BOND,CB-OG</v>
      </c>
    </row>
    <row r="234" spans="1:13" x14ac:dyDescent="0.25">
      <c r="A234" t="s">
        <v>137</v>
      </c>
      <c r="B234" t="s">
        <v>3</v>
      </c>
      <c r="C234" t="s">
        <v>300</v>
      </c>
      <c r="D234" t="str">
        <f t="shared" si="3"/>
        <v>SER,BOND,C-CA</v>
      </c>
    </row>
    <row r="235" spans="1:13" x14ac:dyDescent="0.25">
      <c r="A235" t="s">
        <v>137</v>
      </c>
      <c r="B235" t="s">
        <v>3</v>
      </c>
      <c r="C235" t="s">
        <v>4</v>
      </c>
      <c r="D235" t="str">
        <f t="shared" si="3"/>
        <v>SER,BOND,N-CA</v>
      </c>
    </row>
    <row r="236" spans="1:13" x14ac:dyDescent="0.25">
      <c r="A236" t="s">
        <v>137</v>
      </c>
      <c r="B236" t="s">
        <v>3</v>
      </c>
      <c r="C236" t="s">
        <v>9</v>
      </c>
      <c r="D236" t="str">
        <f t="shared" si="3"/>
        <v>SER,BOND,N-HN</v>
      </c>
    </row>
    <row r="237" spans="1:13" x14ac:dyDescent="0.25">
      <c r="A237" t="s">
        <v>137</v>
      </c>
      <c r="B237" t="s">
        <v>3</v>
      </c>
      <c r="C237" t="s">
        <v>299</v>
      </c>
      <c r="D237" t="str">
        <f t="shared" si="3"/>
        <v>SER,BOND,O-C</v>
      </c>
    </row>
    <row r="238" spans="1:13" x14ac:dyDescent="0.25">
      <c r="A238" t="s">
        <v>137</v>
      </c>
      <c r="B238" t="s">
        <v>3</v>
      </c>
      <c r="C238" t="s">
        <v>301</v>
      </c>
      <c r="D238" t="str">
        <f t="shared" si="3"/>
        <v>SER,BOND,OG-HG</v>
      </c>
    </row>
    <row r="239" spans="1:13" x14ac:dyDescent="0.25">
      <c r="A239" t="s">
        <v>141</v>
      </c>
      <c r="B239" t="s">
        <v>3</v>
      </c>
      <c r="C239" t="s">
        <v>5</v>
      </c>
      <c r="D239" t="str">
        <f t="shared" si="3"/>
        <v>THR,BOND,CA-C</v>
      </c>
    </row>
    <row r="240" spans="1:13" x14ac:dyDescent="0.25">
      <c r="A240" t="s">
        <v>141</v>
      </c>
      <c r="B240" t="s">
        <v>3</v>
      </c>
      <c r="C240" t="s">
        <v>11</v>
      </c>
      <c r="D240" t="str">
        <f t="shared" si="3"/>
        <v>THR,BOND,CA-CB</v>
      </c>
    </row>
    <row r="241" spans="1:4" x14ac:dyDescent="0.25">
      <c r="A241" t="s">
        <v>141</v>
      </c>
      <c r="B241" t="s">
        <v>3</v>
      </c>
      <c r="C241" t="s">
        <v>10</v>
      </c>
      <c r="D241" t="str">
        <f t="shared" si="3"/>
        <v>THR,BOND,CA-HA</v>
      </c>
    </row>
    <row r="242" spans="1:4" x14ac:dyDescent="0.25">
      <c r="A242" t="s">
        <v>141</v>
      </c>
      <c r="B242" t="s">
        <v>3</v>
      </c>
      <c r="C242" t="s">
        <v>226</v>
      </c>
      <c r="D242" t="str">
        <f t="shared" si="3"/>
        <v>THR,BOND,CB-CG2</v>
      </c>
    </row>
    <row r="243" spans="1:4" x14ac:dyDescent="0.25">
      <c r="A243" t="s">
        <v>141</v>
      </c>
      <c r="B243" t="s">
        <v>3</v>
      </c>
      <c r="C243" t="s">
        <v>233</v>
      </c>
      <c r="D243" t="str">
        <f t="shared" si="3"/>
        <v>THR,BOND,CB-HB</v>
      </c>
    </row>
    <row r="244" spans="1:4" x14ac:dyDescent="0.25">
      <c r="A244" t="s">
        <v>141</v>
      </c>
      <c r="B244" t="s">
        <v>3</v>
      </c>
      <c r="C244" t="s">
        <v>305</v>
      </c>
      <c r="D244" t="str">
        <f t="shared" si="3"/>
        <v>THR,BOND,CB-OG1</v>
      </c>
    </row>
    <row r="245" spans="1:4" x14ac:dyDescent="0.25">
      <c r="A245" t="s">
        <v>141</v>
      </c>
      <c r="B245" t="s">
        <v>3</v>
      </c>
      <c r="C245" t="s">
        <v>235</v>
      </c>
      <c r="D245" t="str">
        <f t="shared" si="3"/>
        <v>THR,BOND,CG2-HG21</v>
      </c>
    </row>
    <row r="246" spans="1:4" x14ac:dyDescent="0.25">
      <c r="A246" t="s">
        <v>141</v>
      </c>
      <c r="B246" t="s">
        <v>3</v>
      </c>
      <c r="C246" t="s">
        <v>231</v>
      </c>
      <c r="D246" t="str">
        <f t="shared" si="3"/>
        <v>THR,BOND,CG2-HG22</v>
      </c>
    </row>
    <row r="247" spans="1:4" x14ac:dyDescent="0.25">
      <c r="A247" t="s">
        <v>141</v>
      </c>
      <c r="B247" t="s">
        <v>3</v>
      </c>
      <c r="C247" t="s">
        <v>228</v>
      </c>
      <c r="D247" t="str">
        <f t="shared" si="3"/>
        <v>THR,BOND,CG2-HG23</v>
      </c>
    </row>
    <row r="248" spans="1:4" x14ac:dyDescent="0.25">
      <c r="A248" t="s">
        <v>141</v>
      </c>
      <c r="B248" t="s">
        <v>3</v>
      </c>
      <c r="C248" t="s">
        <v>6</v>
      </c>
      <c r="D248" t="str">
        <f t="shared" si="3"/>
        <v>THR,BOND,C-O</v>
      </c>
    </row>
    <row r="249" spans="1:4" x14ac:dyDescent="0.25">
      <c r="A249" t="s">
        <v>141</v>
      </c>
      <c r="B249" t="s">
        <v>3</v>
      </c>
      <c r="C249" t="s">
        <v>4</v>
      </c>
      <c r="D249" t="str">
        <f t="shared" si="3"/>
        <v>THR,BOND,N-CA</v>
      </c>
    </row>
    <row r="250" spans="1:4" x14ac:dyDescent="0.25">
      <c r="A250" t="s">
        <v>141</v>
      </c>
      <c r="B250" t="s">
        <v>3</v>
      </c>
      <c r="C250" t="s">
        <v>9</v>
      </c>
      <c r="D250" t="str">
        <f t="shared" si="3"/>
        <v>THR,BOND,N-HN</v>
      </c>
    </row>
    <row r="251" spans="1:4" x14ac:dyDescent="0.25">
      <c r="A251" t="s">
        <v>141</v>
      </c>
      <c r="B251" t="s">
        <v>3</v>
      </c>
      <c r="C251" t="s">
        <v>306</v>
      </c>
      <c r="D251" t="str">
        <f t="shared" si="3"/>
        <v>THR,BOND,OG1-HG1</v>
      </c>
    </row>
    <row r="252" spans="1:4" x14ac:dyDescent="0.25">
      <c r="A252" t="s">
        <v>143</v>
      </c>
      <c r="B252" t="s">
        <v>3</v>
      </c>
      <c r="C252" t="s">
        <v>5</v>
      </c>
      <c r="D252" t="str">
        <f t="shared" si="3"/>
        <v>TRP,BOND,CA-C</v>
      </c>
    </row>
    <row r="253" spans="1:4" x14ac:dyDescent="0.25">
      <c r="A253" t="s">
        <v>143</v>
      </c>
      <c r="B253" t="s">
        <v>3</v>
      </c>
      <c r="C253" t="s">
        <v>11</v>
      </c>
      <c r="D253" t="str">
        <f t="shared" si="3"/>
        <v>TRP,BOND,CA-CB</v>
      </c>
    </row>
    <row r="254" spans="1:4" x14ac:dyDescent="0.25">
      <c r="A254" t="s">
        <v>143</v>
      </c>
      <c r="B254" t="s">
        <v>3</v>
      </c>
      <c r="C254" t="s">
        <v>10</v>
      </c>
      <c r="D254" t="str">
        <f t="shared" si="3"/>
        <v>TRP,BOND,CA-HA</v>
      </c>
    </row>
    <row r="255" spans="1:4" x14ac:dyDescent="0.25">
      <c r="A255" t="s">
        <v>143</v>
      </c>
      <c r="B255" t="s">
        <v>3</v>
      </c>
      <c r="C255" t="s">
        <v>46</v>
      </c>
      <c r="D255" t="str">
        <f t="shared" si="3"/>
        <v>TRP,BOND,CB-CG</v>
      </c>
    </row>
    <row r="256" spans="1:4" x14ac:dyDescent="0.25">
      <c r="A256" t="s">
        <v>143</v>
      </c>
      <c r="B256" t="s">
        <v>3</v>
      </c>
      <c r="C256" t="s">
        <v>12</v>
      </c>
      <c r="D256" t="str">
        <f t="shared" si="3"/>
        <v>TRP,BOND,CB-HB1</v>
      </c>
    </row>
    <row r="257" spans="1:14" x14ac:dyDescent="0.25">
      <c r="A257" t="s">
        <v>143</v>
      </c>
      <c r="B257" t="s">
        <v>3</v>
      </c>
      <c r="C257" t="s">
        <v>13</v>
      </c>
      <c r="D257" t="str">
        <f t="shared" si="3"/>
        <v>TRP,BOND,CB-HB2</v>
      </c>
    </row>
    <row r="258" spans="1:14" x14ac:dyDescent="0.25">
      <c r="A258" t="s">
        <v>143</v>
      </c>
      <c r="B258" t="s">
        <v>3</v>
      </c>
      <c r="C258" t="s">
        <v>281</v>
      </c>
      <c r="D258" t="str">
        <f t="shared" si="3"/>
        <v>TRP,BOND,CD1-HD1</v>
      </c>
    </row>
    <row r="259" spans="1:14" x14ac:dyDescent="0.25">
      <c r="A259" t="s">
        <v>143</v>
      </c>
      <c r="B259" t="s">
        <v>3</v>
      </c>
      <c r="C259" t="s">
        <v>310</v>
      </c>
      <c r="D259" t="str">
        <f t="shared" ref="D259:D322" si="4">A259&amp;","&amp;B259&amp;","&amp;C259</f>
        <v>TRP,BOND,CD1-NE1</v>
      </c>
    </row>
    <row r="260" spans="1:14" x14ac:dyDescent="0.25">
      <c r="A260" t="s">
        <v>143</v>
      </c>
      <c r="B260" t="s">
        <v>3</v>
      </c>
      <c r="C260" t="s">
        <v>278</v>
      </c>
      <c r="D260" t="str">
        <f t="shared" si="4"/>
        <v>TRP,BOND,CD2-CE2</v>
      </c>
    </row>
    <row r="261" spans="1:14" x14ac:dyDescent="0.25">
      <c r="A261" t="s">
        <v>143</v>
      </c>
      <c r="B261" t="s">
        <v>3</v>
      </c>
      <c r="C261" t="s">
        <v>312</v>
      </c>
      <c r="D261" t="str">
        <f t="shared" si="4"/>
        <v>TRP,BOND,CD2-CE3</v>
      </c>
      <c r="N261" s="1"/>
    </row>
    <row r="262" spans="1:14" x14ac:dyDescent="0.25">
      <c r="A262" t="s">
        <v>143</v>
      </c>
      <c r="B262" t="s">
        <v>3</v>
      </c>
      <c r="C262" t="s">
        <v>313</v>
      </c>
      <c r="D262" t="str">
        <f t="shared" si="4"/>
        <v>TRP,BOND,CE2-CZ2</v>
      </c>
    </row>
    <row r="263" spans="1:14" x14ac:dyDescent="0.25">
      <c r="A263" t="s">
        <v>143</v>
      </c>
      <c r="B263" t="s">
        <v>3</v>
      </c>
      <c r="C263" t="s">
        <v>314</v>
      </c>
      <c r="D263" t="str">
        <f t="shared" si="4"/>
        <v>TRP,BOND,CE3-CZ3</v>
      </c>
    </row>
    <row r="264" spans="1:14" x14ac:dyDescent="0.25">
      <c r="A264" t="s">
        <v>143</v>
      </c>
      <c r="B264" t="s">
        <v>3</v>
      </c>
      <c r="C264" t="s">
        <v>318</v>
      </c>
      <c r="D264" t="str">
        <f t="shared" si="4"/>
        <v>TRP,BOND,CE3-HE3</v>
      </c>
    </row>
    <row r="265" spans="1:14" x14ac:dyDescent="0.25">
      <c r="A265" t="s">
        <v>143</v>
      </c>
      <c r="B265" t="s">
        <v>3</v>
      </c>
      <c r="C265" t="s">
        <v>245</v>
      </c>
      <c r="D265" t="str">
        <f t="shared" si="4"/>
        <v>TRP,BOND,CG-CD1</v>
      </c>
    </row>
    <row r="266" spans="1:14" x14ac:dyDescent="0.25">
      <c r="A266" t="s">
        <v>143</v>
      </c>
      <c r="B266" t="s">
        <v>3</v>
      </c>
      <c r="C266" t="s">
        <v>207</v>
      </c>
      <c r="D266" t="str">
        <f t="shared" si="4"/>
        <v>TRP,BOND,CG-CD2</v>
      </c>
    </row>
    <row r="267" spans="1:14" x14ac:dyDescent="0.25">
      <c r="A267" t="s">
        <v>143</v>
      </c>
      <c r="B267" t="s">
        <v>3</v>
      </c>
      <c r="C267" t="s">
        <v>321</v>
      </c>
      <c r="D267" t="str">
        <f t="shared" si="4"/>
        <v>TRP,BOND,CH2-HH2</v>
      </c>
    </row>
    <row r="268" spans="1:14" x14ac:dyDescent="0.25">
      <c r="A268" t="s">
        <v>143</v>
      </c>
      <c r="B268" t="s">
        <v>3</v>
      </c>
      <c r="C268" t="s">
        <v>6</v>
      </c>
      <c r="D268" t="str">
        <f t="shared" si="4"/>
        <v>TRP,BOND,C-O</v>
      </c>
    </row>
    <row r="269" spans="1:14" x14ac:dyDescent="0.25">
      <c r="A269" t="s">
        <v>143</v>
      </c>
      <c r="B269" t="s">
        <v>3</v>
      </c>
      <c r="C269" t="s">
        <v>315</v>
      </c>
      <c r="D269" t="str">
        <f t="shared" si="4"/>
        <v>TRP,BOND,CZ2-CH2</v>
      </c>
    </row>
    <row r="270" spans="1:14" x14ac:dyDescent="0.25">
      <c r="A270" t="s">
        <v>143</v>
      </c>
      <c r="B270" t="s">
        <v>3</v>
      </c>
      <c r="C270" t="s">
        <v>319</v>
      </c>
      <c r="D270" t="str">
        <f t="shared" si="4"/>
        <v>TRP,BOND,CZ2-HZ2</v>
      </c>
    </row>
    <row r="271" spans="1:14" x14ac:dyDescent="0.25">
      <c r="A271" t="s">
        <v>143</v>
      </c>
      <c r="B271" t="s">
        <v>3</v>
      </c>
      <c r="C271" t="s">
        <v>316</v>
      </c>
      <c r="D271" t="str">
        <f t="shared" si="4"/>
        <v>TRP,BOND,CZ3-CH2</v>
      </c>
    </row>
    <row r="272" spans="1:14" x14ac:dyDescent="0.25">
      <c r="A272" t="s">
        <v>143</v>
      </c>
      <c r="B272" t="s">
        <v>3</v>
      </c>
      <c r="C272" t="s">
        <v>320</v>
      </c>
      <c r="D272" t="str">
        <f t="shared" si="4"/>
        <v>TRP,BOND,CZ3-HZ3</v>
      </c>
    </row>
    <row r="273" spans="1:4" x14ac:dyDescent="0.25">
      <c r="A273" t="s">
        <v>143</v>
      </c>
      <c r="B273" t="s">
        <v>3</v>
      </c>
      <c r="C273" t="s">
        <v>4</v>
      </c>
      <c r="D273" t="str">
        <f t="shared" si="4"/>
        <v>TRP,BOND,N-CA</v>
      </c>
    </row>
    <row r="274" spans="1:4" x14ac:dyDescent="0.25">
      <c r="A274" t="s">
        <v>143</v>
      </c>
      <c r="B274" t="s">
        <v>3</v>
      </c>
      <c r="C274" t="s">
        <v>311</v>
      </c>
      <c r="D274" t="str">
        <f t="shared" si="4"/>
        <v>TRP,BOND,NE1-CE2</v>
      </c>
    </row>
    <row r="275" spans="1:4" x14ac:dyDescent="0.25">
      <c r="A275" t="s">
        <v>143</v>
      </c>
      <c r="B275" t="s">
        <v>3</v>
      </c>
      <c r="C275" t="s">
        <v>317</v>
      </c>
      <c r="D275" t="str">
        <f t="shared" si="4"/>
        <v>TRP,BOND,NE1-HE1</v>
      </c>
    </row>
    <row r="276" spans="1:4" x14ac:dyDescent="0.25">
      <c r="A276" t="s">
        <v>143</v>
      </c>
      <c r="B276" t="s">
        <v>3</v>
      </c>
      <c r="C276" t="s">
        <v>9</v>
      </c>
      <c r="D276" t="str">
        <f t="shared" si="4"/>
        <v>TRP,BOND,N-HN</v>
      </c>
    </row>
    <row r="277" spans="1:4" x14ac:dyDescent="0.25">
      <c r="A277" t="s">
        <v>155</v>
      </c>
      <c r="B277" t="s">
        <v>3</v>
      </c>
      <c r="C277" t="s">
        <v>5</v>
      </c>
      <c r="D277" t="str">
        <f t="shared" si="4"/>
        <v>TYR,BOND,CA-C</v>
      </c>
    </row>
    <row r="278" spans="1:4" x14ac:dyDescent="0.25">
      <c r="A278" t="s">
        <v>155</v>
      </c>
      <c r="B278" t="s">
        <v>3</v>
      </c>
      <c r="C278" t="s">
        <v>11</v>
      </c>
      <c r="D278" t="str">
        <f t="shared" si="4"/>
        <v>TYR,BOND,CA-CB</v>
      </c>
    </row>
    <row r="279" spans="1:4" x14ac:dyDescent="0.25">
      <c r="A279" t="s">
        <v>155</v>
      </c>
      <c r="B279" t="s">
        <v>3</v>
      </c>
      <c r="C279" t="s">
        <v>10</v>
      </c>
      <c r="D279" t="str">
        <f t="shared" si="4"/>
        <v>TYR,BOND,CA-HA</v>
      </c>
    </row>
    <row r="280" spans="1:4" x14ac:dyDescent="0.25">
      <c r="A280" t="s">
        <v>155</v>
      </c>
      <c r="B280" t="s">
        <v>3</v>
      </c>
      <c r="C280" t="s">
        <v>46</v>
      </c>
      <c r="D280" t="str">
        <f t="shared" si="4"/>
        <v>TYR,BOND,CB-CG</v>
      </c>
    </row>
    <row r="281" spans="1:4" x14ac:dyDescent="0.25">
      <c r="A281" t="s">
        <v>155</v>
      </c>
      <c r="B281" t="s">
        <v>3</v>
      </c>
      <c r="C281" t="s">
        <v>12</v>
      </c>
      <c r="D281" t="str">
        <f t="shared" si="4"/>
        <v>TYR,BOND,CB-HB1</v>
      </c>
    </row>
    <row r="282" spans="1:4" x14ac:dyDescent="0.25">
      <c r="A282" t="s">
        <v>155</v>
      </c>
      <c r="B282" t="s">
        <v>3</v>
      </c>
      <c r="C282" t="s">
        <v>13</v>
      </c>
      <c r="D282" t="str">
        <f t="shared" si="4"/>
        <v>TYR,BOND,CB-HB2</v>
      </c>
    </row>
    <row r="283" spans="1:4" x14ac:dyDescent="0.25">
      <c r="A283" t="s">
        <v>155</v>
      </c>
      <c r="B283" t="s">
        <v>3</v>
      </c>
      <c r="C283" t="s">
        <v>277</v>
      </c>
      <c r="D283" t="str">
        <f t="shared" si="4"/>
        <v>TYR,BOND,CD1-CE1</v>
      </c>
    </row>
    <row r="284" spans="1:4" x14ac:dyDescent="0.25">
      <c r="A284" t="s">
        <v>155</v>
      </c>
      <c r="B284" t="s">
        <v>3</v>
      </c>
      <c r="C284" t="s">
        <v>281</v>
      </c>
      <c r="D284" t="str">
        <f t="shared" si="4"/>
        <v>TYR,BOND,CD1-HD1</v>
      </c>
    </row>
    <row r="285" spans="1:4" x14ac:dyDescent="0.25">
      <c r="A285" t="s">
        <v>155</v>
      </c>
      <c r="B285" t="s">
        <v>3</v>
      </c>
      <c r="C285" t="s">
        <v>278</v>
      </c>
      <c r="D285" t="str">
        <f t="shared" si="4"/>
        <v>TYR,BOND,CD2-CE2</v>
      </c>
    </row>
    <row r="286" spans="1:4" x14ac:dyDescent="0.25">
      <c r="A286" t="s">
        <v>155</v>
      </c>
      <c r="B286" t="s">
        <v>3</v>
      </c>
      <c r="C286" t="s">
        <v>212</v>
      </c>
      <c r="D286" t="str">
        <f t="shared" si="4"/>
        <v>TYR,BOND,CD2-HD2</v>
      </c>
    </row>
    <row r="287" spans="1:4" x14ac:dyDescent="0.25">
      <c r="A287" t="s">
        <v>155</v>
      </c>
      <c r="B287" t="s">
        <v>3</v>
      </c>
      <c r="C287" t="s">
        <v>279</v>
      </c>
      <c r="D287" t="str">
        <f t="shared" si="4"/>
        <v>TYR,BOND,CE1-CZ</v>
      </c>
    </row>
    <row r="288" spans="1:4" x14ac:dyDescent="0.25">
      <c r="A288" t="s">
        <v>155</v>
      </c>
      <c r="B288" t="s">
        <v>3</v>
      </c>
      <c r="C288" t="s">
        <v>211</v>
      </c>
      <c r="D288" t="str">
        <f t="shared" si="4"/>
        <v>TYR,BOND,CE1-HE1</v>
      </c>
    </row>
    <row r="289" spans="1:12" x14ac:dyDescent="0.25">
      <c r="A289" t="s">
        <v>155</v>
      </c>
      <c r="B289" t="s">
        <v>3</v>
      </c>
      <c r="C289" t="s">
        <v>280</v>
      </c>
      <c r="D289" t="str">
        <f t="shared" si="4"/>
        <v>TYR,BOND,CE2-CZ</v>
      </c>
      <c r="L289" s="1"/>
    </row>
    <row r="290" spans="1:12" x14ac:dyDescent="0.25">
      <c r="A290" t="s">
        <v>155</v>
      </c>
      <c r="B290" t="s">
        <v>3</v>
      </c>
      <c r="C290" t="s">
        <v>282</v>
      </c>
      <c r="D290" t="str">
        <f t="shared" si="4"/>
        <v>TYR,BOND,CE2-HE2</v>
      </c>
    </row>
    <row r="291" spans="1:12" x14ac:dyDescent="0.25">
      <c r="A291" t="s">
        <v>155</v>
      </c>
      <c r="B291" t="s">
        <v>3</v>
      </c>
      <c r="C291" t="s">
        <v>245</v>
      </c>
      <c r="D291" t="str">
        <f t="shared" si="4"/>
        <v>TYR,BOND,CG-CD1</v>
      </c>
    </row>
    <row r="292" spans="1:12" x14ac:dyDescent="0.25">
      <c r="A292" t="s">
        <v>155</v>
      </c>
      <c r="B292" t="s">
        <v>3</v>
      </c>
      <c r="C292" t="s">
        <v>207</v>
      </c>
      <c r="D292" t="str">
        <f t="shared" si="4"/>
        <v>TYR,BOND,CG-CD2</v>
      </c>
    </row>
    <row r="293" spans="1:12" x14ac:dyDescent="0.25">
      <c r="A293" t="s">
        <v>155</v>
      </c>
      <c r="B293" t="s">
        <v>3</v>
      </c>
      <c r="C293" t="s">
        <v>6</v>
      </c>
      <c r="D293" t="str">
        <f t="shared" si="4"/>
        <v>TYR,BOND,C-O</v>
      </c>
    </row>
    <row r="294" spans="1:12" x14ac:dyDescent="0.25">
      <c r="A294" t="s">
        <v>155</v>
      </c>
      <c r="B294" t="s">
        <v>3</v>
      </c>
      <c r="C294" t="s">
        <v>340</v>
      </c>
      <c r="D294" t="str">
        <f t="shared" si="4"/>
        <v>TYR,BOND,CZ-OH</v>
      </c>
    </row>
    <row r="295" spans="1:12" x14ac:dyDescent="0.25">
      <c r="A295" t="s">
        <v>155</v>
      </c>
      <c r="B295" t="s">
        <v>3</v>
      </c>
      <c r="C295" t="s">
        <v>4</v>
      </c>
      <c r="D295" t="str">
        <f t="shared" si="4"/>
        <v>TYR,BOND,N-CA</v>
      </c>
    </row>
    <row r="296" spans="1:12" x14ac:dyDescent="0.25">
      <c r="A296" t="s">
        <v>155</v>
      </c>
      <c r="B296" t="s">
        <v>3</v>
      </c>
      <c r="C296" t="s">
        <v>9</v>
      </c>
      <c r="D296" t="str">
        <f t="shared" si="4"/>
        <v>TYR,BOND,N-HN</v>
      </c>
    </row>
    <row r="297" spans="1:12" x14ac:dyDescent="0.25">
      <c r="A297" t="s">
        <v>155</v>
      </c>
      <c r="B297" t="s">
        <v>3</v>
      </c>
      <c r="C297" t="s">
        <v>341</v>
      </c>
      <c r="D297" t="str">
        <f t="shared" si="4"/>
        <v>TYR,BOND,OH-HH</v>
      </c>
    </row>
    <row r="298" spans="1:12" x14ac:dyDescent="0.25">
      <c r="A298" t="s">
        <v>160</v>
      </c>
      <c r="B298" t="s">
        <v>3</v>
      </c>
      <c r="C298" t="s">
        <v>5</v>
      </c>
      <c r="D298" t="str">
        <f t="shared" si="4"/>
        <v>VAL,BOND,CA-C</v>
      </c>
    </row>
    <row r="299" spans="1:12" x14ac:dyDescent="0.25">
      <c r="A299" t="s">
        <v>160</v>
      </c>
      <c r="B299" t="s">
        <v>3</v>
      </c>
      <c r="C299" t="s">
        <v>11</v>
      </c>
      <c r="D299" t="str">
        <f t="shared" si="4"/>
        <v>VAL,BOND,CA-CB</v>
      </c>
    </row>
    <row r="300" spans="1:12" x14ac:dyDescent="0.25">
      <c r="A300" t="s">
        <v>160</v>
      </c>
      <c r="B300" t="s">
        <v>3</v>
      </c>
      <c r="C300" t="s">
        <v>10</v>
      </c>
      <c r="D300" t="str">
        <f t="shared" si="4"/>
        <v>VAL,BOND,CA-HA</v>
      </c>
    </row>
    <row r="301" spans="1:12" x14ac:dyDescent="0.25">
      <c r="A301" t="s">
        <v>160</v>
      </c>
      <c r="B301" t="s">
        <v>3</v>
      </c>
      <c r="C301" t="s">
        <v>225</v>
      </c>
      <c r="D301" t="str">
        <f t="shared" si="4"/>
        <v>VAL,BOND,CB-CG1</v>
      </c>
    </row>
    <row r="302" spans="1:12" x14ac:dyDescent="0.25">
      <c r="A302" t="s">
        <v>160</v>
      </c>
      <c r="B302" t="s">
        <v>3</v>
      </c>
      <c r="C302" t="s">
        <v>226</v>
      </c>
      <c r="D302" t="str">
        <f t="shared" si="4"/>
        <v>VAL,BOND,CB-CG2</v>
      </c>
    </row>
    <row r="303" spans="1:12" x14ac:dyDescent="0.25">
      <c r="A303" t="s">
        <v>160</v>
      </c>
      <c r="B303" t="s">
        <v>3</v>
      </c>
      <c r="C303" t="s">
        <v>233</v>
      </c>
      <c r="D303" t="str">
        <f t="shared" si="4"/>
        <v>VAL,BOND,CB-HB</v>
      </c>
    </row>
    <row r="304" spans="1:12" x14ac:dyDescent="0.25">
      <c r="A304" t="s">
        <v>160</v>
      </c>
      <c r="B304" t="s">
        <v>3</v>
      </c>
      <c r="C304" t="s">
        <v>234</v>
      </c>
      <c r="D304" t="str">
        <f t="shared" si="4"/>
        <v>VAL,BOND,CG1-HG11</v>
      </c>
    </row>
    <row r="305" spans="1:4" x14ac:dyDescent="0.25">
      <c r="A305" t="s">
        <v>160</v>
      </c>
      <c r="B305" t="s">
        <v>3</v>
      </c>
      <c r="C305" t="s">
        <v>230</v>
      </c>
      <c r="D305" t="str">
        <f t="shared" si="4"/>
        <v>VAL,BOND,CG1-HG12</v>
      </c>
    </row>
    <row r="306" spans="1:4" x14ac:dyDescent="0.25">
      <c r="A306" t="s">
        <v>160</v>
      </c>
      <c r="B306" t="s">
        <v>3</v>
      </c>
      <c r="C306" t="s">
        <v>344</v>
      </c>
      <c r="D306" t="str">
        <f t="shared" si="4"/>
        <v>VAL,BOND,CG1-HG13</v>
      </c>
    </row>
    <row r="307" spans="1:4" x14ac:dyDescent="0.25">
      <c r="A307" t="s">
        <v>160</v>
      </c>
      <c r="B307" t="s">
        <v>3</v>
      </c>
      <c r="C307" t="s">
        <v>235</v>
      </c>
      <c r="D307" t="str">
        <f t="shared" si="4"/>
        <v>VAL,BOND,CG2-HG21</v>
      </c>
    </row>
    <row r="308" spans="1:4" x14ac:dyDescent="0.25">
      <c r="A308" t="s">
        <v>160</v>
      </c>
      <c r="B308" t="s">
        <v>3</v>
      </c>
      <c r="C308" t="s">
        <v>231</v>
      </c>
      <c r="D308" t="str">
        <f t="shared" si="4"/>
        <v>VAL,BOND,CG2-HG22</v>
      </c>
    </row>
    <row r="309" spans="1:4" x14ac:dyDescent="0.25">
      <c r="A309" t="s">
        <v>160</v>
      </c>
      <c r="B309" t="s">
        <v>3</v>
      </c>
      <c r="C309" t="s">
        <v>228</v>
      </c>
      <c r="D309" t="str">
        <f t="shared" si="4"/>
        <v>VAL,BOND,CG2-HG23</v>
      </c>
    </row>
    <row r="310" spans="1:4" x14ac:dyDescent="0.25">
      <c r="A310" t="s">
        <v>160</v>
      </c>
      <c r="B310" t="s">
        <v>3</v>
      </c>
      <c r="C310" t="s">
        <v>6</v>
      </c>
      <c r="D310" t="str">
        <f t="shared" si="4"/>
        <v>VAL,BOND,C-O</v>
      </c>
    </row>
    <row r="311" spans="1:4" x14ac:dyDescent="0.25">
      <c r="A311" t="s">
        <v>160</v>
      </c>
      <c r="B311" t="s">
        <v>3</v>
      </c>
      <c r="C311" t="s">
        <v>4</v>
      </c>
      <c r="D311" t="str">
        <f t="shared" si="4"/>
        <v>VAL,BOND,N-CA</v>
      </c>
    </row>
    <row r="312" spans="1:4" x14ac:dyDescent="0.25">
      <c r="A312" t="s">
        <v>160</v>
      </c>
      <c r="B312" t="s">
        <v>3</v>
      </c>
      <c r="C312" t="s">
        <v>9</v>
      </c>
      <c r="D312" t="str">
        <f t="shared" si="4"/>
        <v>VAL,BOND,N-HN</v>
      </c>
    </row>
    <row r="313" spans="1:4" x14ac:dyDescent="0.25">
      <c r="A313" t="s">
        <v>7</v>
      </c>
      <c r="B313" t="s">
        <v>16</v>
      </c>
      <c r="C313" t="s">
        <v>19</v>
      </c>
      <c r="D313" t="str">
        <f t="shared" si="4"/>
        <v>ALA,DIHEDRAL,HB1-CB-CA-C</v>
      </c>
    </row>
    <row r="314" spans="1:4" x14ac:dyDescent="0.25">
      <c r="A314" t="s">
        <v>20</v>
      </c>
      <c r="B314" t="s">
        <v>16</v>
      </c>
      <c r="C314" t="s">
        <v>175</v>
      </c>
      <c r="D314" t="str">
        <f t="shared" si="4"/>
        <v>ARG,DIHEDRAL,CD-CG-CB-CA</v>
      </c>
    </row>
    <row r="315" spans="1:4" x14ac:dyDescent="0.25">
      <c r="A315" t="s">
        <v>20</v>
      </c>
      <c r="B315" t="s">
        <v>16</v>
      </c>
      <c r="C315" t="s">
        <v>174</v>
      </c>
      <c r="D315" t="str">
        <f t="shared" si="4"/>
        <v>ARG,DIHEDRAL,CG-CB-CA-N</v>
      </c>
    </row>
    <row r="316" spans="1:4" x14ac:dyDescent="0.25">
      <c r="A316" t="s">
        <v>20</v>
      </c>
      <c r="B316" t="s">
        <v>16</v>
      </c>
      <c r="C316" t="s">
        <v>177</v>
      </c>
      <c r="D316" t="str">
        <f t="shared" si="4"/>
        <v>ARG,DIHEDRAL,CZ-NE-CD-CG</v>
      </c>
    </row>
    <row r="317" spans="1:4" x14ac:dyDescent="0.25">
      <c r="A317" t="s">
        <v>20</v>
      </c>
      <c r="B317" t="s">
        <v>16</v>
      </c>
      <c r="C317" t="s">
        <v>176</v>
      </c>
      <c r="D317" t="str">
        <f t="shared" si="4"/>
        <v>ARG,DIHEDRAL,NE-CD-CG-CB</v>
      </c>
    </row>
    <row r="318" spans="1:4" x14ac:dyDescent="0.25">
      <c r="A318" t="s">
        <v>67</v>
      </c>
      <c r="B318" t="s">
        <v>16</v>
      </c>
      <c r="C318" t="s">
        <v>174</v>
      </c>
      <c r="D318" t="str">
        <f t="shared" si="4"/>
        <v>ASN,DIHEDRAL,CG-CB-CA-N</v>
      </c>
    </row>
    <row r="319" spans="1:4" x14ac:dyDescent="0.25">
      <c r="A319" t="s">
        <v>67</v>
      </c>
      <c r="B319" t="s">
        <v>16</v>
      </c>
      <c r="C319" t="s">
        <v>185</v>
      </c>
      <c r="D319" t="str">
        <f t="shared" si="4"/>
        <v>ASN,DIHEDRAL,OD1-CG-CB-CA</v>
      </c>
    </row>
    <row r="320" spans="1:4" x14ac:dyDescent="0.25">
      <c r="A320" t="s">
        <v>8</v>
      </c>
      <c r="B320" t="s">
        <v>16</v>
      </c>
      <c r="C320" t="s">
        <v>174</v>
      </c>
      <c r="D320" t="str">
        <f t="shared" si="4"/>
        <v>ASP,DIHEDRAL,CG-CB-CA-N</v>
      </c>
    </row>
    <row r="321" spans="1:4" x14ac:dyDescent="0.25">
      <c r="A321" t="s">
        <v>8</v>
      </c>
      <c r="B321" t="s">
        <v>16</v>
      </c>
      <c r="C321" t="s">
        <v>185</v>
      </c>
      <c r="D321" t="str">
        <f t="shared" si="4"/>
        <v>ASP,DIHEDRAL,OD1-CG-CB-CA</v>
      </c>
    </row>
    <row r="322" spans="1:4" x14ac:dyDescent="0.25">
      <c r="A322" t="s">
        <v>77</v>
      </c>
      <c r="B322" t="s">
        <v>16</v>
      </c>
      <c r="C322" t="s">
        <v>191</v>
      </c>
      <c r="D322" t="str">
        <f t="shared" si="4"/>
        <v>CYS,DIHEDRAL,SG-CB-CA-N</v>
      </c>
    </row>
    <row r="323" spans="1:4" x14ac:dyDescent="0.25">
      <c r="A323" t="s">
        <v>80</v>
      </c>
      <c r="B323" t="s">
        <v>16</v>
      </c>
      <c r="C323" t="s">
        <v>175</v>
      </c>
      <c r="D323" t="str">
        <f t="shared" ref="D323:D386" si="5">A323&amp;","&amp;B323&amp;","&amp;C323</f>
        <v>GLN,DIHEDRAL,CD-CG-CB-CA</v>
      </c>
    </row>
    <row r="324" spans="1:4" x14ac:dyDescent="0.25">
      <c r="A324" t="s">
        <v>80</v>
      </c>
      <c r="B324" t="s">
        <v>16</v>
      </c>
      <c r="C324" t="s">
        <v>174</v>
      </c>
      <c r="D324" t="str">
        <f t="shared" si="5"/>
        <v>GLN,DIHEDRAL,CG-CB-CA-N</v>
      </c>
    </row>
    <row r="325" spans="1:4" x14ac:dyDescent="0.25">
      <c r="A325" t="s">
        <v>80</v>
      </c>
      <c r="B325" t="s">
        <v>16</v>
      </c>
      <c r="C325" t="s">
        <v>199</v>
      </c>
      <c r="D325" t="str">
        <f t="shared" si="5"/>
        <v>GLN,DIHEDRAL,OE1-CD-CG-CB</v>
      </c>
    </row>
    <row r="326" spans="1:4" x14ac:dyDescent="0.25">
      <c r="A326" t="s">
        <v>86</v>
      </c>
      <c r="B326" t="s">
        <v>16</v>
      </c>
      <c r="C326" t="s">
        <v>175</v>
      </c>
      <c r="D326" t="str">
        <f t="shared" si="5"/>
        <v>GLU,DIHEDRAL,CD-CG-CB-CA</v>
      </c>
    </row>
    <row r="327" spans="1:4" x14ac:dyDescent="0.25">
      <c r="A327" t="s">
        <v>86</v>
      </c>
      <c r="B327" t="s">
        <v>16</v>
      </c>
      <c r="C327" t="s">
        <v>174</v>
      </c>
      <c r="D327" t="str">
        <f t="shared" si="5"/>
        <v>GLU,DIHEDRAL,CG-CB-CA-N</v>
      </c>
    </row>
    <row r="328" spans="1:4" x14ac:dyDescent="0.25">
      <c r="A328" t="s">
        <v>86</v>
      </c>
      <c r="B328" t="s">
        <v>16</v>
      </c>
      <c r="C328" t="s">
        <v>199</v>
      </c>
      <c r="D328" t="str">
        <f t="shared" si="5"/>
        <v>GLU,DIHEDRAL,OE1-CD-CG-CB</v>
      </c>
    </row>
    <row r="329" spans="1:4" x14ac:dyDescent="0.25">
      <c r="A329" t="s">
        <v>92</v>
      </c>
      <c r="B329" t="s">
        <v>16</v>
      </c>
      <c r="C329" t="s">
        <v>224</v>
      </c>
      <c r="D329" t="str">
        <f t="shared" si="5"/>
        <v>HIS,DIHEDRAL,CD2-CG-CB-CA</v>
      </c>
    </row>
    <row r="330" spans="1:4" x14ac:dyDescent="0.25">
      <c r="A330" t="s">
        <v>92</v>
      </c>
      <c r="B330" t="s">
        <v>16</v>
      </c>
      <c r="C330" t="s">
        <v>174</v>
      </c>
      <c r="D330" t="str">
        <f t="shared" si="5"/>
        <v>HIS,DIHEDRAL,CG-CB-CA-N</v>
      </c>
    </row>
    <row r="331" spans="1:4" x14ac:dyDescent="0.25">
      <c r="A331" t="s">
        <v>92</v>
      </c>
      <c r="B331" t="s">
        <v>16</v>
      </c>
      <c r="C331" t="s">
        <v>223</v>
      </c>
      <c r="D331" t="str">
        <f t="shared" si="5"/>
        <v>HIS,DIHEDRAL,ND1-CG-CB-CA</v>
      </c>
    </row>
    <row r="332" spans="1:4" x14ac:dyDescent="0.25">
      <c r="A332" t="s">
        <v>99</v>
      </c>
      <c r="B332" t="s">
        <v>16</v>
      </c>
      <c r="C332" t="s">
        <v>242</v>
      </c>
      <c r="D332" t="str">
        <f t="shared" si="5"/>
        <v>ILE,DIHEDRAL,CD1-CG1-CB-CA</v>
      </c>
    </row>
    <row r="333" spans="1:4" x14ac:dyDescent="0.25">
      <c r="A333" t="s">
        <v>99</v>
      </c>
      <c r="B333" t="s">
        <v>16</v>
      </c>
      <c r="C333" t="s">
        <v>241</v>
      </c>
      <c r="D333" t="str">
        <f t="shared" si="5"/>
        <v>ILE,DIHEDRAL,CG1-CB-CA-N</v>
      </c>
    </row>
    <row r="334" spans="1:4" x14ac:dyDescent="0.25">
      <c r="A334" t="s">
        <v>99</v>
      </c>
      <c r="B334" t="s">
        <v>16</v>
      </c>
      <c r="C334" t="s">
        <v>243</v>
      </c>
      <c r="D334" t="str">
        <f t="shared" si="5"/>
        <v>ILE,DIHEDRAL,HD11-CD1-CG1-CB</v>
      </c>
    </row>
    <row r="335" spans="1:4" x14ac:dyDescent="0.25">
      <c r="A335" t="s">
        <v>99</v>
      </c>
      <c r="B335" t="s">
        <v>16</v>
      </c>
      <c r="C335" t="s">
        <v>244</v>
      </c>
      <c r="D335" t="str">
        <f t="shared" si="5"/>
        <v>ILE,DIHEDRAL,HG21-CG2-CB-CA</v>
      </c>
    </row>
    <row r="336" spans="1:4" x14ac:dyDescent="0.25">
      <c r="A336" t="s">
        <v>115</v>
      </c>
      <c r="B336" t="s">
        <v>16</v>
      </c>
      <c r="C336" t="s">
        <v>253</v>
      </c>
      <c r="D336" t="str">
        <f t="shared" si="5"/>
        <v>LEU,DIHEDRAL,CD1-CG-CB-CA</v>
      </c>
    </row>
    <row r="337" spans="1:4" x14ac:dyDescent="0.25">
      <c r="A337" t="s">
        <v>115</v>
      </c>
      <c r="B337" t="s">
        <v>16</v>
      </c>
      <c r="C337" t="s">
        <v>174</v>
      </c>
      <c r="D337" t="str">
        <f t="shared" si="5"/>
        <v>LEU,DIHEDRAL,CG-CB-CA-N</v>
      </c>
    </row>
    <row r="338" spans="1:4" x14ac:dyDescent="0.25">
      <c r="A338" t="s">
        <v>115</v>
      </c>
      <c r="B338" t="s">
        <v>16</v>
      </c>
      <c r="C338" t="s">
        <v>254</v>
      </c>
      <c r="D338" t="str">
        <f t="shared" si="5"/>
        <v>LEU,DIHEDRAL,HD11-CD1-CG-CB</v>
      </c>
    </row>
    <row r="339" spans="1:4" x14ac:dyDescent="0.25">
      <c r="A339" t="s">
        <v>115</v>
      </c>
      <c r="B339" t="s">
        <v>16</v>
      </c>
      <c r="C339" t="s">
        <v>255</v>
      </c>
      <c r="D339" t="str">
        <f t="shared" si="5"/>
        <v>LEU,DIHEDRAL,HD21-CD2-CG-CB</v>
      </c>
    </row>
    <row r="340" spans="1:4" x14ac:dyDescent="0.25">
      <c r="A340" t="s">
        <v>117</v>
      </c>
      <c r="B340" t="s">
        <v>16</v>
      </c>
      <c r="C340" t="s">
        <v>175</v>
      </c>
      <c r="D340" t="str">
        <f t="shared" si="5"/>
        <v>LYS,DIHEDRAL,CD-CG-CB-CA</v>
      </c>
    </row>
    <row r="341" spans="1:4" x14ac:dyDescent="0.25">
      <c r="A341" t="s">
        <v>117</v>
      </c>
      <c r="B341" t="s">
        <v>16</v>
      </c>
      <c r="C341" t="s">
        <v>266</v>
      </c>
      <c r="D341" t="str">
        <f t="shared" si="5"/>
        <v>LYS,DIHEDRAL,CE-CD-CG-CB</v>
      </c>
    </row>
    <row r="342" spans="1:4" x14ac:dyDescent="0.25">
      <c r="A342" t="s">
        <v>117</v>
      </c>
      <c r="B342" t="s">
        <v>16</v>
      </c>
      <c r="C342" t="s">
        <v>174</v>
      </c>
      <c r="D342" t="str">
        <f t="shared" si="5"/>
        <v>LYS,DIHEDRAL,CG-CB-CA-N</v>
      </c>
    </row>
    <row r="343" spans="1:4" x14ac:dyDescent="0.25">
      <c r="A343" t="s">
        <v>117</v>
      </c>
      <c r="B343" t="s">
        <v>16</v>
      </c>
      <c r="C343" t="s">
        <v>268</v>
      </c>
      <c r="D343" t="str">
        <f t="shared" si="5"/>
        <v>LYS,DIHEDRAL,HZ1-NZ-CE-CD</v>
      </c>
    </row>
    <row r="344" spans="1:4" x14ac:dyDescent="0.25">
      <c r="A344" t="s">
        <v>117</v>
      </c>
      <c r="B344" t="s">
        <v>16</v>
      </c>
      <c r="C344" t="s">
        <v>267</v>
      </c>
      <c r="D344" t="str">
        <f t="shared" si="5"/>
        <v>LYS,DIHEDRAL,NZ-CE-CD-CG</v>
      </c>
    </row>
    <row r="345" spans="1:4" x14ac:dyDescent="0.25">
      <c r="A345" t="s">
        <v>127</v>
      </c>
      <c r="B345" t="s">
        <v>16</v>
      </c>
      <c r="C345" t="s">
        <v>275</v>
      </c>
      <c r="D345" t="str">
        <f t="shared" si="5"/>
        <v>MET,DIHEDRAL,CE-SD-CG-CB</v>
      </c>
    </row>
    <row r="346" spans="1:4" x14ac:dyDescent="0.25">
      <c r="A346" t="s">
        <v>127</v>
      </c>
      <c r="B346" t="s">
        <v>16</v>
      </c>
      <c r="C346" t="s">
        <v>174</v>
      </c>
      <c r="D346" t="str">
        <f t="shared" si="5"/>
        <v>MET,DIHEDRAL,CG-CB-CA-N</v>
      </c>
    </row>
    <row r="347" spans="1:4" x14ac:dyDescent="0.25">
      <c r="A347" t="s">
        <v>127</v>
      </c>
      <c r="B347" t="s">
        <v>16</v>
      </c>
      <c r="C347" t="s">
        <v>276</v>
      </c>
      <c r="D347" t="str">
        <f t="shared" si="5"/>
        <v>MET,DIHEDRAL,HE1-CE-SD-CG</v>
      </c>
    </row>
    <row r="348" spans="1:4" x14ac:dyDescent="0.25">
      <c r="A348" t="s">
        <v>127</v>
      </c>
      <c r="B348" t="s">
        <v>16</v>
      </c>
      <c r="C348" t="s">
        <v>274</v>
      </c>
      <c r="D348" t="str">
        <f t="shared" si="5"/>
        <v>MET,DIHEDRAL,SD-CG-CB-CA</v>
      </c>
    </row>
    <row r="349" spans="1:4" x14ac:dyDescent="0.25">
      <c r="A349" t="s">
        <v>128</v>
      </c>
      <c r="B349" t="s">
        <v>16</v>
      </c>
      <c r="C349" t="s">
        <v>253</v>
      </c>
      <c r="D349" t="str">
        <f t="shared" si="5"/>
        <v>PHE,DIHEDRAL,CD1-CG-CB-CA</v>
      </c>
    </row>
    <row r="350" spans="1:4" x14ac:dyDescent="0.25">
      <c r="A350" t="s">
        <v>128</v>
      </c>
      <c r="B350" t="s">
        <v>16</v>
      </c>
      <c r="C350" t="s">
        <v>174</v>
      </c>
      <c r="D350" t="str">
        <f t="shared" si="5"/>
        <v>PHE,DIHEDRAL,CG-CB-CA-N</v>
      </c>
    </row>
    <row r="351" spans="1:4" x14ac:dyDescent="0.25">
      <c r="A351" t="s">
        <v>137</v>
      </c>
      <c r="B351" t="s">
        <v>16</v>
      </c>
      <c r="C351" t="s">
        <v>304</v>
      </c>
      <c r="D351" t="str">
        <f t="shared" si="5"/>
        <v>SER,DIHEDRAL,H-OG-CB-CA</v>
      </c>
    </row>
    <row r="352" spans="1:4" x14ac:dyDescent="0.25">
      <c r="A352" t="s">
        <v>137</v>
      </c>
      <c r="B352" t="s">
        <v>16</v>
      </c>
      <c r="C352" t="s">
        <v>303</v>
      </c>
      <c r="D352" t="str">
        <f t="shared" si="5"/>
        <v>SER,DIHEDRAL,OG-CB-CA-N</v>
      </c>
    </row>
    <row r="353" spans="1:14" x14ac:dyDescent="0.25">
      <c r="A353" t="s">
        <v>141</v>
      </c>
      <c r="B353" t="s">
        <v>16</v>
      </c>
      <c r="C353" t="s">
        <v>244</v>
      </c>
      <c r="D353" t="str">
        <f t="shared" si="5"/>
        <v>THR,DIHEDRAL,HG21-CG2-CB-CA</v>
      </c>
    </row>
    <row r="354" spans="1:14" x14ac:dyDescent="0.25">
      <c r="A354" t="s">
        <v>141</v>
      </c>
      <c r="B354" t="s">
        <v>16</v>
      </c>
      <c r="C354" t="s">
        <v>309</v>
      </c>
      <c r="D354" t="str">
        <f t="shared" si="5"/>
        <v>THR,DIHEDRAL,H-OG1-CB-CA</v>
      </c>
    </row>
    <row r="355" spans="1:14" x14ac:dyDescent="0.25">
      <c r="A355" t="s">
        <v>141</v>
      </c>
      <c r="B355" t="s">
        <v>16</v>
      </c>
      <c r="C355" t="s">
        <v>308</v>
      </c>
      <c r="D355" t="str">
        <f t="shared" si="5"/>
        <v>THR,DIHEDRAL,OG1-CB-CA-N</v>
      </c>
    </row>
    <row r="356" spans="1:14" x14ac:dyDescent="0.25">
      <c r="A356" t="s">
        <v>143</v>
      </c>
      <c r="B356" t="s">
        <v>16</v>
      </c>
      <c r="C356" t="s">
        <v>253</v>
      </c>
      <c r="D356" t="str">
        <f t="shared" si="5"/>
        <v>TRP,DIHEDRAL,CD1-CG-CB-CA</v>
      </c>
    </row>
    <row r="357" spans="1:14" x14ac:dyDescent="0.25">
      <c r="A357" t="s">
        <v>143</v>
      </c>
      <c r="B357" t="s">
        <v>16</v>
      </c>
      <c r="C357" t="s">
        <v>174</v>
      </c>
      <c r="D357" t="str">
        <f t="shared" si="5"/>
        <v>TRP,DIHEDRAL,CG-CB-CA-N</v>
      </c>
    </row>
    <row r="358" spans="1:14" x14ac:dyDescent="0.25">
      <c r="A358" t="s">
        <v>155</v>
      </c>
      <c r="B358" t="s">
        <v>16</v>
      </c>
      <c r="C358" t="s">
        <v>253</v>
      </c>
      <c r="D358" t="str">
        <f t="shared" si="5"/>
        <v>TYR,DIHEDRAL,CD1-CG-CB-CA</v>
      </c>
    </row>
    <row r="359" spans="1:14" x14ac:dyDescent="0.25">
      <c r="A359" t="s">
        <v>155</v>
      </c>
      <c r="B359" t="s">
        <v>16</v>
      </c>
      <c r="C359" t="s">
        <v>174</v>
      </c>
      <c r="D359" t="str">
        <f t="shared" si="5"/>
        <v>TYR,DIHEDRAL,CG-CB-CA-N</v>
      </c>
    </row>
    <row r="360" spans="1:14" x14ac:dyDescent="0.25">
      <c r="A360" t="s">
        <v>155</v>
      </c>
      <c r="B360" t="s">
        <v>16</v>
      </c>
      <c r="C360" t="s">
        <v>343</v>
      </c>
      <c r="D360" t="str">
        <f t="shared" si="5"/>
        <v>TYR,DIHEDRAL,HH-OH-CZ-CE2</v>
      </c>
    </row>
    <row r="361" spans="1:14" x14ac:dyDescent="0.25">
      <c r="A361" t="s">
        <v>160</v>
      </c>
      <c r="B361" t="s">
        <v>16</v>
      </c>
      <c r="C361" t="s">
        <v>241</v>
      </c>
      <c r="D361" t="str">
        <f t="shared" si="5"/>
        <v>VAL,DIHEDRAL,CG1-CB-CA-N</v>
      </c>
      <c r="N361" s="1"/>
    </row>
    <row r="362" spans="1:14" x14ac:dyDescent="0.25">
      <c r="A362" t="s">
        <v>160</v>
      </c>
      <c r="B362" t="s">
        <v>16</v>
      </c>
      <c r="C362" t="s">
        <v>347</v>
      </c>
      <c r="D362" t="str">
        <f t="shared" si="5"/>
        <v>VAL,DIHEDRAL,HG11-CG1-CB-CA</v>
      </c>
    </row>
    <row r="363" spans="1:14" x14ac:dyDescent="0.25">
      <c r="A363" t="s">
        <v>160</v>
      </c>
      <c r="B363" t="s">
        <v>16</v>
      </c>
      <c r="C363" t="s">
        <v>244</v>
      </c>
      <c r="D363" t="str">
        <f t="shared" si="5"/>
        <v>VAL,DIHEDRAL,HG21-CG2-CB-CA</v>
      </c>
    </row>
    <row r="364" spans="1:14" x14ac:dyDescent="0.25">
      <c r="A364" t="s">
        <v>7</v>
      </c>
      <c r="B364" t="s">
        <v>15</v>
      </c>
      <c r="C364" t="s">
        <v>17</v>
      </c>
      <c r="D364" t="str">
        <f t="shared" si="5"/>
        <v>ALA,IMPROPER,HA-N-C-CB</v>
      </c>
    </row>
    <row r="365" spans="1:14" x14ac:dyDescent="0.25">
      <c r="A365" t="s">
        <v>7</v>
      </c>
      <c r="B365" t="s">
        <v>15</v>
      </c>
      <c r="C365" t="s">
        <v>18</v>
      </c>
      <c r="D365" t="str">
        <f t="shared" si="5"/>
        <v>ALA,IMPROPER,HB1-HB2-CA-HB3</v>
      </c>
    </row>
    <row r="366" spans="1:14" x14ac:dyDescent="0.25">
      <c r="A366" t="s">
        <v>20</v>
      </c>
      <c r="B366" t="s">
        <v>15</v>
      </c>
      <c r="C366" t="s">
        <v>165</v>
      </c>
      <c r="D366" t="str">
        <f t="shared" si="5"/>
        <v>ARG,IMPROPER,CZ-NE-NH1-NH2</v>
      </c>
    </row>
    <row r="367" spans="1:14" x14ac:dyDescent="0.25">
      <c r="A367" t="s">
        <v>20</v>
      </c>
      <c r="B367" t="s">
        <v>15</v>
      </c>
      <c r="C367" t="s">
        <v>170</v>
      </c>
      <c r="D367" t="str">
        <f t="shared" si="5"/>
        <v>ARG,IMPROPER,CZ-NH2-HE-NE</v>
      </c>
    </row>
    <row r="368" spans="1:14" x14ac:dyDescent="0.25">
      <c r="A368" t="s">
        <v>20</v>
      </c>
      <c r="B368" t="s">
        <v>15</v>
      </c>
      <c r="C368" t="s">
        <v>17</v>
      </c>
      <c r="D368" t="str">
        <f t="shared" si="5"/>
        <v>ARG,IMPROPER,HA-N-C-CB</v>
      </c>
    </row>
    <row r="369" spans="1:13" x14ac:dyDescent="0.25">
      <c r="A369" t="s">
        <v>20</v>
      </c>
      <c r="B369" t="s">
        <v>15</v>
      </c>
      <c r="C369" t="s">
        <v>171</v>
      </c>
      <c r="D369" t="str">
        <f t="shared" si="5"/>
        <v>ARG,IMPROPER,HB1-HB2-CA-CG</v>
      </c>
    </row>
    <row r="370" spans="1:13" x14ac:dyDescent="0.25">
      <c r="A370" t="s">
        <v>20</v>
      </c>
      <c r="B370" t="s">
        <v>15</v>
      </c>
      <c r="C370" t="s">
        <v>173</v>
      </c>
      <c r="D370" t="str">
        <f t="shared" si="5"/>
        <v>ARG,IMPROPER,HD1-HD2-CG-NE</v>
      </c>
    </row>
    <row r="371" spans="1:13" x14ac:dyDescent="0.25">
      <c r="A371" t="s">
        <v>20</v>
      </c>
      <c r="B371" t="s">
        <v>15</v>
      </c>
      <c r="C371" t="s">
        <v>172</v>
      </c>
      <c r="D371" t="str">
        <f t="shared" si="5"/>
        <v>ARG,IMPROPER,HG1-HG2-CB-CD</v>
      </c>
    </row>
    <row r="372" spans="1:13" x14ac:dyDescent="0.25">
      <c r="A372" t="s">
        <v>20</v>
      </c>
      <c r="B372" t="s">
        <v>15</v>
      </c>
      <c r="C372" t="s">
        <v>164</v>
      </c>
      <c r="D372" t="str">
        <f t="shared" si="5"/>
        <v>ARG,IMPROPER,NE-CD-CZ-HE</v>
      </c>
    </row>
    <row r="373" spans="1:13" x14ac:dyDescent="0.25">
      <c r="A373" t="s">
        <v>20</v>
      </c>
      <c r="B373" t="s">
        <v>15</v>
      </c>
      <c r="C373" t="s">
        <v>168</v>
      </c>
      <c r="D373" t="str">
        <f t="shared" si="5"/>
        <v>ARG,IMPROPER,NE-CZ-NH1-HH11</v>
      </c>
    </row>
    <row r="374" spans="1:13" x14ac:dyDescent="0.25">
      <c r="A374" t="s">
        <v>20</v>
      </c>
      <c r="B374" t="s">
        <v>15</v>
      </c>
      <c r="C374" t="s">
        <v>169</v>
      </c>
      <c r="D374" t="str">
        <f t="shared" si="5"/>
        <v>ARG,IMPROPER,NE-CZ-NH2-HH21</v>
      </c>
    </row>
    <row r="375" spans="1:13" x14ac:dyDescent="0.25">
      <c r="A375" t="s">
        <v>20</v>
      </c>
      <c r="B375" t="s">
        <v>15</v>
      </c>
      <c r="C375" t="s">
        <v>166</v>
      </c>
      <c r="D375" t="str">
        <f t="shared" si="5"/>
        <v>ARG,IMPROPER,NH1-CZ-HH11-HH12</v>
      </c>
    </row>
    <row r="376" spans="1:13" x14ac:dyDescent="0.25">
      <c r="A376" t="s">
        <v>20</v>
      </c>
      <c r="B376" t="s">
        <v>15</v>
      </c>
      <c r="C376" t="s">
        <v>167</v>
      </c>
      <c r="D376" t="str">
        <f t="shared" si="5"/>
        <v>ARG,IMPROPER,NH2-CZ-HH21-HH22</v>
      </c>
    </row>
    <row r="377" spans="1:13" x14ac:dyDescent="0.25">
      <c r="A377" t="s">
        <v>67</v>
      </c>
      <c r="B377" t="s">
        <v>15</v>
      </c>
      <c r="C377" t="s">
        <v>184</v>
      </c>
      <c r="D377" t="str">
        <f t="shared" si="5"/>
        <v>ASN,IMPROPER,CB-CG-ND2-HD21</v>
      </c>
      <c r="M377" s="1"/>
    </row>
    <row r="378" spans="1:13" x14ac:dyDescent="0.25">
      <c r="A378" t="s">
        <v>67</v>
      </c>
      <c r="B378" t="s">
        <v>15</v>
      </c>
      <c r="C378" t="s">
        <v>182</v>
      </c>
      <c r="D378" t="str">
        <f t="shared" si="5"/>
        <v>ASN,IMPROPER,CG-CB-OD1-ND2</v>
      </c>
      <c r="M378" s="1"/>
    </row>
    <row r="379" spans="1:13" x14ac:dyDescent="0.25">
      <c r="A379" t="s">
        <v>67</v>
      </c>
      <c r="B379" t="s">
        <v>15</v>
      </c>
      <c r="C379" t="s">
        <v>17</v>
      </c>
      <c r="D379" t="str">
        <f t="shared" si="5"/>
        <v>ASN,IMPROPER,HA-N-C-CB</v>
      </c>
    </row>
    <row r="380" spans="1:13" x14ac:dyDescent="0.25">
      <c r="A380" t="s">
        <v>67</v>
      </c>
      <c r="B380" t="s">
        <v>15</v>
      </c>
      <c r="C380" t="s">
        <v>171</v>
      </c>
      <c r="D380" t="str">
        <f t="shared" si="5"/>
        <v>ASN,IMPROPER,HB1-HB2-CA-CG</v>
      </c>
    </row>
    <row r="381" spans="1:13" x14ac:dyDescent="0.25">
      <c r="A381" t="s">
        <v>67</v>
      </c>
      <c r="B381" t="s">
        <v>15</v>
      </c>
      <c r="C381" t="s">
        <v>183</v>
      </c>
      <c r="D381" t="str">
        <f t="shared" si="5"/>
        <v>ASN,IMPROPER,ND2-CG-HD21-HD22</v>
      </c>
    </row>
    <row r="382" spans="1:13" x14ac:dyDescent="0.25">
      <c r="A382" t="s">
        <v>8</v>
      </c>
      <c r="B382" t="s">
        <v>15</v>
      </c>
      <c r="C382" t="s">
        <v>187</v>
      </c>
      <c r="D382" t="str">
        <f t="shared" si="5"/>
        <v>ASP,IMPROPER,CG-CB-OD1-OD2</v>
      </c>
    </row>
    <row r="383" spans="1:13" x14ac:dyDescent="0.25">
      <c r="A383" t="s">
        <v>8</v>
      </c>
      <c r="B383" t="s">
        <v>15</v>
      </c>
      <c r="C383" t="s">
        <v>17</v>
      </c>
      <c r="D383" t="str">
        <f t="shared" si="5"/>
        <v>ASP,IMPROPER,HA-N-C-CB</v>
      </c>
    </row>
    <row r="384" spans="1:13" x14ac:dyDescent="0.25">
      <c r="A384" t="s">
        <v>8</v>
      </c>
      <c r="B384" t="s">
        <v>15</v>
      </c>
      <c r="C384" t="s">
        <v>171</v>
      </c>
      <c r="D384" t="str">
        <f t="shared" si="5"/>
        <v>ASP,IMPROPER,HB1-HB2-CA-CG</v>
      </c>
    </row>
    <row r="385" spans="1:4" x14ac:dyDescent="0.25">
      <c r="A385" t="s">
        <v>77</v>
      </c>
      <c r="B385" t="s">
        <v>15</v>
      </c>
      <c r="C385" t="s">
        <v>17</v>
      </c>
      <c r="D385" t="str">
        <f t="shared" si="5"/>
        <v>CYS,IMPROPER,HA-N-C-CB</v>
      </c>
    </row>
    <row r="386" spans="1:4" x14ac:dyDescent="0.25">
      <c r="A386" t="s">
        <v>77</v>
      </c>
      <c r="B386" t="s">
        <v>15</v>
      </c>
      <c r="C386" t="s">
        <v>190</v>
      </c>
      <c r="D386" t="str">
        <f t="shared" si="5"/>
        <v>CYS,IMPROPER,HB1-HB2-CA-SG</v>
      </c>
    </row>
    <row r="387" spans="1:4" x14ac:dyDescent="0.25">
      <c r="A387" t="s">
        <v>80</v>
      </c>
      <c r="B387" t="s">
        <v>15</v>
      </c>
      <c r="C387" t="s">
        <v>196</v>
      </c>
      <c r="D387" t="str">
        <f t="shared" ref="D387:D450" si="6">A387&amp;","&amp;B387&amp;","&amp;C387</f>
        <v>GLN,IMPROPER,CD-CG-OE1-NE2</v>
      </c>
    </row>
    <row r="388" spans="1:4" x14ac:dyDescent="0.25">
      <c r="A388" t="s">
        <v>80</v>
      </c>
      <c r="B388" t="s">
        <v>15</v>
      </c>
      <c r="C388" t="s">
        <v>198</v>
      </c>
      <c r="D388" t="str">
        <f t="shared" si="6"/>
        <v>GLN,IMPROPER,CG-CD-NE2-HE21</v>
      </c>
    </row>
    <row r="389" spans="1:4" x14ac:dyDescent="0.25">
      <c r="A389" t="s">
        <v>80</v>
      </c>
      <c r="B389" t="s">
        <v>15</v>
      </c>
      <c r="C389" t="s">
        <v>17</v>
      </c>
      <c r="D389" t="str">
        <f t="shared" si="6"/>
        <v>GLN,IMPROPER,HA-N-C-CB</v>
      </c>
    </row>
    <row r="390" spans="1:4" x14ac:dyDescent="0.25">
      <c r="A390" t="s">
        <v>80</v>
      </c>
      <c r="B390" t="s">
        <v>15</v>
      </c>
      <c r="C390" t="s">
        <v>171</v>
      </c>
      <c r="D390" t="str">
        <f t="shared" si="6"/>
        <v>GLN,IMPROPER,HB1-HB2-CA-CG</v>
      </c>
    </row>
    <row r="391" spans="1:4" x14ac:dyDescent="0.25">
      <c r="A391" t="s">
        <v>80</v>
      </c>
      <c r="B391" t="s">
        <v>15</v>
      </c>
      <c r="C391" t="s">
        <v>172</v>
      </c>
      <c r="D391" t="str">
        <f t="shared" si="6"/>
        <v>GLN,IMPROPER,HG1-HG2-CB-CD</v>
      </c>
    </row>
    <row r="392" spans="1:4" x14ac:dyDescent="0.25">
      <c r="A392" t="s">
        <v>80</v>
      </c>
      <c r="B392" t="s">
        <v>15</v>
      </c>
      <c r="C392" t="s">
        <v>197</v>
      </c>
      <c r="D392" t="str">
        <f t="shared" si="6"/>
        <v>GLN,IMPROPER,NE2-CD-HE21-HE22</v>
      </c>
    </row>
    <row r="393" spans="1:4" x14ac:dyDescent="0.25">
      <c r="A393" t="s">
        <v>86</v>
      </c>
      <c r="B393" t="s">
        <v>15</v>
      </c>
      <c r="C393" t="s">
        <v>201</v>
      </c>
      <c r="D393" t="str">
        <f t="shared" si="6"/>
        <v>GLU,IMPROPER,CD-CG-OE1-OE2</v>
      </c>
    </row>
    <row r="394" spans="1:4" x14ac:dyDescent="0.25">
      <c r="A394" t="s">
        <v>86</v>
      </c>
      <c r="B394" t="s">
        <v>15</v>
      </c>
      <c r="C394" t="s">
        <v>17</v>
      </c>
      <c r="D394" t="str">
        <f t="shared" si="6"/>
        <v>GLU,IMPROPER,HA-N-C-CB</v>
      </c>
    </row>
    <row r="395" spans="1:4" x14ac:dyDescent="0.25">
      <c r="A395" t="s">
        <v>86</v>
      </c>
      <c r="B395" t="s">
        <v>15</v>
      </c>
      <c r="C395" t="s">
        <v>171</v>
      </c>
      <c r="D395" t="str">
        <f t="shared" si="6"/>
        <v>GLU,IMPROPER,HB1-HB2-CA-CG</v>
      </c>
    </row>
    <row r="396" spans="1:4" x14ac:dyDescent="0.25">
      <c r="A396" t="s">
        <v>86</v>
      </c>
      <c r="B396" t="s">
        <v>15</v>
      </c>
      <c r="C396" t="s">
        <v>172</v>
      </c>
      <c r="D396" t="str">
        <f t="shared" si="6"/>
        <v>GLU,IMPROPER,HG1-HG2-CB-CD</v>
      </c>
    </row>
    <row r="397" spans="1:4" x14ac:dyDescent="0.25">
      <c r="A397" t="s">
        <v>87</v>
      </c>
      <c r="B397" t="s">
        <v>15</v>
      </c>
      <c r="C397" t="s">
        <v>204</v>
      </c>
      <c r="D397" t="str">
        <f t="shared" si="6"/>
        <v>GLY,IMPROPER,HA1-HA2-N-C</v>
      </c>
    </row>
    <row r="398" spans="1:4" x14ac:dyDescent="0.25">
      <c r="A398" t="s">
        <v>92</v>
      </c>
      <c r="B398" t="s">
        <v>15</v>
      </c>
      <c r="C398" t="s">
        <v>222</v>
      </c>
      <c r="D398" t="str">
        <f t="shared" si="6"/>
        <v>HIS,IMPROPER,CD2-CG-ND1-CE1</v>
      </c>
    </row>
    <row r="399" spans="1:4" x14ac:dyDescent="0.25">
      <c r="A399" t="s">
        <v>92</v>
      </c>
      <c r="B399" t="s">
        <v>15</v>
      </c>
      <c r="C399" t="s">
        <v>216</v>
      </c>
      <c r="D399" t="str">
        <f t="shared" si="6"/>
        <v>HIS,IMPROPER,CD2-NE2-CG-HD2</v>
      </c>
    </row>
    <row r="400" spans="1:4" x14ac:dyDescent="0.25">
      <c r="A400" t="s">
        <v>92</v>
      </c>
      <c r="B400" t="s">
        <v>15</v>
      </c>
      <c r="C400" t="s">
        <v>217</v>
      </c>
      <c r="D400" t="str">
        <f t="shared" si="6"/>
        <v>HIS,IMPROPER,CE1-ND1-NE2-HE1</v>
      </c>
    </row>
    <row r="401" spans="1:4" x14ac:dyDescent="0.25">
      <c r="A401" t="s">
        <v>92</v>
      </c>
      <c r="B401" t="s">
        <v>15</v>
      </c>
      <c r="C401" t="s">
        <v>220</v>
      </c>
      <c r="D401" t="str">
        <f t="shared" si="6"/>
        <v>HIS,IMPROPER,CE1-NE2-CD2-CG</v>
      </c>
    </row>
    <row r="402" spans="1:4" x14ac:dyDescent="0.25">
      <c r="A402" t="s">
        <v>92</v>
      </c>
      <c r="B402" t="s">
        <v>15</v>
      </c>
      <c r="C402" t="s">
        <v>214</v>
      </c>
      <c r="D402" t="str">
        <f t="shared" si="6"/>
        <v>HIS,IMPROPER,CG-CB-ND1-CD2</v>
      </c>
    </row>
    <row r="403" spans="1:4" x14ac:dyDescent="0.25">
      <c r="A403" t="s">
        <v>92</v>
      </c>
      <c r="B403" t="s">
        <v>15</v>
      </c>
      <c r="C403" t="s">
        <v>218</v>
      </c>
      <c r="D403" t="str">
        <f t="shared" si="6"/>
        <v>HIS,IMPROPER,CG-ND1-CE1-NE2</v>
      </c>
    </row>
    <row r="404" spans="1:4" x14ac:dyDescent="0.25">
      <c r="A404" t="s">
        <v>92</v>
      </c>
      <c r="B404" t="s">
        <v>15</v>
      </c>
      <c r="C404" t="s">
        <v>17</v>
      </c>
      <c r="D404" t="str">
        <f t="shared" si="6"/>
        <v>HIS,IMPROPER,HA-N-C-CB</v>
      </c>
    </row>
    <row r="405" spans="1:4" x14ac:dyDescent="0.25">
      <c r="A405" t="s">
        <v>92</v>
      </c>
      <c r="B405" t="s">
        <v>15</v>
      </c>
      <c r="C405" t="s">
        <v>171</v>
      </c>
      <c r="D405" t="str">
        <f t="shared" si="6"/>
        <v>HIS,IMPROPER,HB1-HB2-CA-CG</v>
      </c>
    </row>
    <row r="406" spans="1:4" x14ac:dyDescent="0.25">
      <c r="A406" t="s">
        <v>92</v>
      </c>
      <c r="B406" t="s">
        <v>15</v>
      </c>
      <c r="C406" t="s">
        <v>215</v>
      </c>
      <c r="D406" t="str">
        <f t="shared" si="6"/>
        <v>HIS,IMPROPER,ND1-CE1-CG-HD1</v>
      </c>
    </row>
    <row r="407" spans="1:4" x14ac:dyDescent="0.25">
      <c r="A407" t="s">
        <v>92</v>
      </c>
      <c r="B407" t="s">
        <v>15</v>
      </c>
      <c r="C407" t="s">
        <v>219</v>
      </c>
      <c r="D407" t="str">
        <f t="shared" si="6"/>
        <v>HIS,IMPROPER,ND1-CE1-NE2-CD2</v>
      </c>
    </row>
    <row r="408" spans="1:4" x14ac:dyDescent="0.25">
      <c r="A408" t="s">
        <v>92</v>
      </c>
      <c r="B408" t="s">
        <v>15</v>
      </c>
      <c r="C408" t="s">
        <v>221</v>
      </c>
      <c r="D408" t="str">
        <f t="shared" si="6"/>
        <v>HIS,IMPROPER,NE2-CD2-CG-ND1</v>
      </c>
    </row>
    <row r="409" spans="1:4" x14ac:dyDescent="0.25">
      <c r="A409" t="s">
        <v>99</v>
      </c>
      <c r="B409" t="s">
        <v>15</v>
      </c>
      <c r="C409" t="s">
        <v>17</v>
      </c>
      <c r="D409" t="str">
        <f t="shared" si="6"/>
        <v>ILE,IMPROPER,HA-N-C-CB</v>
      </c>
    </row>
    <row r="410" spans="1:4" x14ac:dyDescent="0.25">
      <c r="A410" t="s">
        <v>99</v>
      </c>
      <c r="B410" t="s">
        <v>15</v>
      </c>
      <c r="C410" t="s">
        <v>237</v>
      </c>
      <c r="D410" t="str">
        <f t="shared" si="6"/>
        <v>ILE,IMPROPER,HB-CA-CG2-CG1</v>
      </c>
    </row>
    <row r="411" spans="1:4" x14ac:dyDescent="0.25">
      <c r="A411" t="s">
        <v>99</v>
      </c>
      <c r="B411" t="s">
        <v>15</v>
      </c>
      <c r="C411" t="s">
        <v>240</v>
      </c>
      <c r="D411" t="str">
        <f t="shared" si="6"/>
        <v>ILE,IMPROPER,HD11-HD12-CG1-HD13</v>
      </c>
    </row>
    <row r="412" spans="1:4" x14ac:dyDescent="0.25">
      <c r="A412" t="s">
        <v>99</v>
      </c>
      <c r="B412" t="s">
        <v>15</v>
      </c>
      <c r="C412" t="s">
        <v>238</v>
      </c>
      <c r="D412" t="str">
        <f t="shared" si="6"/>
        <v>ILE,IMPROPER,HG11-HG12-CB-CD1</v>
      </c>
    </row>
    <row r="413" spans="1:4" x14ac:dyDescent="0.25">
      <c r="A413" t="s">
        <v>99</v>
      </c>
      <c r="B413" t="s">
        <v>15</v>
      </c>
      <c r="C413" t="s">
        <v>239</v>
      </c>
      <c r="D413" t="str">
        <f t="shared" si="6"/>
        <v>ILE,IMPROPER,HG21-HG22-CB-HG23</v>
      </c>
    </row>
    <row r="414" spans="1:4" x14ac:dyDescent="0.25">
      <c r="A414" t="s">
        <v>115</v>
      </c>
      <c r="B414" t="s">
        <v>15</v>
      </c>
      <c r="C414" t="s">
        <v>17</v>
      </c>
      <c r="D414" t="str">
        <f t="shared" si="6"/>
        <v>LEU,IMPROPER,HA-N-C-CB</v>
      </c>
    </row>
    <row r="415" spans="1:4" x14ac:dyDescent="0.25">
      <c r="A415" t="s">
        <v>115</v>
      </c>
      <c r="B415" t="s">
        <v>15</v>
      </c>
      <c r="C415" t="s">
        <v>171</v>
      </c>
      <c r="D415" t="str">
        <f t="shared" si="6"/>
        <v>LEU,IMPROPER,HB1-HB2-CA-CG</v>
      </c>
    </row>
    <row r="416" spans="1:4" x14ac:dyDescent="0.25">
      <c r="A416" t="s">
        <v>115</v>
      </c>
      <c r="B416" t="s">
        <v>15</v>
      </c>
      <c r="C416" t="s">
        <v>251</v>
      </c>
      <c r="D416" t="str">
        <f t="shared" si="6"/>
        <v>LEU,IMPROPER,HD11-HD12-CG-HD13</v>
      </c>
    </row>
    <row r="417" spans="1:4" x14ac:dyDescent="0.25">
      <c r="A417" t="s">
        <v>115</v>
      </c>
      <c r="B417" t="s">
        <v>15</v>
      </c>
      <c r="C417" t="s">
        <v>252</v>
      </c>
      <c r="D417" t="str">
        <f t="shared" si="6"/>
        <v>LEU,IMPROPER,HD21-HD22-CG-HD23</v>
      </c>
    </row>
    <row r="418" spans="1:4" x14ac:dyDescent="0.25">
      <c r="A418" t="s">
        <v>115</v>
      </c>
      <c r="B418" t="s">
        <v>15</v>
      </c>
      <c r="C418" t="s">
        <v>250</v>
      </c>
      <c r="D418" t="str">
        <f t="shared" si="6"/>
        <v>LEU,IMPROPER,HG-CB-CD1-CD2</v>
      </c>
    </row>
    <row r="419" spans="1:4" x14ac:dyDescent="0.25">
      <c r="A419" t="s">
        <v>117</v>
      </c>
      <c r="B419" t="s">
        <v>15</v>
      </c>
      <c r="C419" t="s">
        <v>17</v>
      </c>
      <c r="D419" t="str">
        <f t="shared" si="6"/>
        <v>LYS,IMPROPER,HA-N-C-CB</v>
      </c>
    </row>
    <row r="420" spans="1:4" x14ac:dyDescent="0.25">
      <c r="A420" t="s">
        <v>117</v>
      </c>
      <c r="B420" t="s">
        <v>15</v>
      </c>
      <c r="C420" t="s">
        <v>171</v>
      </c>
      <c r="D420" t="str">
        <f t="shared" si="6"/>
        <v>LYS,IMPROPER,HB1-HB2-CA-CG</v>
      </c>
    </row>
    <row r="421" spans="1:4" x14ac:dyDescent="0.25">
      <c r="A421" t="s">
        <v>117</v>
      </c>
      <c r="B421" t="s">
        <v>15</v>
      </c>
      <c r="C421" t="s">
        <v>263</v>
      </c>
      <c r="D421" t="str">
        <f t="shared" si="6"/>
        <v>LYS,IMPROPER,HD1-HD2-CG-CE</v>
      </c>
    </row>
    <row r="422" spans="1:4" x14ac:dyDescent="0.25">
      <c r="A422" t="s">
        <v>117</v>
      </c>
      <c r="B422" t="s">
        <v>15</v>
      </c>
      <c r="C422" t="s">
        <v>264</v>
      </c>
      <c r="D422" t="str">
        <f t="shared" si="6"/>
        <v>LYS,IMPROPER,HE1-HE2-CD-NZ</v>
      </c>
    </row>
    <row r="423" spans="1:4" x14ac:dyDescent="0.25">
      <c r="A423" t="s">
        <v>117</v>
      </c>
      <c r="B423" t="s">
        <v>15</v>
      </c>
      <c r="C423" t="s">
        <v>172</v>
      </c>
      <c r="D423" t="str">
        <f t="shared" si="6"/>
        <v>LYS,IMPROPER,HG1-HG2-CB-CD</v>
      </c>
    </row>
    <row r="424" spans="1:4" x14ac:dyDescent="0.25">
      <c r="A424" t="s">
        <v>117</v>
      </c>
      <c r="B424" t="s">
        <v>15</v>
      </c>
      <c r="C424" t="s">
        <v>265</v>
      </c>
      <c r="D424" t="str">
        <f t="shared" si="6"/>
        <v>LYS,IMPROPER,HZ1-HZ2-CE-HZ3</v>
      </c>
    </row>
    <row r="425" spans="1:4" x14ac:dyDescent="0.25">
      <c r="A425" t="s">
        <v>127</v>
      </c>
      <c r="B425" t="s">
        <v>15</v>
      </c>
      <c r="C425" t="s">
        <v>17</v>
      </c>
      <c r="D425" t="str">
        <f t="shared" si="6"/>
        <v>MET,IMPROPER,HA-N-C-CB</v>
      </c>
    </row>
    <row r="426" spans="1:4" x14ac:dyDescent="0.25">
      <c r="A426" t="s">
        <v>127</v>
      </c>
      <c r="B426" t="s">
        <v>15</v>
      </c>
      <c r="C426" t="s">
        <v>171</v>
      </c>
      <c r="D426" t="str">
        <f t="shared" si="6"/>
        <v>MET,IMPROPER,HB1-HB2-CA-CG</v>
      </c>
    </row>
    <row r="427" spans="1:4" x14ac:dyDescent="0.25">
      <c r="A427" t="s">
        <v>127</v>
      </c>
      <c r="B427" t="s">
        <v>15</v>
      </c>
      <c r="C427" t="s">
        <v>273</v>
      </c>
      <c r="D427" t="str">
        <f t="shared" si="6"/>
        <v>MET,IMPROPER,HE1-HE2-SD-HE3</v>
      </c>
    </row>
    <row r="428" spans="1:4" x14ac:dyDescent="0.25">
      <c r="A428" t="s">
        <v>127</v>
      </c>
      <c r="B428" t="s">
        <v>15</v>
      </c>
      <c r="C428" t="s">
        <v>272</v>
      </c>
      <c r="D428" t="str">
        <f t="shared" si="6"/>
        <v>MET,IMPROPER,HG1-HG2-CB-SD</v>
      </c>
    </row>
    <row r="429" spans="1:4" x14ac:dyDescent="0.25">
      <c r="A429" t="s">
        <v>128</v>
      </c>
      <c r="B429" t="s">
        <v>15</v>
      </c>
      <c r="C429" t="s">
        <v>289</v>
      </c>
      <c r="D429" t="str">
        <f t="shared" si="6"/>
        <v>PHE,IMPROPER,CB-CG-CD2-CE2</v>
      </c>
    </row>
    <row r="430" spans="1:4" x14ac:dyDescent="0.25">
      <c r="A430" t="s">
        <v>128</v>
      </c>
      <c r="B430" t="s">
        <v>15</v>
      </c>
      <c r="C430" t="s">
        <v>291</v>
      </c>
      <c r="D430" t="str">
        <f t="shared" si="6"/>
        <v>PHE,IMPROPER,CD1-CE1-CZ-CE2</v>
      </c>
    </row>
    <row r="431" spans="1:4" x14ac:dyDescent="0.25">
      <c r="A431" t="s">
        <v>128</v>
      </c>
      <c r="B431" t="s">
        <v>15</v>
      </c>
      <c r="C431" t="s">
        <v>295</v>
      </c>
      <c r="D431" t="str">
        <f t="shared" si="6"/>
        <v>PHE,IMPROPER,CD2-CG-CD1-CE1</v>
      </c>
    </row>
    <row r="432" spans="1:4" x14ac:dyDescent="0.25">
      <c r="A432" t="s">
        <v>128</v>
      </c>
      <c r="B432" t="s">
        <v>15</v>
      </c>
      <c r="C432" t="s">
        <v>292</v>
      </c>
      <c r="D432" t="str">
        <f t="shared" si="6"/>
        <v>PHE,IMPROPER,CE1-CZ-CE2-CD2</v>
      </c>
    </row>
    <row r="433" spans="1:4" x14ac:dyDescent="0.25">
      <c r="A433" t="s">
        <v>128</v>
      </c>
      <c r="B433" t="s">
        <v>15</v>
      </c>
      <c r="C433" t="s">
        <v>294</v>
      </c>
      <c r="D433" t="str">
        <f t="shared" si="6"/>
        <v>PHE,IMPROPER,CE2-CD2-CG-CD1</v>
      </c>
    </row>
    <row r="434" spans="1:4" x14ac:dyDescent="0.25">
      <c r="A434" t="s">
        <v>128</v>
      </c>
      <c r="B434" t="s">
        <v>15</v>
      </c>
      <c r="C434" t="s">
        <v>290</v>
      </c>
      <c r="D434" t="str">
        <f t="shared" si="6"/>
        <v>PHE,IMPROPER,CG-CD1-CE1-CZ</v>
      </c>
    </row>
    <row r="435" spans="1:4" x14ac:dyDescent="0.25">
      <c r="A435" t="s">
        <v>128</v>
      </c>
      <c r="B435" t="s">
        <v>15</v>
      </c>
      <c r="C435" t="s">
        <v>293</v>
      </c>
      <c r="D435" t="str">
        <f t="shared" si="6"/>
        <v>PHE,IMPROPER,CZ-CE2-CD2-CG</v>
      </c>
    </row>
    <row r="436" spans="1:4" x14ac:dyDescent="0.25">
      <c r="A436" t="s">
        <v>128</v>
      </c>
      <c r="B436" t="s">
        <v>15</v>
      </c>
      <c r="C436" t="s">
        <v>17</v>
      </c>
      <c r="D436" t="str">
        <f t="shared" si="6"/>
        <v>PHE,IMPROPER,HA-N-C-CB</v>
      </c>
    </row>
    <row r="437" spans="1:4" x14ac:dyDescent="0.25">
      <c r="A437" t="s">
        <v>128</v>
      </c>
      <c r="B437" t="s">
        <v>15</v>
      </c>
      <c r="C437" t="s">
        <v>171</v>
      </c>
      <c r="D437" t="str">
        <f t="shared" si="6"/>
        <v>PHE,IMPROPER,HB1-HB2-CA-CG</v>
      </c>
    </row>
    <row r="438" spans="1:4" x14ac:dyDescent="0.25">
      <c r="A438" t="s">
        <v>128</v>
      </c>
      <c r="B438" t="s">
        <v>15</v>
      </c>
      <c r="C438" t="s">
        <v>288</v>
      </c>
      <c r="D438" t="str">
        <f t="shared" si="6"/>
        <v>PHE,IMPROPER,HD1-CD1-CG-CD2</v>
      </c>
    </row>
    <row r="439" spans="1:4" x14ac:dyDescent="0.25">
      <c r="A439" t="s">
        <v>128</v>
      </c>
      <c r="B439" t="s">
        <v>15</v>
      </c>
      <c r="C439" t="s">
        <v>284</v>
      </c>
      <c r="D439" t="str">
        <f t="shared" si="6"/>
        <v>PHE,IMPROPER,HD2-CD2-CE2-CZ</v>
      </c>
    </row>
    <row r="440" spans="1:4" x14ac:dyDescent="0.25">
      <c r="A440" t="s">
        <v>128</v>
      </c>
      <c r="B440" t="s">
        <v>15</v>
      </c>
      <c r="C440" t="s">
        <v>287</v>
      </c>
      <c r="D440" t="str">
        <f t="shared" si="6"/>
        <v>PHE,IMPROPER,HE1-CE1-CD1-CG</v>
      </c>
    </row>
    <row r="441" spans="1:4" x14ac:dyDescent="0.25">
      <c r="A441" t="s">
        <v>128</v>
      </c>
      <c r="B441" t="s">
        <v>15</v>
      </c>
      <c r="C441" t="s">
        <v>285</v>
      </c>
      <c r="D441" t="str">
        <f t="shared" si="6"/>
        <v>PHE,IMPROPER,HE2-CE2-CZ-CE1</v>
      </c>
    </row>
    <row r="442" spans="1:4" x14ac:dyDescent="0.25">
      <c r="A442" t="s">
        <v>128</v>
      </c>
      <c r="B442" t="s">
        <v>15</v>
      </c>
      <c r="C442" t="s">
        <v>286</v>
      </c>
      <c r="D442" t="str">
        <f t="shared" si="6"/>
        <v>PHE,IMPROPER,HZ-CZ-CE1-CD1</v>
      </c>
    </row>
    <row r="443" spans="1:4" x14ac:dyDescent="0.25">
      <c r="A443" t="s">
        <v>136</v>
      </c>
      <c r="B443" t="s">
        <v>15</v>
      </c>
      <c r="C443" t="s">
        <v>17</v>
      </c>
      <c r="D443" t="str">
        <f t="shared" si="6"/>
        <v>PRO,IMPROPER,HA-N-C-CB</v>
      </c>
    </row>
    <row r="444" spans="1:4" x14ac:dyDescent="0.25">
      <c r="A444" t="s">
        <v>136</v>
      </c>
      <c r="B444" t="s">
        <v>15</v>
      </c>
      <c r="C444" t="s">
        <v>171</v>
      </c>
      <c r="D444" t="str">
        <f t="shared" si="6"/>
        <v>PRO,IMPROPER,HB1-HB2-CA-CG</v>
      </c>
    </row>
    <row r="445" spans="1:4" x14ac:dyDescent="0.25">
      <c r="A445" t="s">
        <v>136</v>
      </c>
      <c r="B445" t="s">
        <v>15</v>
      </c>
      <c r="C445" t="s">
        <v>297</v>
      </c>
      <c r="D445" t="str">
        <f t="shared" si="6"/>
        <v>PRO,IMPROPER,HD1-HD2-CG-N</v>
      </c>
    </row>
    <row r="446" spans="1:4" x14ac:dyDescent="0.25">
      <c r="A446" t="s">
        <v>136</v>
      </c>
      <c r="B446" t="s">
        <v>15</v>
      </c>
      <c r="C446" t="s">
        <v>172</v>
      </c>
      <c r="D446" t="str">
        <f t="shared" si="6"/>
        <v>PRO,IMPROPER,HG1-HG2-CB-CD</v>
      </c>
    </row>
    <row r="447" spans="1:4" x14ac:dyDescent="0.25">
      <c r="A447" t="s">
        <v>137</v>
      </c>
      <c r="B447" t="s">
        <v>15</v>
      </c>
      <c r="C447" t="s">
        <v>17</v>
      </c>
      <c r="D447" t="str">
        <f t="shared" si="6"/>
        <v>SER,IMPROPER,HA-N-C-CB</v>
      </c>
    </row>
    <row r="448" spans="1:4" x14ac:dyDescent="0.25">
      <c r="A448" t="s">
        <v>137</v>
      </c>
      <c r="B448" t="s">
        <v>15</v>
      </c>
      <c r="C448" t="s">
        <v>302</v>
      </c>
      <c r="D448" t="str">
        <f t="shared" si="6"/>
        <v>SER,IMPROPER,HB1-HB2-CA-OG</v>
      </c>
    </row>
    <row r="449" spans="1:4" x14ac:dyDescent="0.25">
      <c r="A449" t="s">
        <v>141</v>
      </c>
      <c r="B449" t="s">
        <v>15</v>
      </c>
      <c r="C449" t="s">
        <v>17</v>
      </c>
      <c r="D449" t="str">
        <f t="shared" si="6"/>
        <v>THR,IMPROPER,HA-N-C-CB</v>
      </c>
    </row>
    <row r="450" spans="1:4" x14ac:dyDescent="0.25">
      <c r="A450" t="s">
        <v>141</v>
      </c>
      <c r="B450" t="s">
        <v>15</v>
      </c>
      <c r="C450" t="s">
        <v>307</v>
      </c>
      <c r="D450" t="str">
        <f t="shared" si="6"/>
        <v>THR,IMPROPER,HB-CA-OG1-CG2</v>
      </c>
    </row>
    <row r="451" spans="1:4" x14ac:dyDescent="0.25">
      <c r="A451" t="s">
        <v>141</v>
      </c>
      <c r="B451" t="s">
        <v>15</v>
      </c>
      <c r="C451" t="s">
        <v>239</v>
      </c>
      <c r="D451" t="str">
        <f t="shared" ref="D451:D490" si="7">A451&amp;","&amp;B451&amp;","&amp;C451</f>
        <v>THR,IMPROPER,HG21-HG22-CB-HG23</v>
      </c>
    </row>
    <row r="452" spans="1:4" x14ac:dyDescent="0.25">
      <c r="A452" t="s">
        <v>143</v>
      </c>
      <c r="B452" t="s">
        <v>15</v>
      </c>
      <c r="C452" t="s">
        <v>289</v>
      </c>
      <c r="D452" t="str">
        <f t="shared" si="7"/>
        <v>TRP,IMPROPER,CB-CG-CD2-CE2</v>
      </c>
    </row>
    <row r="453" spans="1:4" x14ac:dyDescent="0.25">
      <c r="A453" t="s">
        <v>143</v>
      </c>
      <c r="B453" t="s">
        <v>15</v>
      </c>
      <c r="C453" t="s">
        <v>329</v>
      </c>
      <c r="D453" t="str">
        <f t="shared" si="7"/>
        <v>TRP,IMPROPER,CD1-CG-CD2-CE3</v>
      </c>
    </row>
    <row r="454" spans="1:4" x14ac:dyDescent="0.25">
      <c r="A454" t="s">
        <v>143</v>
      </c>
      <c r="B454" t="s">
        <v>15</v>
      </c>
      <c r="C454" t="s">
        <v>328</v>
      </c>
      <c r="D454" t="str">
        <f t="shared" si="7"/>
        <v>TRP,IMPROPER,CD1-NE1-CE2-CZ2</v>
      </c>
    </row>
    <row r="455" spans="1:4" x14ac:dyDescent="0.25">
      <c r="A455" t="s">
        <v>143</v>
      </c>
      <c r="B455" t="s">
        <v>15</v>
      </c>
      <c r="C455" t="s">
        <v>322</v>
      </c>
      <c r="D455" t="str">
        <f t="shared" si="7"/>
        <v>TRP,IMPROPER,CD2-CE2-CZ2-CH2</v>
      </c>
    </row>
    <row r="456" spans="1:4" x14ac:dyDescent="0.25">
      <c r="A456" t="s">
        <v>143</v>
      </c>
      <c r="B456" t="s">
        <v>15</v>
      </c>
      <c r="C456" t="s">
        <v>323</v>
      </c>
      <c r="D456" t="str">
        <f t="shared" si="7"/>
        <v>TRP,IMPROPER,CE2-CZ2-CH2-CZ3</v>
      </c>
    </row>
    <row r="457" spans="1:4" x14ac:dyDescent="0.25">
      <c r="A457" t="s">
        <v>143</v>
      </c>
      <c r="B457" t="s">
        <v>15</v>
      </c>
      <c r="C457" t="s">
        <v>327</v>
      </c>
      <c r="D457" t="str">
        <f t="shared" si="7"/>
        <v>TRP,IMPROPER,CE3-CD2-CE2-CZ2</v>
      </c>
    </row>
    <row r="458" spans="1:4" x14ac:dyDescent="0.25">
      <c r="A458" t="s">
        <v>143</v>
      </c>
      <c r="B458" t="s">
        <v>15</v>
      </c>
      <c r="C458" t="s">
        <v>333</v>
      </c>
      <c r="D458" t="str">
        <f t="shared" si="7"/>
        <v>TRP,IMPROPER,CG-CD2-CE2-CZ2</v>
      </c>
    </row>
    <row r="459" spans="1:4" x14ac:dyDescent="0.25">
      <c r="A459" t="s">
        <v>143</v>
      </c>
      <c r="B459" t="s">
        <v>15</v>
      </c>
      <c r="C459" t="s">
        <v>332</v>
      </c>
      <c r="D459" t="str">
        <f t="shared" si="7"/>
        <v>TRP,IMPROPER,CG-CD2-CE3-CZ3</v>
      </c>
    </row>
    <row r="460" spans="1:4" x14ac:dyDescent="0.25">
      <c r="A460" t="s">
        <v>143</v>
      </c>
      <c r="B460" t="s">
        <v>15</v>
      </c>
      <c r="C460" t="s">
        <v>325</v>
      </c>
      <c r="D460" t="str">
        <f t="shared" si="7"/>
        <v>TRP,IMPROPER,CH2-CZ3-CE3-CD2</v>
      </c>
    </row>
    <row r="461" spans="1:4" x14ac:dyDescent="0.25">
      <c r="A461" t="s">
        <v>143</v>
      </c>
      <c r="B461" t="s">
        <v>15</v>
      </c>
      <c r="C461" t="s">
        <v>324</v>
      </c>
      <c r="D461" t="str">
        <f t="shared" si="7"/>
        <v>TRP,IMPROPER,CZ2-CH2-CZ3-CE3</v>
      </c>
    </row>
    <row r="462" spans="1:4" x14ac:dyDescent="0.25">
      <c r="A462" t="s">
        <v>143</v>
      </c>
      <c r="B462" t="s">
        <v>15</v>
      </c>
      <c r="C462" t="s">
        <v>326</v>
      </c>
      <c r="D462" t="str">
        <f t="shared" si="7"/>
        <v>TRP,IMPROPER,CZ3-CE3-CD2-CE2</v>
      </c>
    </row>
    <row r="463" spans="1:4" x14ac:dyDescent="0.25">
      <c r="A463" t="s">
        <v>143</v>
      </c>
      <c r="B463" t="s">
        <v>15</v>
      </c>
      <c r="C463" t="s">
        <v>17</v>
      </c>
      <c r="D463" t="str">
        <f t="shared" si="7"/>
        <v>TRP,IMPROPER,HA-N-C-CB</v>
      </c>
    </row>
    <row r="464" spans="1:4" x14ac:dyDescent="0.25">
      <c r="A464" t="s">
        <v>143</v>
      </c>
      <c r="B464" t="s">
        <v>15</v>
      </c>
      <c r="C464" t="s">
        <v>171</v>
      </c>
      <c r="D464" t="str">
        <f t="shared" si="7"/>
        <v>TRP,IMPROPER,HB1-HB2-CA-CG</v>
      </c>
    </row>
    <row r="465" spans="1:11" x14ac:dyDescent="0.25">
      <c r="A465" t="s">
        <v>143</v>
      </c>
      <c r="B465" t="s">
        <v>15</v>
      </c>
      <c r="C465" t="s">
        <v>339</v>
      </c>
      <c r="D465" t="str">
        <f t="shared" si="7"/>
        <v>TRP,IMPROPER,HD1-CD1-NE1-CE2</v>
      </c>
    </row>
    <row r="466" spans="1:11" x14ac:dyDescent="0.25">
      <c r="A466" t="s">
        <v>143</v>
      </c>
      <c r="B466" t="s">
        <v>15</v>
      </c>
      <c r="C466" t="s">
        <v>338</v>
      </c>
      <c r="D466" t="str">
        <f t="shared" si="7"/>
        <v>TRP,IMPROPER,HE1-NE1-CE2-CD2</v>
      </c>
    </row>
    <row r="467" spans="1:11" x14ac:dyDescent="0.25">
      <c r="A467" t="s">
        <v>143</v>
      </c>
      <c r="B467" t="s">
        <v>15</v>
      </c>
      <c r="C467" t="s">
        <v>337</v>
      </c>
      <c r="D467" t="str">
        <f t="shared" si="7"/>
        <v>TRP,IMPROPER,HE3-CE3-CZ3-CH2</v>
      </c>
      <c r="K467" s="1"/>
    </row>
    <row r="468" spans="1:11" x14ac:dyDescent="0.25">
      <c r="A468" t="s">
        <v>143</v>
      </c>
      <c r="B468" t="s">
        <v>15</v>
      </c>
      <c r="C468" t="s">
        <v>335</v>
      </c>
      <c r="D468" t="str">
        <f t="shared" si="7"/>
        <v>TRP,IMPROPER,HH2-CH2-CZ3-CE3</v>
      </c>
    </row>
    <row r="469" spans="1:11" x14ac:dyDescent="0.25">
      <c r="A469" t="s">
        <v>143</v>
      </c>
      <c r="B469" t="s">
        <v>15</v>
      </c>
      <c r="C469" t="s">
        <v>334</v>
      </c>
      <c r="D469" t="str">
        <f t="shared" si="7"/>
        <v>TRP,IMPROPER,HZ2-CZ2-CH2-CZ3</v>
      </c>
    </row>
    <row r="470" spans="1:11" x14ac:dyDescent="0.25">
      <c r="A470" t="s">
        <v>143</v>
      </c>
      <c r="B470" t="s">
        <v>15</v>
      </c>
      <c r="C470" t="s">
        <v>336</v>
      </c>
      <c r="D470" t="str">
        <f t="shared" si="7"/>
        <v>TRP,IMPROPER,HZ3-CZ3-CH2-CZ2</v>
      </c>
    </row>
    <row r="471" spans="1:11" x14ac:dyDescent="0.25">
      <c r="A471" t="s">
        <v>143</v>
      </c>
      <c r="B471" t="s">
        <v>15</v>
      </c>
      <c r="C471" t="s">
        <v>331</v>
      </c>
      <c r="D471" t="str">
        <f t="shared" si="7"/>
        <v>TRP,IMPROPER,NE1-CE2-CD2-CE3</v>
      </c>
    </row>
    <row r="472" spans="1:11" x14ac:dyDescent="0.25">
      <c r="A472" t="s">
        <v>143</v>
      </c>
      <c r="B472" t="s">
        <v>15</v>
      </c>
      <c r="C472" t="s">
        <v>330</v>
      </c>
      <c r="D472" t="str">
        <f t="shared" si="7"/>
        <v>TRP,IMPROPER,NE1-CE2-CZ2-CH2</v>
      </c>
    </row>
    <row r="473" spans="1:11" x14ac:dyDescent="0.25">
      <c r="A473" t="s">
        <v>155</v>
      </c>
      <c r="B473" t="s">
        <v>15</v>
      </c>
      <c r="C473" t="s">
        <v>289</v>
      </c>
      <c r="D473" t="str">
        <f t="shared" si="7"/>
        <v>TYR,IMPROPER,CB-CG-CD2-CE2</v>
      </c>
    </row>
    <row r="474" spans="1:11" x14ac:dyDescent="0.25">
      <c r="A474" t="s">
        <v>155</v>
      </c>
      <c r="B474" t="s">
        <v>15</v>
      </c>
      <c r="C474" t="s">
        <v>291</v>
      </c>
      <c r="D474" t="str">
        <f t="shared" si="7"/>
        <v>TYR,IMPROPER,CD1-CE1-CZ-CE2</v>
      </c>
    </row>
    <row r="475" spans="1:11" x14ac:dyDescent="0.25">
      <c r="A475" t="s">
        <v>155</v>
      </c>
      <c r="B475" t="s">
        <v>15</v>
      </c>
      <c r="C475" t="s">
        <v>295</v>
      </c>
      <c r="D475" t="str">
        <f t="shared" si="7"/>
        <v>TYR,IMPROPER,CD2-CG-CD1-CE1</v>
      </c>
    </row>
    <row r="476" spans="1:11" x14ac:dyDescent="0.25">
      <c r="A476" t="s">
        <v>155</v>
      </c>
      <c r="B476" t="s">
        <v>15</v>
      </c>
      <c r="C476" t="s">
        <v>292</v>
      </c>
      <c r="D476" t="str">
        <f t="shared" si="7"/>
        <v>TYR,IMPROPER,CE1-CZ-CE2-CD2</v>
      </c>
    </row>
    <row r="477" spans="1:11" x14ac:dyDescent="0.25">
      <c r="A477" t="s">
        <v>155</v>
      </c>
      <c r="B477" t="s">
        <v>15</v>
      </c>
      <c r="C477" t="s">
        <v>294</v>
      </c>
      <c r="D477" t="str">
        <f t="shared" si="7"/>
        <v>TYR,IMPROPER,CE2-CD2-CG-CD1</v>
      </c>
    </row>
    <row r="478" spans="1:11" x14ac:dyDescent="0.25">
      <c r="A478" t="s">
        <v>155</v>
      </c>
      <c r="B478" t="s">
        <v>15</v>
      </c>
      <c r="C478" t="s">
        <v>290</v>
      </c>
      <c r="D478" t="str">
        <f t="shared" si="7"/>
        <v>TYR,IMPROPER,CG-CD1-CE1-CZ</v>
      </c>
    </row>
    <row r="479" spans="1:11" x14ac:dyDescent="0.25">
      <c r="A479" t="s">
        <v>155</v>
      </c>
      <c r="B479" t="s">
        <v>15</v>
      </c>
      <c r="C479" t="s">
        <v>293</v>
      </c>
      <c r="D479" t="str">
        <f t="shared" si="7"/>
        <v>TYR,IMPROPER,CZ-CE2-CD2-CG</v>
      </c>
    </row>
    <row r="480" spans="1:11" x14ac:dyDescent="0.25">
      <c r="A480" t="s">
        <v>155</v>
      </c>
      <c r="B480" t="s">
        <v>15</v>
      </c>
      <c r="C480" t="s">
        <v>17</v>
      </c>
      <c r="D480" t="str">
        <f t="shared" si="7"/>
        <v>TYR,IMPROPER,HA-N-C-CB</v>
      </c>
    </row>
    <row r="481" spans="1:12" x14ac:dyDescent="0.25">
      <c r="A481" t="s">
        <v>155</v>
      </c>
      <c r="B481" t="s">
        <v>15</v>
      </c>
      <c r="C481" t="s">
        <v>171</v>
      </c>
      <c r="D481" t="str">
        <f t="shared" si="7"/>
        <v>TYR,IMPROPER,HB1-HB2-CA-CG</v>
      </c>
    </row>
    <row r="482" spans="1:12" x14ac:dyDescent="0.25">
      <c r="A482" t="s">
        <v>155</v>
      </c>
      <c r="B482" t="s">
        <v>15</v>
      </c>
      <c r="C482" t="s">
        <v>288</v>
      </c>
      <c r="D482" t="str">
        <f t="shared" si="7"/>
        <v>TYR,IMPROPER,HD1-CD1-CG-CD2</v>
      </c>
    </row>
    <row r="483" spans="1:12" x14ac:dyDescent="0.25">
      <c r="A483" t="s">
        <v>155</v>
      </c>
      <c r="B483" t="s">
        <v>15</v>
      </c>
      <c r="C483" t="s">
        <v>284</v>
      </c>
      <c r="D483" t="str">
        <f t="shared" si="7"/>
        <v>TYR,IMPROPER,HD2-CD2-CE2-CZ</v>
      </c>
      <c r="L483" s="1"/>
    </row>
    <row r="484" spans="1:12" x14ac:dyDescent="0.25">
      <c r="A484" t="s">
        <v>155</v>
      </c>
      <c r="B484" t="s">
        <v>15</v>
      </c>
      <c r="C484" t="s">
        <v>287</v>
      </c>
      <c r="D484" t="str">
        <f t="shared" si="7"/>
        <v>TYR,IMPROPER,HE1-CE1-CD1-CG</v>
      </c>
      <c r="L484" s="1"/>
    </row>
    <row r="485" spans="1:12" x14ac:dyDescent="0.25">
      <c r="A485" t="s">
        <v>155</v>
      </c>
      <c r="B485" t="s">
        <v>15</v>
      </c>
      <c r="C485" t="s">
        <v>285</v>
      </c>
      <c r="D485" t="str">
        <f t="shared" si="7"/>
        <v>TYR,IMPROPER,HE2-CE2-CZ-CE1</v>
      </c>
    </row>
    <row r="486" spans="1:12" x14ac:dyDescent="0.25">
      <c r="A486" t="s">
        <v>155</v>
      </c>
      <c r="B486" t="s">
        <v>15</v>
      </c>
      <c r="C486" t="s">
        <v>342</v>
      </c>
      <c r="D486" t="str">
        <f t="shared" si="7"/>
        <v>TYR,IMPROPER,OH-CZ-CE1-CD1</v>
      </c>
    </row>
    <row r="487" spans="1:12" x14ac:dyDescent="0.25">
      <c r="A487" t="s">
        <v>160</v>
      </c>
      <c r="B487" t="s">
        <v>15</v>
      </c>
      <c r="C487" t="s">
        <v>17</v>
      </c>
      <c r="D487" t="str">
        <f t="shared" si="7"/>
        <v>VAL,IMPROPER,HA-N-C-CB</v>
      </c>
    </row>
    <row r="488" spans="1:12" x14ac:dyDescent="0.25">
      <c r="A488" t="s">
        <v>160</v>
      </c>
      <c r="B488" t="s">
        <v>15</v>
      </c>
      <c r="C488" t="s">
        <v>345</v>
      </c>
      <c r="D488" t="str">
        <f t="shared" si="7"/>
        <v>VAL,IMPROPER,HB-CA-CG1-CG2</v>
      </c>
    </row>
    <row r="489" spans="1:12" x14ac:dyDescent="0.25">
      <c r="A489" t="s">
        <v>160</v>
      </c>
      <c r="B489" t="s">
        <v>15</v>
      </c>
      <c r="C489" t="s">
        <v>346</v>
      </c>
      <c r="D489" t="str">
        <f t="shared" si="7"/>
        <v>VAL,IMPROPER,HG11-HG12-CB-HG13</v>
      </c>
    </row>
    <row r="490" spans="1:12" x14ac:dyDescent="0.25">
      <c r="A490" t="s">
        <v>160</v>
      </c>
      <c r="B490" t="s">
        <v>15</v>
      </c>
      <c r="C490" t="s">
        <v>239</v>
      </c>
      <c r="D490" t="str">
        <f t="shared" si="7"/>
        <v>VAL,IMPROPER,HG21-HG22-CB-HG23</v>
      </c>
    </row>
  </sheetData>
  <autoFilter ref="A1:C490">
    <sortState xmlns:xlrd2="http://schemas.microsoft.com/office/spreadsheetml/2017/richdata2" ref="A2:C490">
      <sortCondition ref="B1:B49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 File</vt:lpstr>
      <vt:lpstr>GEO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Rachel Alcraft</cp:lastModifiedBy>
  <dcterms:created xsi:type="dcterms:W3CDTF">2020-04-29T17:21:17Z</dcterms:created>
  <dcterms:modified xsi:type="dcterms:W3CDTF">2020-05-01T15:05:42Z</dcterms:modified>
</cp:coreProperties>
</file>