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395" activeTab="2"/>
  </bookViews>
  <sheets>
    <sheet name="周期1" sheetId="1" r:id="rId1"/>
    <sheet name="Sheet2" sheetId="2" r:id="rId2"/>
    <sheet name="Sheet3" sheetId="3" r:id="rId3"/>
    <sheet name="wanzi" sheetId="4" r:id="rId4"/>
    <sheet name="Sheet5" sheetId="5" r:id="rId5"/>
    <sheet name="Sheet6" sheetId="6" r:id="rId6"/>
    <sheet name="Sheet7" sheetId="7" r:id="rId7"/>
    <sheet name="phase1" sheetId="8" r:id="rId8"/>
    <sheet name="phase2" sheetId="9" r:id="rId9"/>
  </sheets>
  <definedNames>
    <definedName name="_xlnm._FilterDatabase" localSheetId="4" hidden="1">Sheet5!$A$1:$H$51</definedName>
    <definedName name="_xlnm._FilterDatabase" localSheetId="3" hidden="1">wanzi!$A$1:$F$41</definedName>
  </definedNames>
  <calcPr calcId="144525"/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29" i="3"/>
  <c r="I16" i="3"/>
  <c r="I17" i="3"/>
  <c r="I18" i="3"/>
  <c r="I19" i="3"/>
  <c r="I20" i="3"/>
  <c r="I21" i="3"/>
  <c r="I22" i="3"/>
  <c r="I23" i="3"/>
  <c r="I24" i="3"/>
  <c r="I15" i="3"/>
  <c r="H12" i="3"/>
  <c r="H25" i="3"/>
  <c r="H39" i="3"/>
  <c r="H52" i="3"/>
  <c r="D43" i="6"/>
  <c r="D44" i="6"/>
  <c r="D45" i="6"/>
  <c r="D46" i="6"/>
  <c r="D47" i="6"/>
  <c r="D48" i="6"/>
  <c r="D49" i="6"/>
  <c r="D50" i="6"/>
  <c r="D51" i="6"/>
  <c r="D42" i="6"/>
  <c r="D30" i="6"/>
  <c r="D31" i="6"/>
  <c r="D32" i="6"/>
  <c r="D33" i="6"/>
  <c r="D34" i="6"/>
  <c r="D35" i="6"/>
  <c r="D36" i="6"/>
  <c r="D37" i="6"/>
  <c r="D38" i="6"/>
  <c r="D29" i="6"/>
  <c r="D16" i="6"/>
  <c r="D17" i="6"/>
  <c r="D18" i="6"/>
  <c r="D19" i="6"/>
  <c r="D20" i="6"/>
  <c r="D21" i="6"/>
  <c r="D22" i="6"/>
  <c r="D23" i="6"/>
  <c r="D24" i="6"/>
  <c r="D15" i="6"/>
  <c r="C52" i="6"/>
  <c r="D52" i="6" s="1"/>
  <c r="C39" i="6"/>
  <c r="C25" i="6"/>
  <c r="C12" i="6"/>
  <c r="D43" i="3"/>
  <c r="D44" i="3"/>
  <c r="D45" i="3"/>
  <c r="D46" i="3"/>
  <c r="D47" i="3"/>
  <c r="D48" i="3"/>
  <c r="D49" i="3"/>
  <c r="D50" i="3"/>
  <c r="D51" i="3"/>
  <c r="D42" i="3"/>
  <c r="D30" i="3"/>
  <c r="D31" i="3"/>
  <c r="D32" i="3"/>
  <c r="D33" i="3"/>
  <c r="D34" i="3"/>
  <c r="D35" i="3"/>
  <c r="D36" i="3"/>
  <c r="D37" i="3"/>
  <c r="D38" i="3"/>
  <c r="D29" i="3"/>
  <c r="D16" i="3"/>
  <c r="D17" i="3"/>
  <c r="D18" i="3"/>
  <c r="D19" i="3"/>
  <c r="D20" i="3"/>
  <c r="D21" i="3"/>
  <c r="D22" i="3"/>
  <c r="D23" i="3"/>
  <c r="D24" i="3"/>
  <c r="D15" i="3"/>
  <c r="D39" i="6" l="1"/>
  <c r="D25" i="6"/>
  <c r="C39" i="3"/>
  <c r="C12" i="3"/>
  <c r="C52" i="3"/>
  <c r="C25" i="3"/>
  <c r="D52" i="2"/>
  <c r="D39" i="2"/>
  <c r="D25" i="2"/>
  <c r="C39" i="2"/>
  <c r="C52" i="2"/>
  <c r="C25" i="2"/>
  <c r="C12" i="2"/>
  <c r="D52" i="3" l="1"/>
  <c r="D25" i="3"/>
  <c r="D39" i="3"/>
  <c r="C54" i="1" l="1"/>
  <c r="C26" i="1"/>
  <c r="C40" i="1"/>
  <c r="B12" i="1"/>
  <c r="C12" i="1"/>
</calcChain>
</file>

<file path=xl/sharedStrings.xml><?xml version="1.0" encoding="utf-8"?>
<sst xmlns="http://schemas.openxmlformats.org/spreadsheetml/2006/main" count="464" uniqueCount="40">
  <si>
    <t>万紫</t>
    <phoneticPr fontId="2" type="noConversion"/>
  </si>
  <si>
    <t>人民医院</t>
  </si>
  <si>
    <t>军区医院</t>
  </si>
  <si>
    <t>中日医院</t>
  </si>
  <si>
    <t>铁路医院</t>
  </si>
  <si>
    <t>海港医院</t>
  </si>
  <si>
    <t>第六医院</t>
  </si>
  <si>
    <t>小营医院</t>
  </si>
  <si>
    <t>光华医院</t>
  </si>
  <si>
    <t>西河医院</t>
  </si>
  <si>
    <t>大学医院</t>
  </si>
  <si>
    <t>姬</t>
    <phoneticPr fontId="2" type="noConversion"/>
  </si>
  <si>
    <t>lt</t>
    <phoneticPr fontId="2" type="noConversion"/>
  </si>
  <si>
    <t>weilei</t>
    <phoneticPr fontId="2" type="noConversion"/>
  </si>
  <si>
    <t>weilei</t>
    <phoneticPr fontId="2" type="noConversion"/>
  </si>
  <si>
    <t>医院</t>
  </si>
  <si>
    <t>因素</t>
  </si>
  <si>
    <t>口服抗生素</t>
  </si>
  <si>
    <t>一代降糖药</t>
  </si>
  <si>
    <t>三代降糖药</t>
  </si>
  <si>
    <t>皮肤药</t>
  </si>
  <si>
    <t>销售代表</t>
  </si>
  <si>
    <t>小青</t>
  </si>
  <si>
    <t>计划时间分配(天)</t>
  </si>
  <si>
    <t>实际时间分配(天)</t>
  </si>
  <si>
    <t>小木</t>
  </si>
  <si>
    <t>小宋</t>
  </si>
  <si>
    <t>小白</t>
  </si>
  <si>
    <t>小兰</t>
  </si>
  <si>
    <t>总体</t>
  </si>
  <si>
    <t>推广费用(元)</t>
  </si>
  <si>
    <t>产品</t>
  </si>
  <si>
    <t>当期销售指标</t>
  </si>
  <si>
    <t>上期销售额</t>
  </si>
  <si>
    <t>当期销售额</t>
  </si>
  <si>
    <t>销售额增长</t>
  </si>
  <si>
    <t>销售额增长率</t>
  </si>
  <si>
    <t>销售额达成率</t>
  </si>
  <si>
    <t>NaN%</t>
  </si>
  <si>
    <t>cp_offer_attractiveness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</si>
</sst>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B0BED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3" fillId="3" borderId="0" xfId="0" applyNumberFormat="1" applyFont="1" applyFill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16" workbookViewId="0">
      <selection activeCell="A29" sqref="A29"/>
    </sheetView>
  </sheetViews>
  <sheetFormatPr defaultRowHeight="13.5" x14ac:dyDescent="0.15"/>
  <cols>
    <col min="2" max="2" width="10.5" bestFit="1" customWidth="1"/>
    <col min="3" max="3" width="11.625" bestFit="1" customWidth="1"/>
  </cols>
  <sheetData>
    <row r="1" spans="1:3" x14ac:dyDescent="0.15">
      <c r="A1" t="s">
        <v>0</v>
      </c>
      <c r="B1">
        <v>59</v>
      </c>
    </row>
    <row r="2" spans="1:3" ht="15" thickBot="1" x14ac:dyDescent="0.2">
      <c r="A2" s="1" t="s">
        <v>1</v>
      </c>
      <c r="B2" s="2">
        <v>1758011</v>
      </c>
      <c r="C2" s="2">
        <v>2235628</v>
      </c>
    </row>
    <row r="3" spans="1:3" ht="15" thickBot="1" x14ac:dyDescent="0.2">
      <c r="A3" s="3" t="s">
        <v>2</v>
      </c>
      <c r="B3" s="4">
        <v>646073</v>
      </c>
      <c r="C3" s="4">
        <v>688954</v>
      </c>
    </row>
    <row r="4" spans="1:3" ht="15" thickBot="1" x14ac:dyDescent="0.2">
      <c r="A4" s="5" t="s">
        <v>3</v>
      </c>
      <c r="B4" s="6">
        <v>1188383</v>
      </c>
      <c r="C4" s="6">
        <v>1399429</v>
      </c>
    </row>
    <row r="5" spans="1:3" ht="15" thickBot="1" x14ac:dyDescent="0.2">
      <c r="A5" s="3" t="s">
        <v>4</v>
      </c>
      <c r="B5" s="4">
        <v>1034759</v>
      </c>
      <c r="C5" s="4">
        <v>1141122</v>
      </c>
    </row>
    <row r="6" spans="1:3" ht="15" thickBot="1" x14ac:dyDescent="0.2">
      <c r="A6" s="5" t="s">
        <v>5</v>
      </c>
      <c r="B6" s="6">
        <v>391571</v>
      </c>
      <c r="C6" s="6">
        <v>416181</v>
      </c>
    </row>
    <row r="7" spans="1:3" ht="15" thickBot="1" x14ac:dyDescent="0.2">
      <c r="A7" s="7" t="s">
        <v>6</v>
      </c>
      <c r="B7" s="8">
        <v>623659</v>
      </c>
      <c r="C7" s="8">
        <v>640456</v>
      </c>
    </row>
    <row r="8" spans="1:3" ht="15" thickBot="1" x14ac:dyDescent="0.2">
      <c r="A8" s="5" t="s">
        <v>7</v>
      </c>
      <c r="B8" s="6">
        <v>674241</v>
      </c>
      <c r="C8" s="6">
        <v>705832</v>
      </c>
    </row>
    <row r="9" spans="1:3" ht="15" thickBot="1" x14ac:dyDescent="0.2">
      <c r="A9" s="3" t="s">
        <v>8</v>
      </c>
      <c r="B9" s="4">
        <v>181926</v>
      </c>
      <c r="C9" s="4">
        <v>168528</v>
      </c>
    </row>
    <row r="10" spans="1:3" ht="15" thickBot="1" x14ac:dyDescent="0.2">
      <c r="A10" s="5" t="s">
        <v>9</v>
      </c>
      <c r="B10" s="6">
        <v>157033</v>
      </c>
      <c r="C10" s="6">
        <v>158481</v>
      </c>
    </row>
    <row r="11" spans="1:3" ht="15" thickBot="1" x14ac:dyDescent="0.2">
      <c r="A11" s="9" t="s">
        <v>10</v>
      </c>
      <c r="B11" s="10">
        <v>1852371</v>
      </c>
      <c r="C11" s="10">
        <v>2427303</v>
      </c>
    </row>
    <row r="12" spans="1:3" x14ac:dyDescent="0.15">
      <c r="B12" s="11">
        <f>SUM(B2:B11)</f>
        <v>8508027</v>
      </c>
      <c r="C12" s="11">
        <f>SUM(C2:C11)</f>
        <v>9981914</v>
      </c>
    </row>
    <row r="15" spans="1:3" x14ac:dyDescent="0.15">
      <c r="A15" t="s">
        <v>11</v>
      </c>
      <c r="B15">
        <v>62</v>
      </c>
    </row>
    <row r="16" spans="1:3" ht="15" thickBot="1" x14ac:dyDescent="0.2">
      <c r="A16" s="1" t="s">
        <v>1</v>
      </c>
      <c r="B16" s="2">
        <v>1758011</v>
      </c>
      <c r="C16" s="2">
        <v>2213479</v>
      </c>
    </row>
    <row r="17" spans="1:3" ht="15" thickBot="1" x14ac:dyDescent="0.2">
      <c r="A17" s="3" t="s">
        <v>2</v>
      </c>
      <c r="B17" s="4">
        <v>646073</v>
      </c>
      <c r="C17" s="4">
        <v>715838</v>
      </c>
    </row>
    <row r="18" spans="1:3" ht="15" thickBot="1" x14ac:dyDescent="0.2">
      <c r="A18" s="5" t="s">
        <v>3</v>
      </c>
      <c r="B18" s="6">
        <v>1188383</v>
      </c>
      <c r="C18" s="6">
        <v>1338477</v>
      </c>
    </row>
    <row r="19" spans="1:3" ht="15" thickBot="1" x14ac:dyDescent="0.2">
      <c r="A19" s="3" t="s">
        <v>4</v>
      </c>
      <c r="B19" s="4">
        <v>1034759</v>
      </c>
      <c r="C19" s="4">
        <v>1188568</v>
      </c>
    </row>
    <row r="20" spans="1:3" ht="15" thickBot="1" x14ac:dyDescent="0.2">
      <c r="A20" s="5" t="s">
        <v>5</v>
      </c>
      <c r="B20" s="6">
        <v>391571</v>
      </c>
      <c r="C20" s="6">
        <v>429503</v>
      </c>
    </row>
    <row r="21" spans="1:3" ht="15" thickBot="1" x14ac:dyDescent="0.2">
      <c r="A21" s="3" t="s">
        <v>6</v>
      </c>
      <c r="B21" s="4">
        <v>623659</v>
      </c>
      <c r="C21" s="4">
        <v>713986</v>
      </c>
    </row>
    <row r="22" spans="1:3" ht="15" thickBot="1" x14ac:dyDescent="0.2">
      <c r="A22" s="5" t="s">
        <v>7</v>
      </c>
      <c r="B22" s="6">
        <v>674241</v>
      </c>
      <c r="C22" s="6">
        <v>754178</v>
      </c>
    </row>
    <row r="23" spans="1:3" ht="15" thickBot="1" x14ac:dyDescent="0.2">
      <c r="A23" s="3" t="s">
        <v>8</v>
      </c>
      <c r="B23" s="4">
        <v>181926</v>
      </c>
      <c r="C23" s="4">
        <v>170363</v>
      </c>
    </row>
    <row r="24" spans="1:3" ht="15" thickBot="1" x14ac:dyDescent="0.2">
      <c r="A24" s="5" t="s">
        <v>9</v>
      </c>
      <c r="B24" s="6">
        <v>157033</v>
      </c>
      <c r="C24" s="6">
        <v>157684</v>
      </c>
    </row>
    <row r="25" spans="1:3" ht="15" thickBot="1" x14ac:dyDescent="0.2">
      <c r="A25" s="9" t="s">
        <v>10</v>
      </c>
      <c r="B25" s="10">
        <v>1852371</v>
      </c>
      <c r="C25" s="10">
        <v>2443470</v>
      </c>
    </row>
    <row r="26" spans="1:3" x14ac:dyDescent="0.15">
      <c r="C26" s="11">
        <f>SUM(C16:C25)</f>
        <v>10125546</v>
      </c>
    </row>
    <row r="29" spans="1:3" x14ac:dyDescent="0.15">
      <c r="A29" t="s">
        <v>12</v>
      </c>
    </row>
    <row r="30" spans="1:3" ht="15" thickBot="1" x14ac:dyDescent="0.2">
      <c r="A30" s="1" t="s">
        <v>1</v>
      </c>
      <c r="B30" s="2">
        <v>1758011</v>
      </c>
      <c r="C30" s="2">
        <v>2244536</v>
      </c>
    </row>
    <row r="31" spans="1:3" ht="15" thickBot="1" x14ac:dyDescent="0.2">
      <c r="A31" s="3" t="s">
        <v>2</v>
      </c>
      <c r="B31" s="4">
        <v>646073</v>
      </c>
      <c r="C31" s="4">
        <v>675871</v>
      </c>
    </row>
    <row r="32" spans="1:3" ht="15" thickBot="1" x14ac:dyDescent="0.2">
      <c r="A32" s="5" t="s">
        <v>3</v>
      </c>
      <c r="B32" s="6">
        <v>1188383</v>
      </c>
      <c r="C32" s="6">
        <v>1300678</v>
      </c>
    </row>
    <row r="33" spans="1:3" ht="15" thickBot="1" x14ac:dyDescent="0.2">
      <c r="A33" s="3" t="s">
        <v>4</v>
      </c>
      <c r="B33" s="4">
        <v>1034759</v>
      </c>
      <c r="C33" s="4">
        <v>1153515</v>
      </c>
    </row>
    <row r="34" spans="1:3" ht="15" thickBot="1" x14ac:dyDescent="0.2">
      <c r="A34" s="5" t="s">
        <v>5</v>
      </c>
      <c r="B34" s="6">
        <v>391571</v>
      </c>
      <c r="C34" s="6">
        <v>438884</v>
      </c>
    </row>
    <row r="35" spans="1:3" ht="15" thickBot="1" x14ac:dyDescent="0.2">
      <c r="A35" s="3" t="s">
        <v>6</v>
      </c>
      <c r="B35" s="4">
        <v>623659</v>
      </c>
      <c r="C35" s="4">
        <v>689741</v>
      </c>
    </row>
    <row r="36" spans="1:3" ht="15" thickBot="1" x14ac:dyDescent="0.2">
      <c r="A36" s="5" t="s">
        <v>7</v>
      </c>
      <c r="B36" s="6">
        <v>674241</v>
      </c>
      <c r="C36" s="6">
        <v>742677</v>
      </c>
    </row>
    <row r="37" spans="1:3" ht="15" thickBot="1" x14ac:dyDescent="0.2">
      <c r="A37" s="3" t="s">
        <v>8</v>
      </c>
      <c r="B37" s="4">
        <v>181926</v>
      </c>
      <c r="C37" s="4">
        <v>178950</v>
      </c>
    </row>
    <row r="38" spans="1:3" ht="15" thickBot="1" x14ac:dyDescent="0.2">
      <c r="A38" s="7" t="s">
        <v>9</v>
      </c>
      <c r="B38" s="8">
        <v>157033</v>
      </c>
      <c r="C38" s="8">
        <v>160085</v>
      </c>
    </row>
    <row r="39" spans="1:3" ht="15" thickBot="1" x14ac:dyDescent="0.2">
      <c r="A39" s="9" t="s">
        <v>10</v>
      </c>
      <c r="B39" s="10">
        <v>1852371</v>
      </c>
      <c r="C39" s="10">
        <v>2410387</v>
      </c>
    </row>
    <row r="40" spans="1:3" x14ac:dyDescent="0.15">
      <c r="C40" s="11">
        <f>SUM(C30:C39)</f>
        <v>9995324</v>
      </c>
    </row>
    <row r="43" spans="1:3" x14ac:dyDescent="0.15">
      <c r="A43" t="s">
        <v>13</v>
      </c>
    </row>
    <row r="44" spans="1:3" ht="15" thickBot="1" x14ac:dyDescent="0.2">
      <c r="A44" s="1" t="s">
        <v>1</v>
      </c>
      <c r="B44" s="2">
        <v>1758011</v>
      </c>
      <c r="C44" s="2">
        <v>2237746</v>
      </c>
    </row>
    <row r="45" spans="1:3" ht="15" thickBot="1" x14ac:dyDescent="0.2">
      <c r="A45" s="3" t="s">
        <v>2</v>
      </c>
      <c r="B45" s="4">
        <v>646073</v>
      </c>
      <c r="C45" s="4">
        <v>680483</v>
      </c>
    </row>
    <row r="46" spans="1:3" ht="15" thickBot="1" x14ac:dyDescent="0.2">
      <c r="A46" s="5" t="s">
        <v>3</v>
      </c>
      <c r="B46" s="6">
        <v>1188383</v>
      </c>
      <c r="C46" s="6">
        <v>1375962</v>
      </c>
    </row>
    <row r="47" spans="1:3" ht="15" thickBot="1" x14ac:dyDescent="0.2">
      <c r="A47" s="3" t="s">
        <v>4</v>
      </c>
      <c r="B47" s="4">
        <v>1034759</v>
      </c>
      <c r="C47" s="4">
        <v>1204889</v>
      </c>
    </row>
    <row r="48" spans="1:3" ht="15" thickBot="1" x14ac:dyDescent="0.2">
      <c r="A48" s="5" t="s">
        <v>5</v>
      </c>
      <c r="B48" s="6">
        <v>391571</v>
      </c>
      <c r="C48" s="6">
        <v>432117</v>
      </c>
    </row>
    <row r="49" spans="1:3" ht="15" thickBot="1" x14ac:dyDescent="0.2">
      <c r="A49" s="3" t="s">
        <v>6</v>
      </c>
      <c r="B49" s="4">
        <v>623659</v>
      </c>
      <c r="C49" s="4">
        <v>724068</v>
      </c>
    </row>
    <row r="50" spans="1:3" ht="15" thickBot="1" x14ac:dyDescent="0.2">
      <c r="A50" s="5" t="s">
        <v>7</v>
      </c>
      <c r="B50" s="6">
        <v>674241</v>
      </c>
      <c r="C50" s="6">
        <v>768570</v>
      </c>
    </row>
    <row r="51" spans="1:3" ht="15" thickBot="1" x14ac:dyDescent="0.2">
      <c r="A51" s="7" t="s">
        <v>8</v>
      </c>
      <c r="B51" s="8">
        <v>181926</v>
      </c>
      <c r="C51" s="8">
        <v>169194</v>
      </c>
    </row>
    <row r="52" spans="1:3" ht="15" thickBot="1" x14ac:dyDescent="0.2">
      <c r="A52" s="5" t="s">
        <v>9</v>
      </c>
      <c r="B52" s="6">
        <v>157033</v>
      </c>
      <c r="C52" s="6">
        <v>158772</v>
      </c>
    </row>
    <row r="53" spans="1:3" ht="15" thickBot="1" x14ac:dyDescent="0.2">
      <c r="A53" s="9" t="s">
        <v>10</v>
      </c>
      <c r="B53" s="10">
        <v>1852371</v>
      </c>
      <c r="C53" s="10">
        <v>2422617</v>
      </c>
    </row>
    <row r="54" spans="1:3" x14ac:dyDescent="0.15">
      <c r="C54" s="11">
        <f>SUM(C44:C53)</f>
        <v>10174418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" workbookViewId="0">
      <selection sqref="A1:E53"/>
    </sheetView>
  </sheetViews>
  <sheetFormatPr defaultRowHeight="13.5" x14ac:dyDescent="0.15"/>
  <cols>
    <col min="3" max="3" width="11.625" bestFit="1" customWidth="1"/>
  </cols>
  <sheetData>
    <row r="1" spans="1:3" x14ac:dyDescent="0.15">
      <c r="A1" t="s">
        <v>0</v>
      </c>
      <c r="C1">
        <v>66</v>
      </c>
    </row>
    <row r="2" spans="1:3" ht="15" thickBot="1" x14ac:dyDescent="0.2">
      <c r="A2" s="1" t="s">
        <v>1</v>
      </c>
      <c r="B2" s="2">
        <v>1850538</v>
      </c>
      <c r="C2" s="2">
        <v>2276649</v>
      </c>
    </row>
    <row r="3" spans="1:3" ht="15" thickBot="1" x14ac:dyDescent="0.2">
      <c r="A3" s="3" t="s">
        <v>2</v>
      </c>
      <c r="B3" s="4">
        <v>680078</v>
      </c>
      <c r="C3" s="4">
        <v>730004</v>
      </c>
    </row>
    <row r="4" spans="1:3" ht="15" thickBot="1" x14ac:dyDescent="0.2">
      <c r="A4" s="5" t="s">
        <v>3</v>
      </c>
      <c r="B4" s="6">
        <v>1250928</v>
      </c>
      <c r="C4" s="6">
        <v>2076465</v>
      </c>
    </row>
    <row r="5" spans="1:3" ht="15" thickBot="1" x14ac:dyDescent="0.2">
      <c r="A5" s="3" t="s">
        <v>4</v>
      </c>
      <c r="B5" s="4">
        <v>1089221</v>
      </c>
      <c r="C5" s="4">
        <v>1344414</v>
      </c>
    </row>
    <row r="6" spans="1:3" ht="15" thickBot="1" x14ac:dyDescent="0.2">
      <c r="A6" s="5" t="s">
        <v>5</v>
      </c>
      <c r="B6" s="6">
        <v>412180</v>
      </c>
      <c r="C6" s="6">
        <v>457799</v>
      </c>
    </row>
    <row r="7" spans="1:3" ht="15" thickBot="1" x14ac:dyDescent="0.2">
      <c r="A7" s="3" t="s">
        <v>6</v>
      </c>
      <c r="B7" s="4">
        <v>656483</v>
      </c>
      <c r="C7" s="4">
        <v>707637</v>
      </c>
    </row>
    <row r="8" spans="1:3" ht="15" thickBot="1" x14ac:dyDescent="0.2">
      <c r="A8" s="5" t="s">
        <v>7</v>
      </c>
      <c r="B8" s="6">
        <v>709728</v>
      </c>
      <c r="C8" s="6">
        <v>827133</v>
      </c>
    </row>
    <row r="9" spans="1:3" ht="15" thickBot="1" x14ac:dyDescent="0.2">
      <c r="A9" s="7" t="s">
        <v>8</v>
      </c>
      <c r="B9" s="8">
        <v>191502</v>
      </c>
      <c r="C9" s="8">
        <v>185134</v>
      </c>
    </row>
    <row r="10" spans="1:3" ht="15" thickBot="1" x14ac:dyDescent="0.2">
      <c r="A10" s="5" t="s">
        <v>9</v>
      </c>
      <c r="B10" s="6">
        <v>165298</v>
      </c>
      <c r="C10" s="6">
        <v>179048</v>
      </c>
    </row>
    <row r="11" spans="1:3" ht="15" thickBot="1" x14ac:dyDescent="0.2">
      <c r="A11" s="9" t="s">
        <v>10</v>
      </c>
      <c r="B11" s="10">
        <v>1949865</v>
      </c>
      <c r="C11" s="10">
        <v>2250763</v>
      </c>
    </row>
    <row r="12" spans="1:3" x14ac:dyDescent="0.15">
      <c r="C12" s="11">
        <f>SUM(C2:C11)</f>
        <v>11035046</v>
      </c>
    </row>
    <row r="14" spans="1:3" x14ac:dyDescent="0.15">
      <c r="A14" t="s">
        <v>11</v>
      </c>
      <c r="C14">
        <v>68</v>
      </c>
    </row>
    <row r="15" spans="1:3" ht="15" thickBot="1" x14ac:dyDescent="0.2">
      <c r="A15" s="1" t="s">
        <v>1</v>
      </c>
      <c r="B15" s="2">
        <v>1850538</v>
      </c>
      <c r="C15" s="2">
        <v>2251476</v>
      </c>
    </row>
    <row r="16" spans="1:3" ht="15" thickBot="1" x14ac:dyDescent="0.2">
      <c r="A16" s="3" t="s">
        <v>2</v>
      </c>
      <c r="B16" s="4">
        <v>680078</v>
      </c>
      <c r="C16" s="4">
        <v>759060</v>
      </c>
    </row>
    <row r="17" spans="1:4" ht="15" thickBot="1" x14ac:dyDescent="0.2">
      <c r="A17" s="5" t="s">
        <v>3</v>
      </c>
      <c r="B17" s="6">
        <v>1250928</v>
      </c>
      <c r="C17" s="6">
        <v>1980522</v>
      </c>
    </row>
    <row r="18" spans="1:4" ht="15" thickBot="1" x14ac:dyDescent="0.2">
      <c r="A18" s="3" t="s">
        <v>4</v>
      </c>
      <c r="B18" s="4">
        <v>1089221</v>
      </c>
      <c r="C18" s="4">
        <v>1399549</v>
      </c>
    </row>
    <row r="19" spans="1:4" ht="15" thickBot="1" x14ac:dyDescent="0.2">
      <c r="A19" s="5" t="s">
        <v>5</v>
      </c>
      <c r="B19" s="6">
        <v>412180</v>
      </c>
      <c r="C19" s="6">
        <v>472454</v>
      </c>
    </row>
    <row r="20" spans="1:4" ht="15" thickBot="1" x14ac:dyDescent="0.2">
      <c r="A20" s="3" t="s">
        <v>6</v>
      </c>
      <c r="B20" s="4">
        <v>656483</v>
      </c>
      <c r="C20" s="4">
        <v>788507</v>
      </c>
    </row>
    <row r="21" spans="1:4" ht="15" thickBot="1" x14ac:dyDescent="0.2">
      <c r="A21" s="5" t="s">
        <v>7</v>
      </c>
      <c r="B21" s="6">
        <v>709728</v>
      </c>
      <c r="C21" s="6">
        <v>884388</v>
      </c>
    </row>
    <row r="22" spans="1:4" ht="15" thickBot="1" x14ac:dyDescent="0.2">
      <c r="A22" s="3" t="s">
        <v>8</v>
      </c>
      <c r="B22" s="4">
        <v>191502</v>
      </c>
      <c r="C22" s="4">
        <v>187153</v>
      </c>
    </row>
    <row r="23" spans="1:4" ht="15" thickBot="1" x14ac:dyDescent="0.2">
      <c r="A23" s="7" t="s">
        <v>9</v>
      </c>
      <c r="B23" s="8">
        <v>165298</v>
      </c>
      <c r="C23" s="8">
        <v>177802</v>
      </c>
    </row>
    <row r="24" spans="1:4" ht="15" thickBot="1" x14ac:dyDescent="0.2">
      <c r="A24" s="9" t="s">
        <v>10</v>
      </c>
      <c r="B24" s="10">
        <v>1949865</v>
      </c>
      <c r="C24" s="10">
        <v>2266860</v>
      </c>
    </row>
    <row r="25" spans="1:4" x14ac:dyDescent="0.15">
      <c r="C25" s="11">
        <f>SUM(C15:C24)</f>
        <v>11167771</v>
      </c>
      <c r="D25">
        <f>C25/C12-1</f>
        <v>1.2027589191744292E-2</v>
      </c>
    </row>
    <row r="28" spans="1:4" x14ac:dyDescent="0.15">
      <c r="A28" t="s">
        <v>12</v>
      </c>
      <c r="C28">
        <v>65</v>
      </c>
    </row>
    <row r="29" spans="1:4" ht="15" thickBot="1" x14ac:dyDescent="0.2">
      <c r="A29" s="1" t="s">
        <v>1</v>
      </c>
      <c r="B29" s="2">
        <v>1850538</v>
      </c>
      <c r="C29" s="2">
        <v>2282437</v>
      </c>
    </row>
    <row r="30" spans="1:4" ht="15" thickBot="1" x14ac:dyDescent="0.2">
      <c r="A30" s="3" t="s">
        <v>2</v>
      </c>
      <c r="B30" s="4">
        <v>680078</v>
      </c>
      <c r="C30" s="4">
        <v>715610</v>
      </c>
    </row>
    <row r="31" spans="1:4" ht="15" thickBot="1" x14ac:dyDescent="0.2">
      <c r="A31" s="5" t="s">
        <v>3</v>
      </c>
      <c r="B31" s="6">
        <v>1250928</v>
      </c>
      <c r="C31" s="6">
        <v>1923630</v>
      </c>
    </row>
    <row r="32" spans="1:4" ht="15" thickBot="1" x14ac:dyDescent="0.2">
      <c r="A32" s="3" t="s">
        <v>4</v>
      </c>
      <c r="B32" s="4">
        <v>1089221</v>
      </c>
      <c r="C32" s="4">
        <v>1359223</v>
      </c>
    </row>
    <row r="33" spans="1:4" ht="15" thickBot="1" x14ac:dyDescent="0.2">
      <c r="A33" s="5" t="s">
        <v>5</v>
      </c>
      <c r="B33" s="6">
        <v>412180</v>
      </c>
      <c r="C33" s="6">
        <v>482772</v>
      </c>
    </row>
    <row r="34" spans="1:4" ht="15" thickBot="1" x14ac:dyDescent="0.2">
      <c r="A34" s="3" t="s">
        <v>6</v>
      </c>
      <c r="B34" s="4">
        <v>656483</v>
      </c>
      <c r="C34" s="4">
        <v>761722</v>
      </c>
    </row>
    <row r="35" spans="1:4" ht="15" thickBot="1" x14ac:dyDescent="0.2">
      <c r="A35" s="5" t="s">
        <v>7</v>
      </c>
      <c r="B35" s="6">
        <v>709728</v>
      </c>
      <c r="C35" s="6">
        <v>870573</v>
      </c>
    </row>
    <row r="36" spans="1:4" ht="15" thickBot="1" x14ac:dyDescent="0.2">
      <c r="A36" s="3" t="s">
        <v>8</v>
      </c>
      <c r="B36" s="4">
        <v>191502</v>
      </c>
      <c r="C36" s="4">
        <v>196605</v>
      </c>
    </row>
    <row r="37" spans="1:4" ht="15" thickBot="1" x14ac:dyDescent="0.2">
      <c r="A37" s="5" t="s">
        <v>9</v>
      </c>
      <c r="B37" s="6">
        <v>165298</v>
      </c>
      <c r="C37" s="6">
        <v>179783</v>
      </c>
    </row>
    <row r="38" spans="1:4" ht="15" thickBot="1" x14ac:dyDescent="0.2">
      <c r="A38" s="9" t="s">
        <v>10</v>
      </c>
      <c r="B38" s="10">
        <v>1949865</v>
      </c>
      <c r="C38" s="10">
        <v>2235388</v>
      </c>
    </row>
    <row r="39" spans="1:4" x14ac:dyDescent="0.15">
      <c r="C39">
        <f>SUM(C28:C38)</f>
        <v>11007808</v>
      </c>
      <c r="D39">
        <f>C39/C12-1</f>
        <v>-2.4683177578054272E-3</v>
      </c>
    </row>
    <row r="41" spans="1:4" x14ac:dyDescent="0.15">
      <c r="A41" t="s">
        <v>14</v>
      </c>
      <c r="C41">
        <v>69</v>
      </c>
    </row>
    <row r="42" spans="1:4" ht="15" thickBot="1" x14ac:dyDescent="0.2">
      <c r="A42" s="1" t="s">
        <v>1</v>
      </c>
      <c r="B42" s="2">
        <v>1850538</v>
      </c>
      <c r="C42" s="2">
        <v>2275348</v>
      </c>
    </row>
    <row r="43" spans="1:4" ht="15" thickBot="1" x14ac:dyDescent="0.2">
      <c r="A43" s="3" t="s">
        <v>2</v>
      </c>
      <c r="B43" s="4">
        <v>680078</v>
      </c>
      <c r="C43" s="4">
        <v>721497</v>
      </c>
    </row>
    <row r="44" spans="1:4" ht="15" thickBot="1" x14ac:dyDescent="0.2">
      <c r="A44" s="5" t="s">
        <v>3</v>
      </c>
      <c r="B44" s="6">
        <v>1250928</v>
      </c>
      <c r="C44" s="6">
        <v>2038829</v>
      </c>
    </row>
    <row r="45" spans="1:4" ht="15" thickBot="1" x14ac:dyDescent="0.2">
      <c r="A45" s="3" t="s">
        <v>4</v>
      </c>
      <c r="B45" s="4">
        <v>1089221</v>
      </c>
      <c r="C45" s="4">
        <v>1419518</v>
      </c>
    </row>
    <row r="46" spans="1:4" ht="15" thickBot="1" x14ac:dyDescent="0.2">
      <c r="A46" s="5" t="s">
        <v>5</v>
      </c>
      <c r="B46" s="6">
        <v>412180</v>
      </c>
      <c r="C46" s="6">
        <v>475329</v>
      </c>
    </row>
    <row r="47" spans="1:4" ht="15" thickBot="1" x14ac:dyDescent="0.2">
      <c r="A47" s="3" t="s">
        <v>6</v>
      </c>
      <c r="B47" s="4">
        <v>656483</v>
      </c>
      <c r="C47" s="4">
        <v>799521</v>
      </c>
    </row>
    <row r="48" spans="1:4" ht="15" thickBot="1" x14ac:dyDescent="0.2">
      <c r="A48" s="5" t="s">
        <v>7</v>
      </c>
      <c r="B48" s="6">
        <v>709728</v>
      </c>
      <c r="C48" s="6">
        <v>900388</v>
      </c>
    </row>
    <row r="49" spans="1:4" ht="15" thickBot="1" x14ac:dyDescent="0.2">
      <c r="A49" s="3" t="s">
        <v>8</v>
      </c>
      <c r="B49" s="4">
        <v>191502</v>
      </c>
      <c r="C49" s="4">
        <v>185873</v>
      </c>
    </row>
    <row r="50" spans="1:4" ht="15" thickBot="1" x14ac:dyDescent="0.2">
      <c r="A50" s="5" t="s">
        <v>9</v>
      </c>
      <c r="B50" s="6">
        <v>165298</v>
      </c>
      <c r="C50" s="6">
        <v>179076</v>
      </c>
    </row>
    <row r="51" spans="1:4" ht="15" thickBot="1" x14ac:dyDescent="0.2">
      <c r="A51" s="9" t="s">
        <v>10</v>
      </c>
      <c r="B51" s="10">
        <v>1949865</v>
      </c>
      <c r="C51" s="10">
        <v>2246530</v>
      </c>
    </row>
    <row r="52" spans="1:4" x14ac:dyDescent="0.15">
      <c r="C52">
        <f>SUM(C41:C51)</f>
        <v>11241978</v>
      </c>
      <c r="D52">
        <f>C52/C12-1</f>
        <v>1.8752255314567812E-2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K12" sqref="K12"/>
    </sheetView>
  </sheetViews>
  <sheetFormatPr defaultRowHeight="13.5" x14ac:dyDescent="0.15"/>
  <cols>
    <col min="2" max="2" width="9.5" bestFit="1" customWidth="1"/>
    <col min="3" max="3" width="11.625" bestFit="1" customWidth="1"/>
    <col min="8" max="8" width="9.5" bestFit="1" customWidth="1"/>
  </cols>
  <sheetData>
    <row r="1" spans="1:9" x14ac:dyDescent="0.15">
      <c r="A1" t="s">
        <v>0</v>
      </c>
      <c r="B1">
        <v>57</v>
      </c>
      <c r="C1">
        <v>67</v>
      </c>
      <c r="G1">
        <v>60</v>
      </c>
      <c r="H1">
        <v>76</v>
      </c>
    </row>
    <row r="2" spans="1:9" ht="15" thickBot="1" x14ac:dyDescent="0.2">
      <c r="A2" s="1" t="s">
        <v>1</v>
      </c>
      <c r="B2" s="2">
        <v>1817534</v>
      </c>
      <c r="C2" s="2">
        <v>2376487</v>
      </c>
      <c r="F2" s="1" t="s">
        <v>1</v>
      </c>
      <c r="G2" s="2">
        <v>2376487</v>
      </c>
      <c r="H2" s="2">
        <v>2266067</v>
      </c>
    </row>
    <row r="3" spans="1:9" ht="15" thickBot="1" x14ac:dyDescent="0.2">
      <c r="A3" s="3" t="s">
        <v>2</v>
      </c>
      <c r="B3" s="4">
        <v>663147</v>
      </c>
      <c r="C3" s="4">
        <v>732022</v>
      </c>
      <c r="F3" s="3" t="s">
        <v>2</v>
      </c>
      <c r="G3" s="4">
        <v>732022</v>
      </c>
      <c r="H3" s="4">
        <v>826127</v>
      </c>
    </row>
    <row r="4" spans="1:9" ht="15" thickBot="1" x14ac:dyDescent="0.2">
      <c r="A4" s="5" t="s">
        <v>3</v>
      </c>
      <c r="B4" s="6">
        <v>1222223</v>
      </c>
      <c r="C4" s="6">
        <v>2116194</v>
      </c>
      <c r="F4" s="5" t="s">
        <v>3</v>
      </c>
      <c r="G4" s="6">
        <v>2116194</v>
      </c>
      <c r="H4" s="6">
        <v>3150714</v>
      </c>
    </row>
    <row r="5" spans="1:9" ht="15" thickBot="1" x14ac:dyDescent="0.2">
      <c r="A5" s="3" t="s">
        <v>4</v>
      </c>
      <c r="B5" s="4">
        <v>1049858</v>
      </c>
      <c r="C5" s="4">
        <v>1360024</v>
      </c>
      <c r="F5" s="3" t="s">
        <v>4</v>
      </c>
      <c r="G5" s="4">
        <v>1360024</v>
      </c>
      <c r="H5" s="4">
        <v>1700479</v>
      </c>
    </row>
    <row r="6" spans="1:9" ht="15" thickBot="1" x14ac:dyDescent="0.2">
      <c r="A6" s="5" t="s">
        <v>5</v>
      </c>
      <c r="B6" s="6">
        <v>393817</v>
      </c>
      <c r="C6" s="6">
        <v>458898</v>
      </c>
      <c r="F6" s="5" t="s">
        <v>5</v>
      </c>
      <c r="G6" s="6">
        <v>458898</v>
      </c>
      <c r="H6" s="6">
        <v>490084</v>
      </c>
    </row>
    <row r="7" spans="1:9" ht="15" thickBot="1" x14ac:dyDescent="0.2">
      <c r="A7" s="3" t="s">
        <v>6</v>
      </c>
      <c r="B7" s="4">
        <v>599619</v>
      </c>
      <c r="C7" s="4">
        <v>703186</v>
      </c>
      <c r="F7" s="3" t="s">
        <v>6</v>
      </c>
      <c r="G7" s="4">
        <v>703186</v>
      </c>
      <c r="H7" s="4">
        <v>481147</v>
      </c>
    </row>
    <row r="8" spans="1:9" ht="15" thickBot="1" x14ac:dyDescent="0.2">
      <c r="A8" s="5" t="s">
        <v>7</v>
      </c>
      <c r="B8" s="6">
        <v>698894</v>
      </c>
      <c r="C8" s="6">
        <v>826779</v>
      </c>
      <c r="F8" s="5" t="s">
        <v>7</v>
      </c>
      <c r="G8" s="6">
        <v>826779</v>
      </c>
      <c r="H8" s="6">
        <v>915767</v>
      </c>
    </row>
    <row r="9" spans="1:9" ht="15" thickBot="1" x14ac:dyDescent="0.2">
      <c r="A9" s="3" t="s">
        <v>8</v>
      </c>
      <c r="B9" s="4">
        <v>177455</v>
      </c>
      <c r="C9" s="4">
        <v>178815</v>
      </c>
      <c r="F9" s="12" t="s">
        <v>8</v>
      </c>
      <c r="G9" s="13">
        <v>178815</v>
      </c>
      <c r="H9" s="13">
        <v>199839</v>
      </c>
    </row>
    <row r="10" spans="1:9" ht="15" thickBot="1" x14ac:dyDescent="0.2">
      <c r="A10" s="7" t="s">
        <v>9</v>
      </c>
      <c r="B10" s="8">
        <v>150321</v>
      </c>
      <c r="C10" s="8">
        <v>176920</v>
      </c>
      <c r="F10" s="5" t="s">
        <v>9</v>
      </c>
      <c r="G10" s="6">
        <v>176920</v>
      </c>
      <c r="H10" s="6">
        <v>220981</v>
      </c>
    </row>
    <row r="11" spans="1:9" ht="15" thickBot="1" x14ac:dyDescent="0.2">
      <c r="A11" s="9" t="s">
        <v>10</v>
      </c>
      <c r="B11" s="10">
        <v>1853530</v>
      </c>
      <c r="C11" s="10">
        <v>2356367</v>
      </c>
      <c r="F11" s="9" t="s">
        <v>10</v>
      </c>
      <c r="G11" s="10">
        <v>2356367</v>
      </c>
      <c r="H11" s="10">
        <v>2628382</v>
      </c>
    </row>
    <row r="12" spans="1:9" x14ac:dyDescent="0.15">
      <c r="C12" s="11">
        <f>SUM(C1:C11)</f>
        <v>11285759</v>
      </c>
      <c r="H12">
        <f>SUM(H1:H11)</f>
        <v>12879663</v>
      </c>
    </row>
    <row r="14" spans="1:9" x14ac:dyDescent="0.15">
      <c r="A14" t="s">
        <v>11</v>
      </c>
      <c r="B14">
        <v>60</v>
      </c>
      <c r="C14">
        <v>70</v>
      </c>
      <c r="G14">
        <v>63</v>
      </c>
      <c r="H14">
        <v>78</v>
      </c>
    </row>
    <row r="15" spans="1:9" ht="15" thickBot="1" x14ac:dyDescent="0.2">
      <c r="A15" s="1" t="s">
        <v>1</v>
      </c>
      <c r="B15" s="2">
        <v>1817534</v>
      </c>
      <c r="C15" s="2">
        <v>2341354</v>
      </c>
      <c r="D15">
        <f>C15/C2-1</f>
        <v>-1.478358602424501E-2</v>
      </c>
      <c r="F15" s="1" t="s">
        <v>1</v>
      </c>
      <c r="G15" s="2">
        <v>2341354</v>
      </c>
      <c r="H15" s="2">
        <v>2198722</v>
      </c>
      <c r="I15" s="19">
        <f>H15/H2-1</f>
        <v>-2.9718891806817749E-2</v>
      </c>
    </row>
    <row r="16" spans="1:9" ht="15" thickBot="1" x14ac:dyDescent="0.2">
      <c r="A16" s="3" t="s">
        <v>2</v>
      </c>
      <c r="B16" s="4">
        <v>663147</v>
      </c>
      <c r="C16" s="4">
        <v>768341</v>
      </c>
      <c r="D16">
        <f t="shared" ref="D16:D24" si="0">C16/C3-1</f>
        <v>4.9614629068525318E-2</v>
      </c>
      <c r="F16" s="3" t="s">
        <v>2</v>
      </c>
      <c r="G16" s="4">
        <v>768341</v>
      </c>
      <c r="H16" s="4">
        <v>898859</v>
      </c>
      <c r="I16" s="19">
        <f t="shared" ref="I16:I24" si="1">H16/H3-1</f>
        <v>8.8039732389814107E-2</v>
      </c>
    </row>
    <row r="17" spans="1:9" ht="15" thickBot="1" x14ac:dyDescent="0.2">
      <c r="A17" s="5" t="s">
        <v>3</v>
      </c>
      <c r="B17" s="6">
        <v>1222223</v>
      </c>
      <c r="C17" s="6">
        <v>2011564</v>
      </c>
      <c r="D17">
        <f t="shared" si="0"/>
        <v>-4.9442536931869174E-2</v>
      </c>
      <c r="F17" s="5" t="s">
        <v>3</v>
      </c>
      <c r="G17" s="6">
        <v>2011564</v>
      </c>
      <c r="H17" s="6">
        <v>2699913</v>
      </c>
      <c r="I17" s="19">
        <f t="shared" si="1"/>
        <v>-0.14307899733203333</v>
      </c>
    </row>
    <row r="18" spans="1:9" ht="15" thickBot="1" x14ac:dyDescent="0.2">
      <c r="A18" s="3" t="s">
        <v>4</v>
      </c>
      <c r="B18" s="4">
        <v>1049858</v>
      </c>
      <c r="C18" s="4">
        <v>1428944</v>
      </c>
      <c r="D18">
        <f t="shared" si="0"/>
        <v>5.0675576313359283E-2</v>
      </c>
      <c r="F18" s="3" t="s">
        <v>4</v>
      </c>
      <c r="G18" s="4">
        <v>1428944</v>
      </c>
      <c r="H18" s="4">
        <v>1825512</v>
      </c>
      <c r="I18" s="19">
        <f t="shared" si="1"/>
        <v>7.3528105904277608E-2</v>
      </c>
    </row>
    <row r="19" spans="1:9" ht="15" thickBot="1" x14ac:dyDescent="0.2">
      <c r="A19" s="5" t="s">
        <v>5</v>
      </c>
      <c r="B19" s="6">
        <v>393817</v>
      </c>
      <c r="C19" s="6">
        <v>477217</v>
      </c>
      <c r="D19">
        <f t="shared" si="0"/>
        <v>3.9919546391572913E-2</v>
      </c>
      <c r="F19" s="5" t="s">
        <v>5</v>
      </c>
      <c r="G19" s="6">
        <v>477217</v>
      </c>
      <c r="H19" s="6">
        <v>539013</v>
      </c>
      <c r="I19" s="19">
        <f t="shared" si="1"/>
        <v>9.9837986957338032E-2</v>
      </c>
    </row>
    <row r="20" spans="1:9" ht="15" thickBot="1" x14ac:dyDescent="0.2">
      <c r="A20" s="3" t="s">
        <v>6</v>
      </c>
      <c r="B20" s="4">
        <v>599619</v>
      </c>
      <c r="C20" s="4">
        <v>804273</v>
      </c>
      <c r="D20">
        <f t="shared" si="0"/>
        <v>0.14375570617162459</v>
      </c>
      <c r="F20" s="3" t="s">
        <v>6</v>
      </c>
      <c r="G20" s="4">
        <v>804273</v>
      </c>
      <c r="H20" s="4">
        <v>622706</v>
      </c>
      <c r="I20" s="19">
        <f t="shared" si="1"/>
        <v>0.29421154034006247</v>
      </c>
    </row>
    <row r="21" spans="1:9" ht="15" thickBot="1" x14ac:dyDescent="0.2">
      <c r="A21" s="5" t="s">
        <v>7</v>
      </c>
      <c r="B21" s="6">
        <v>698894</v>
      </c>
      <c r="C21" s="6">
        <v>896348</v>
      </c>
      <c r="D21">
        <f t="shared" si="0"/>
        <v>8.4144614219761271E-2</v>
      </c>
      <c r="F21" s="5" t="s">
        <v>7</v>
      </c>
      <c r="G21" s="6">
        <v>896348</v>
      </c>
      <c r="H21" s="6">
        <v>1092372</v>
      </c>
      <c r="I21" s="19">
        <f t="shared" si="1"/>
        <v>0.19284927279537256</v>
      </c>
    </row>
    <row r="22" spans="1:9" ht="15" thickBot="1" x14ac:dyDescent="0.2">
      <c r="A22" s="3" t="s">
        <v>8</v>
      </c>
      <c r="B22" s="4">
        <v>177455</v>
      </c>
      <c r="C22" s="4">
        <v>181339</v>
      </c>
      <c r="D22">
        <f t="shared" si="0"/>
        <v>1.4115146939574386E-2</v>
      </c>
      <c r="F22" s="3" t="s">
        <v>8</v>
      </c>
      <c r="G22" s="4">
        <v>181339</v>
      </c>
      <c r="H22" s="4">
        <v>197601</v>
      </c>
      <c r="I22" s="19">
        <f t="shared" si="1"/>
        <v>-1.1199015207241869E-2</v>
      </c>
    </row>
    <row r="23" spans="1:9" ht="15" thickBot="1" x14ac:dyDescent="0.2">
      <c r="A23" s="5" t="s">
        <v>9</v>
      </c>
      <c r="B23" s="6">
        <v>150321</v>
      </c>
      <c r="C23" s="6">
        <v>175362</v>
      </c>
      <c r="D23">
        <f t="shared" si="0"/>
        <v>-8.8062401085235997E-3</v>
      </c>
      <c r="F23" s="5" t="s">
        <v>9</v>
      </c>
      <c r="G23" s="6">
        <v>175362</v>
      </c>
      <c r="H23" s="6">
        <v>231433</v>
      </c>
      <c r="I23" s="19">
        <f t="shared" si="1"/>
        <v>4.7298184006769883E-2</v>
      </c>
    </row>
    <row r="24" spans="1:9" ht="15" thickBot="1" x14ac:dyDescent="0.2">
      <c r="A24" s="9" t="s">
        <v>10</v>
      </c>
      <c r="B24" s="10">
        <v>1853530</v>
      </c>
      <c r="C24" s="10">
        <v>2376699</v>
      </c>
      <c r="D24">
        <f t="shared" si="0"/>
        <v>8.6285370657457339E-3</v>
      </c>
      <c r="F24" s="9" t="s">
        <v>10</v>
      </c>
      <c r="G24" s="10">
        <v>2376699</v>
      </c>
      <c r="H24" s="10">
        <v>2589909</v>
      </c>
      <c r="I24" s="19">
        <f t="shared" si="1"/>
        <v>-1.4637522247527235E-2</v>
      </c>
    </row>
    <row r="25" spans="1:9" x14ac:dyDescent="0.15">
      <c r="C25" s="11">
        <f>SUM(C15:C24)</f>
        <v>11461441</v>
      </c>
      <c r="D25">
        <f>C25/C12-1</f>
        <v>1.5566697818020003E-2</v>
      </c>
      <c r="H25">
        <f>SUM(H14:H24)</f>
        <v>12896118</v>
      </c>
    </row>
    <row r="28" spans="1:9" x14ac:dyDescent="0.15">
      <c r="A28" t="s">
        <v>12</v>
      </c>
      <c r="B28">
        <v>56</v>
      </c>
      <c r="C28">
        <v>67</v>
      </c>
      <c r="G28">
        <v>60</v>
      </c>
      <c r="H28">
        <v>76</v>
      </c>
    </row>
    <row r="29" spans="1:9" ht="15" thickBot="1" x14ac:dyDescent="0.2">
      <c r="A29" s="1" t="s">
        <v>1</v>
      </c>
      <c r="B29" s="2">
        <v>1817534</v>
      </c>
      <c r="C29" s="2">
        <v>2380255</v>
      </c>
      <c r="D29">
        <f>C29/C2-1</f>
        <v>1.5855336048544721E-3</v>
      </c>
      <c r="F29" s="1" t="s">
        <v>1</v>
      </c>
      <c r="G29" s="2">
        <v>2380255</v>
      </c>
      <c r="H29" s="2">
        <v>2272189</v>
      </c>
      <c r="I29">
        <f>H29/H2-1</f>
        <v>2.7015970842874104E-3</v>
      </c>
    </row>
    <row r="30" spans="1:9" ht="15" thickBot="1" x14ac:dyDescent="0.2">
      <c r="A30" s="3" t="s">
        <v>2</v>
      </c>
      <c r="B30" s="4">
        <v>663147</v>
      </c>
      <c r="C30" s="4">
        <v>713858</v>
      </c>
      <c r="D30">
        <f t="shared" ref="D30:D38" si="2">C30/C3-1</f>
        <v>-2.4813461890489608E-2</v>
      </c>
      <c r="F30" s="3" t="s">
        <v>2</v>
      </c>
      <c r="G30" s="4">
        <v>713858</v>
      </c>
      <c r="H30" s="4">
        <v>814646</v>
      </c>
      <c r="I30">
        <f t="shared" ref="I30:I38" si="3">H30/H3-1</f>
        <v>-1.3897378974419228E-2</v>
      </c>
    </row>
    <row r="31" spans="1:9" ht="15" thickBot="1" x14ac:dyDescent="0.2">
      <c r="A31" s="5" t="s">
        <v>3</v>
      </c>
      <c r="B31" s="6">
        <v>1222223</v>
      </c>
      <c r="C31" s="6">
        <v>1940888</v>
      </c>
      <c r="D31">
        <f t="shared" si="2"/>
        <v>-8.2840231094124639E-2</v>
      </c>
      <c r="F31" s="5" t="s">
        <v>3</v>
      </c>
      <c r="G31" s="6">
        <v>1940888</v>
      </c>
      <c r="H31" s="6">
        <v>2830133</v>
      </c>
      <c r="I31">
        <f t="shared" si="3"/>
        <v>-0.1017486829969334</v>
      </c>
    </row>
    <row r="32" spans="1:9" ht="15" thickBot="1" x14ac:dyDescent="0.2">
      <c r="A32" s="3" t="s">
        <v>4</v>
      </c>
      <c r="B32" s="4">
        <v>1049858</v>
      </c>
      <c r="C32" s="4">
        <v>1378537</v>
      </c>
      <c r="D32">
        <f t="shared" si="2"/>
        <v>1.3612259783650771E-2</v>
      </c>
      <c r="F32" s="3" t="s">
        <v>4</v>
      </c>
      <c r="G32" s="4">
        <v>1378537</v>
      </c>
      <c r="H32" s="4">
        <v>1796960</v>
      </c>
      <c r="I32">
        <f t="shared" si="3"/>
        <v>5.6737542774712324E-2</v>
      </c>
    </row>
    <row r="33" spans="1:9" ht="15" thickBot="1" x14ac:dyDescent="0.2">
      <c r="A33" s="5" t="s">
        <v>5</v>
      </c>
      <c r="B33" s="6">
        <v>393817</v>
      </c>
      <c r="C33" s="6">
        <v>489861</v>
      </c>
      <c r="D33">
        <f t="shared" si="2"/>
        <v>6.7472510231031624E-2</v>
      </c>
      <c r="F33" s="5" t="s">
        <v>5</v>
      </c>
      <c r="G33" s="6">
        <v>489861</v>
      </c>
      <c r="H33" s="6">
        <v>542945</v>
      </c>
      <c r="I33">
        <f t="shared" si="3"/>
        <v>0.10786110136221549</v>
      </c>
    </row>
    <row r="34" spans="1:9" ht="15" thickBot="1" x14ac:dyDescent="0.2">
      <c r="A34" s="3" t="s">
        <v>6</v>
      </c>
      <c r="B34" s="4">
        <v>599619</v>
      </c>
      <c r="C34" s="4">
        <v>770791</v>
      </c>
      <c r="D34">
        <f t="shared" si="2"/>
        <v>9.6140992568111372E-2</v>
      </c>
      <c r="F34" s="3" t="s">
        <v>6</v>
      </c>
      <c r="G34" s="4">
        <v>770791</v>
      </c>
      <c r="H34" s="4">
        <v>571001</v>
      </c>
      <c r="I34">
        <f t="shared" si="3"/>
        <v>0.18674957965029404</v>
      </c>
    </row>
    <row r="35" spans="1:9" ht="15" thickBot="1" x14ac:dyDescent="0.2">
      <c r="A35" s="5" t="s">
        <v>7</v>
      </c>
      <c r="B35" s="6">
        <v>698894</v>
      </c>
      <c r="C35" s="6">
        <v>879282</v>
      </c>
      <c r="D35">
        <f t="shared" si="2"/>
        <v>6.3503064301343004E-2</v>
      </c>
      <c r="F35" s="5" t="s">
        <v>7</v>
      </c>
      <c r="G35" s="6">
        <v>879282</v>
      </c>
      <c r="H35" s="6">
        <v>1067160</v>
      </c>
      <c r="I35">
        <f t="shared" si="3"/>
        <v>0.16531825235021569</v>
      </c>
    </row>
    <row r="36" spans="1:9" ht="15" thickBot="1" x14ac:dyDescent="0.2">
      <c r="A36" s="3" t="s">
        <v>8</v>
      </c>
      <c r="B36" s="4">
        <v>177455</v>
      </c>
      <c r="C36" s="4">
        <v>192860</v>
      </c>
      <c r="D36">
        <f t="shared" si="2"/>
        <v>7.85448648044067E-2</v>
      </c>
      <c r="F36" s="3" t="s">
        <v>8</v>
      </c>
      <c r="G36" s="4">
        <v>192860</v>
      </c>
      <c r="H36" s="4">
        <v>203770</v>
      </c>
      <c r="I36">
        <f t="shared" si="3"/>
        <v>1.9670835022192801E-2</v>
      </c>
    </row>
    <row r="37" spans="1:9" ht="15" thickBot="1" x14ac:dyDescent="0.2">
      <c r="A37" s="5" t="s">
        <v>9</v>
      </c>
      <c r="B37" s="6">
        <v>150321</v>
      </c>
      <c r="C37" s="6">
        <v>177476</v>
      </c>
      <c r="D37">
        <f t="shared" si="2"/>
        <v>3.1426633506670409E-3</v>
      </c>
      <c r="F37" s="5" t="s">
        <v>9</v>
      </c>
      <c r="G37" s="6">
        <v>177476</v>
      </c>
      <c r="H37" s="6">
        <v>240179</v>
      </c>
      <c r="I37">
        <f t="shared" si="3"/>
        <v>8.6876247279177754E-2</v>
      </c>
    </row>
    <row r="38" spans="1:9" ht="15" thickBot="1" x14ac:dyDescent="0.2">
      <c r="A38" s="9" t="s">
        <v>10</v>
      </c>
      <c r="B38" s="10">
        <v>1853530</v>
      </c>
      <c r="C38" s="10">
        <v>2337148</v>
      </c>
      <c r="D38">
        <f t="shared" si="2"/>
        <v>-8.1561997770296379E-3</v>
      </c>
      <c r="F38" s="9" t="s">
        <v>10</v>
      </c>
      <c r="G38" s="10">
        <v>2337148</v>
      </c>
      <c r="H38" s="10">
        <v>2508727</v>
      </c>
      <c r="I38">
        <f t="shared" si="3"/>
        <v>-4.5524204624746378E-2</v>
      </c>
    </row>
    <row r="39" spans="1:9" x14ac:dyDescent="0.15">
      <c r="C39" s="11">
        <f>SUM(C29:C38)</f>
        <v>11260956</v>
      </c>
      <c r="D39">
        <f>C39/C12-1</f>
        <v>-2.1977254697712612E-3</v>
      </c>
      <c r="H39">
        <f>SUM(H28:H38)</f>
        <v>12847786</v>
      </c>
    </row>
    <row r="41" spans="1:9" x14ac:dyDescent="0.15">
      <c r="A41" t="s">
        <v>14</v>
      </c>
      <c r="B41">
        <v>60</v>
      </c>
      <c r="C41">
        <v>70</v>
      </c>
      <c r="G41">
        <v>63</v>
      </c>
      <c r="H41">
        <v>77</v>
      </c>
    </row>
    <row r="42" spans="1:9" ht="15" thickBot="1" x14ac:dyDescent="0.2">
      <c r="A42" s="1" t="s">
        <v>1</v>
      </c>
      <c r="B42" s="2">
        <v>1817534</v>
      </c>
      <c r="C42" s="2">
        <v>2369923</v>
      </c>
      <c r="D42">
        <f>C42/C2-1</f>
        <v>-2.7620601332976058E-3</v>
      </c>
      <c r="F42" s="1" t="s">
        <v>1</v>
      </c>
      <c r="G42" s="2">
        <v>2369923</v>
      </c>
      <c r="H42" s="2">
        <v>2191017</v>
      </c>
    </row>
    <row r="43" spans="1:9" ht="15" thickBot="1" x14ac:dyDescent="0.2">
      <c r="A43" s="3" t="s">
        <v>2</v>
      </c>
      <c r="B43" s="4">
        <v>663147</v>
      </c>
      <c r="C43" s="4">
        <v>721388</v>
      </c>
      <c r="D43">
        <f t="shared" ref="D43:D51" si="4">C43/C3-1</f>
        <v>-1.452688580397854E-2</v>
      </c>
      <c r="F43" s="3" t="s">
        <v>2</v>
      </c>
      <c r="G43" s="4">
        <v>721388</v>
      </c>
      <c r="H43" s="4">
        <v>785810</v>
      </c>
    </row>
    <row r="44" spans="1:9" ht="15" thickBot="1" x14ac:dyDescent="0.2">
      <c r="A44" s="5" t="s">
        <v>3</v>
      </c>
      <c r="B44" s="6">
        <v>1222223</v>
      </c>
      <c r="C44" s="6">
        <v>2083338</v>
      </c>
      <c r="D44">
        <f t="shared" si="4"/>
        <v>-1.5525986747906839E-2</v>
      </c>
      <c r="F44" s="5" t="s">
        <v>3</v>
      </c>
      <c r="G44" s="6">
        <v>2083338</v>
      </c>
      <c r="H44" s="6">
        <v>2674600</v>
      </c>
    </row>
    <row r="45" spans="1:9" ht="15" thickBot="1" x14ac:dyDescent="0.2">
      <c r="A45" s="3" t="s">
        <v>4</v>
      </c>
      <c r="B45" s="4">
        <v>1049858</v>
      </c>
      <c r="C45" s="4">
        <v>1447031</v>
      </c>
      <c r="D45">
        <f t="shared" si="4"/>
        <v>6.3974606330476469E-2</v>
      </c>
      <c r="F45" s="3" t="s">
        <v>4</v>
      </c>
      <c r="G45" s="4">
        <v>1447031</v>
      </c>
      <c r="H45" s="4">
        <v>1866300</v>
      </c>
    </row>
    <row r="46" spans="1:9" ht="15" thickBot="1" x14ac:dyDescent="0.2">
      <c r="A46" s="5" t="s">
        <v>5</v>
      </c>
      <c r="B46" s="6">
        <v>393817</v>
      </c>
      <c r="C46" s="6">
        <v>480813</v>
      </c>
      <c r="D46">
        <f t="shared" si="4"/>
        <v>4.7755710419308928E-2</v>
      </c>
      <c r="F46" s="5" t="s">
        <v>5</v>
      </c>
      <c r="G46" s="6">
        <v>480813</v>
      </c>
      <c r="H46" s="6">
        <v>515787</v>
      </c>
    </row>
    <row r="47" spans="1:9" ht="15" thickBot="1" x14ac:dyDescent="0.2">
      <c r="A47" s="3" t="s">
        <v>6</v>
      </c>
      <c r="B47" s="4">
        <v>599619</v>
      </c>
      <c r="C47" s="4">
        <v>818039</v>
      </c>
      <c r="D47">
        <f t="shared" si="4"/>
        <v>0.1633323189028224</v>
      </c>
      <c r="F47" s="3" t="s">
        <v>6</v>
      </c>
      <c r="G47" s="4">
        <v>818039</v>
      </c>
      <c r="H47" s="4">
        <v>625928</v>
      </c>
    </row>
    <row r="48" spans="1:9" ht="15" thickBot="1" x14ac:dyDescent="0.2">
      <c r="A48" s="5" t="s">
        <v>7</v>
      </c>
      <c r="B48" s="6">
        <v>698894</v>
      </c>
      <c r="C48" s="6">
        <v>913142</v>
      </c>
      <c r="D48">
        <f t="shared" si="4"/>
        <v>0.10445717658527842</v>
      </c>
      <c r="F48" s="5" t="s">
        <v>7</v>
      </c>
      <c r="G48" s="6">
        <v>913142</v>
      </c>
      <c r="H48" s="6">
        <v>1111137</v>
      </c>
    </row>
    <row r="49" spans="1:8" ht="15" thickBot="1" x14ac:dyDescent="0.2">
      <c r="A49" s="3" t="s">
        <v>8</v>
      </c>
      <c r="B49" s="4">
        <v>177455</v>
      </c>
      <c r="C49" s="4">
        <v>179739</v>
      </c>
      <c r="D49">
        <f t="shared" si="4"/>
        <v>5.1673517322372575E-3</v>
      </c>
      <c r="F49" s="3" t="s">
        <v>8</v>
      </c>
      <c r="G49" s="4">
        <v>179739</v>
      </c>
      <c r="H49" s="4">
        <v>193891</v>
      </c>
    </row>
    <row r="50" spans="1:8" ht="15" thickBot="1" x14ac:dyDescent="0.2">
      <c r="A50" s="7" t="s">
        <v>9</v>
      </c>
      <c r="B50" s="8">
        <v>150321</v>
      </c>
      <c r="C50" s="8">
        <v>176954</v>
      </c>
      <c r="D50">
        <f t="shared" si="4"/>
        <v>1.9217725525666474E-4</v>
      </c>
      <c r="F50" s="7" t="s">
        <v>9</v>
      </c>
      <c r="G50" s="8">
        <v>176954</v>
      </c>
      <c r="H50" s="8">
        <v>203487</v>
      </c>
    </row>
    <row r="51" spans="1:8" ht="15" thickBot="1" x14ac:dyDescent="0.2">
      <c r="A51" s="9" t="s">
        <v>10</v>
      </c>
      <c r="B51" s="10">
        <v>1853530</v>
      </c>
      <c r="C51" s="10">
        <v>2351077</v>
      </c>
      <c r="D51">
        <f t="shared" si="4"/>
        <v>-2.2449813632596793E-3</v>
      </c>
      <c r="F51" s="9" t="s">
        <v>10</v>
      </c>
      <c r="G51" s="10">
        <v>2351077</v>
      </c>
      <c r="H51" s="10">
        <v>2525680</v>
      </c>
    </row>
    <row r="52" spans="1:8" x14ac:dyDescent="0.15">
      <c r="C52">
        <f>SUM(C41:C51)</f>
        <v>11541514</v>
      </c>
      <c r="D52">
        <f>C52/C12-1</f>
        <v>2.2661745656628041E-2</v>
      </c>
      <c r="H52">
        <f>SUM(H41:H51)</f>
        <v>12693714</v>
      </c>
    </row>
  </sheetData>
  <phoneticPr fontId="2" type="noConversion"/>
  <pageMargins left="0.7" right="0.7" top="0.75" bottom="0.75" header="0.3" footer="0.3"/>
  <ignoredErrors>
    <ignoredError sqref="C2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"/>
  <sheetViews>
    <sheetView workbookViewId="0">
      <selection activeCell="D19" sqref="D19:D31"/>
    </sheetView>
  </sheetViews>
  <sheetFormatPr defaultRowHeight="13.5" x14ac:dyDescent="0.15"/>
  <cols>
    <col min="1" max="1" width="18.25" customWidth="1"/>
    <col min="2" max="2" width="15" customWidth="1"/>
  </cols>
  <sheetData>
    <row r="1" spans="1:6" ht="30.75" thickBot="1" x14ac:dyDescent="0.2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</row>
    <row r="2" spans="1:6" ht="15" thickBot="1" x14ac:dyDescent="0.2">
      <c r="A2" s="1" t="s">
        <v>1</v>
      </c>
      <c r="B2" s="1" t="s">
        <v>21</v>
      </c>
      <c r="C2" s="1" t="s">
        <v>22</v>
      </c>
      <c r="D2" s="1" t="s">
        <v>22</v>
      </c>
      <c r="E2" s="1" t="s">
        <v>22</v>
      </c>
      <c r="F2" s="1">
        <v>0</v>
      </c>
    </row>
    <row r="3" spans="1:6" ht="15" thickBot="1" x14ac:dyDescent="0.2">
      <c r="A3" s="3" t="s">
        <v>1</v>
      </c>
      <c r="B3" s="3" t="s">
        <v>23</v>
      </c>
      <c r="C3" s="3">
        <v>52.8</v>
      </c>
      <c r="D3" s="3">
        <v>8.8000000000000007</v>
      </c>
      <c r="E3" s="3">
        <v>26.4</v>
      </c>
      <c r="F3" s="3">
        <v>0</v>
      </c>
    </row>
    <row r="4" spans="1:6" ht="15" hidden="1" thickBot="1" x14ac:dyDescent="0.2">
      <c r="A4" s="5" t="s">
        <v>1</v>
      </c>
      <c r="B4" s="5" t="s">
        <v>24</v>
      </c>
      <c r="C4" s="5">
        <v>51.6</v>
      </c>
      <c r="D4" s="5">
        <v>8.6</v>
      </c>
      <c r="E4" s="5">
        <v>25.8</v>
      </c>
      <c r="F4" s="5">
        <v>0</v>
      </c>
    </row>
    <row r="5" spans="1:6" ht="15" hidden="1" thickBot="1" x14ac:dyDescent="0.2">
      <c r="A5" s="3" t="s">
        <v>1</v>
      </c>
      <c r="B5" s="3" t="s">
        <v>30</v>
      </c>
      <c r="C5" s="4">
        <v>120000</v>
      </c>
      <c r="D5" s="4">
        <v>20000</v>
      </c>
      <c r="E5" s="4">
        <v>60000</v>
      </c>
      <c r="F5" s="3">
        <v>0</v>
      </c>
    </row>
    <row r="6" spans="1:6" ht="15" thickBot="1" x14ac:dyDescent="0.2">
      <c r="A6" s="5" t="s">
        <v>2</v>
      </c>
      <c r="B6" s="5" t="s">
        <v>21</v>
      </c>
      <c r="C6" s="5" t="s">
        <v>25</v>
      </c>
      <c r="D6" s="5" t="s">
        <v>25</v>
      </c>
      <c r="E6" s="5" t="s">
        <v>25</v>
      </c>
      <c r="F6" s="5">
        <v>0</v>
      </c>
    </row>
    <row r="7" spans="1:6" ht="15" thickBot="1" x14ac:dyDescent="0.2">
      <c r="A7" s="3" t="s">
        <v>2</v>
      </c>
      <c r="B7" s="3" t="s">
        <v>23</v>
      </c>
      <c r="C7" s="3">
        <v>25.8</v>
      </c>
      <c r="D7" s="3">
        <v>4.3</v>
      </c>
      <c r="E7" s="3">
        <v>12.9</v>
      </c>
      <c r="F7" s="3">
        <v>0</v>
      </c>
    </row>
    <row r="8" spans="1:6" ht="15" hidden="1" thickBot="1" x14ac:dyDescent="0.2">
      <c r="A8" s="5" t="s">
        <v>2</v>
      </c>
      <c r="B8" s="5" t="s">
        <v>24</v>
      </c>
      <c r="C8" s="5">
        <v>25.2</v>
      </c>
      <c r="D8" s="5">
        <v>4.2</v>
      </c>
      <c r="E8" s="5">
        <v>12.6</v>
      </c>
      <c r="F8" s="5">
        <v>0</v>
      </c>
    </row>
    <row r="9" spans="1:6" ht="15" hidden="1" thickBot="1" x14ac:dyDescent="0.2">
      <c r="A9" s="3" t="s">
        <v>2</v>
      </c>
      <c r="B9" s="3" t="s">
        <v>30</v>
      </c>
      <c r="C9" s="4">
        <v>45000</v>
      </c>
      <c r="D9" s="4">
        <v>7500</v>
      </c>
      <c r="E9" s="4">
        <v>22500</v>
      </c>
      <c r="F9" s="3">
        <v>0</v>
      </c>
    </row>
    <row r="10" spans="1:6" ht="15" thickBot="1" x14ac:dyDescent="0.2">
      <c r="A10" s="5" t="s">
        <v>3</v>
      </c>
      <c r="B10" s="5" t="s">
        <v>21</v>
      </c>
      <c r="C10" s="5" t="s">
        <v>26</v>
      </c>
      <c r="D10" s="5" t="s">
        <v>26</v>
      </c>
      <c r="E10" s="5" t="s">
        <v>26</v>
      </c>
      <c r="F10" s="5">
        <v>0</v>
      </c>
    </row>
    <row r="11" spans="1:6" ht="15" thickBot="1" x14ac:dyDescent="0.2">
      <c r="A11" s="3" t="s">
        <v>3</v>
      </c>
      <c r="B11" s="3" t="s">
        <v>23</v>
      </c>
      <c r="C11" s="3">
        <v>44.5</v>
      </c>
      <c r="D11" s="3">
        <v>7.12</v>
      </c>
      <c r="E11" s="3">
        <v>17.8</v>
      </c>
      <c r="F11" s="3">
        <v>0</v>
      </c>
    </row>
    <row r="12" spans="1:6" ht="15" hidden="1" thickBot="1" x14ac:dyDescent="0.2">
      <c r="A12" s="5" t="s">
        <v>3</v>
      </c>
      <c r="B12" s="5" t="s">
        <v>24</v>
      </c>
      <c r="C12" s="5">
        <v>43.5</v>
      </c>
      <c r="D12" s="5">
        <v>6.96</v>
      </c>
      <c r="E12" s="5">
        <v>17.399999999999999</v>
      </c>
      <c r="F12" s="5">
        <v>0</v>
      </c>
    </row>
    <row r="13" spans="1:6" ht="15" hidden="1" thickBot="1" x14ac:dyDescent="0.2">
      <c r="A13" s="3" t="s">
        <v>3</v>
      </c>
      <c r="B13" s="3" t="s">
        <v>30</v>
      </c>
      <c r="C13" s="4">
        <v>128000</v>
      </c>
      <c r="D13" s="4">
        <v>20000</v>
      </c>
      <c r="E13" s="4">
        <v>52000</v>
      </c>
      <c r="F13" s="3">
        <v>0</v>
      </c>
    </row>
    <row r="14" spans="1:6" ht="15" thickBot="1" x14ac:dyDescent="0.2">
      <c r="A14" s="5" t="s">
        <v>4</v>
      </c>
      <c r="B14" s="5" t="s">
        <v>21</v>
      </c>
      <c r="C14" s="5" t="s">
        <v>25</v>
      </c>
      <c r="D14" s="5" t="s">
        <v>25</v>
      </c>
      <c r="E14" s="5" t="s">
        <v>25</v>
      </c>
      <c r="F14" s="5">
        <v>0</v>
      </c>
    </row>
    <row r="15" spans="1:6" ht="15" thickBot="1" x14ac:dyDescent="0.2">
      <c r="A15" s="3" t="s">
        <v>4</v>
      </c>
      <c r="B15" s="3" t="s">
        <v>23</v>
      </c>
      <c r="C15" s="3">
        <v>25.8</v>
      </c>
      <c r="D15" s="3">
        <v>4.3</v>
      </c>
      <c r="E15" s="3">
        <v>12.9</v>
      </c>
      <c r="F15" s="3">
        <v>0</v>
      </c>
    </row>
    <row r="16" spans="1:6" ht="15" hidden="1" thickBot="1" x14ac:dyDescent="0.2">
      <c r="A16" s="5" t="s">
        <v>4</v>
      </c>
      <c r="B16" s="5" t="s">
        <v>24</v>
      </c>
      <c r="C16" s="5">
        <v>25.2</v>
      </c>
      <c r="D16" s="5">
        <v>4.2</v>
      </c>
      <c r="E16" s="5">
        <v>12.6</v>
      </c>
      <c r="F16" s="5">
        <v>0</v>
      </c>
    </row>
    <row r="17" spans="1:6" ht="15" hidden="1" thickBot="1" x14ac:dyDescent="0.2">
      <c r="A17" s="3" t="s">
        <v>4</v>
      </c>
      <c r="B17" s="3" t="s">
        <v>30</v>
      </c>
      <c r="C17" s="4">
        <v>45000</v>
      </c>
      <c r="D17" s="4">
        <v>7500</v>
      </c>
      <c r="E17" s="4">
        <v>22500</v>
      </c>
      <c r="F17" s="3">
        <v>0</v>
      </c>
    </row>
    <row r="18" spans="1:6" ht="15" thickBot="1" x14ac:dyDescent="0.2">
      <c r="A18" s="5" t="s">
        <v>5</v>
      </c>
      <c r="B18" s="5" t="s">
        <v>21</v>
      </c>
      <c r="C18" s="5" t="s">
        <v>27</v>
      </c>
      <c r="D18" s="5" t="s">
        <v>27</v>
      </c>
      <c r="E18" s="5" t="s">
        <v>27</v>
      </c>
      <c r="F18" s="5">
        <v>0</v>
      </c>
    </row>
    <row r="19" spans="1:6" ht="15" thickBot="1" x14ac:dyDescent="0.2">
      <c r="A19" s="3" t="s">
        <v>5</v>
      </c>
      <c r="B19" s="3" t="s">
        <v>23</v>
      </c>
      <c r="C19" s="3">
        <v>13.2</v>
      </c>
      <c r="D19" s="3">
        <v>2.2000000000000002</v>
      </c>
      <c r="E19" s="3">
        <v>7.04</v>
      </c>
      <c r="F19" s="3">
        <v>0</v>
      </c>
    </row>
    <row r="20" spans="1:6" ht="15" hidden="1" thickBot="1" x14ac:dyDescent="0.2">
      <c r="A20" s="5" t="s">
        <v>5</v>
      </c>
      <c r="B20" s="5" t="s">
        <v>24</v>
      </c>
      <c r="C20" s="5">
        <v>13.05</v>
      </c>
      <c r="D20" s="5">
        <v>2.1800000000000002</v>
      </c>
      <c r="E20" s="5">
        <v>6.96</v>
      </c>
      <c r="F20" s="5">
        <v>0</v>
      </c>
    </row>
    <row r="21" spans="1:6" ht="15" hidden="1" thickBot="1" x14ac:dyDescent="0.2">
      <c r="A21" s="3" t="s">
        <v>5</v>
      </c>
      <c r="B21" s="3" t="s">
        <v>30</v>
      </c>
      <c r="C21" s="4">
        <v>17700</v>
      </c>
      <c r="D21" s="4">
        <v>3000</v>
      </c>
      <c r="E21" s="4">
        <v>9300</v>
      </c>
      <c r="F21" s="3">
        <v>0</v>
      </c>
    </row>
    <row r="22" spans="1:6" ht="15" thickBot="1" x14ac:dyDescent="0.2">
      <c r="A22" s="5" t="s">
        <v>6</v>
      </c>
      <c r="B22" s="5" t="s">
        <v>21</v>
      </c>
      <c r="C22" s="5" t="s">
        <v>27</v>
      </c>
      <c r="D22" s="5" t="s">
        <v>27</v>
      </c>
      <c r="E22" s="5" t="s">
        <v>27</v>
      </c>
      <c r="F22" s="5">
        <v>0</v>
      </c>
    </row>
    <row r="23" spans="1:6" ht="15" thickBot="1" x14ac:dyDescent="0.2">
      <c r="A23" s="3" t="s">
        <v>6</v>
      </c>
      <c r="B23" s="3" t="s">
        <v>23</v>
      </c>
      <c r="C23" s="3">
        <v>13.2</v>
      </c>
      <c r="D23" s="3">
        <v>2.2000000000000002</v>
      </c>
      <c r="E23" s="3">
        <v>7.04</v>
      </c>
      <c r="F23" s="3">
        <v>0</v>
      </c>
    </row>
    <row r="24" spans="1:6" ht="15" hidden="1" thickBot="1" x14ac:dyDescent="0.2">
      <c r="A24" s="5" t="s">
        <v>6</v>
      </c>
      <c r="B24" s="5" t="s">
        <v>24</v>
      </c>
      <c r="C24" s="5">
        <v>13.05</v>
      </c>
      <c r="D24" s="5">
        <v>2.1800000000000002</v>
      </c>
      <c r="E24" s="5">
        <v>6.96</v>
      </c>
      <c r="F24" s="5">
        <v>0</v>
      </c>
    </row>
    <row r="25" spans="1:6" ht="15" hidden="1" thickBot="1" x14ac:dyDescent="0.2">
      <c r="A25" s="3" t="s">
        <v>6</v>
      </c>
      <c r="B25" s="3" t="s">
        <v>30</v>
      </c>
      <c r="C25" s="4">
        <v>44250</v>
      </c>
      <c r="D25" s="4">
        <v>7500</v>
      </c>
      <c r="E25" s="4">
        <v>23250</v>
      </c>
      <c r="F25" s="3">
        <v>0</v>
      </c>
    </row>
    <row r="26" spans="1:6" ht="15" thickBot="1" x14ac:dyDescent="0.2">
      <c r="A26" s="5" t="s">
        <v>7</v>
      </c>
      <c r="B26" s="5" t="s">
        <v>21</v>
      </c>
      <c r="C26" s="5" t="s">
        <v>27</v>
      </c>
      <c r="D26" s="5" t="s">
        <v>27</v>
      </c>
      <c r="E26" s="5" t="s">
        <v>27</v>
      </c>
      <c r="F26" s="5">
        <v>0</v>
      </c>
    </row>
    <row r="27" spans="1:6" ht="15" thickBot="1" x14ac:dyDescent="0.2">
      <c r="A27" s="3" t="s">
        <v>7</v>
      </c>
      <c r="B27" s="3" t="s">
        <v>23</v>
      </c>
      <c r="C27" s="3">
        <v>13.2</v>
      </c>
      <c r="D27" s="3">
        <v>2.2000000000000002</v>
      </c>
      <c r="E27" s="3">
        <v>6.16</v>
      </c>
      <c r="F27" s="3">
        <v>0</v>
      </c>
    </row>
    <row r="28" spans="1:6" ht="15" hidden="1" thickBot="1" x14ac:dyDescent="0.2">
      <c r="A28" s="5" t="s">
        <v>7</v>
      </c>
      <c r="B28" s="5" t="s">
        <v>24</v>
      </c>
      <c r="C28" s="5">
        <v>13.05</v>
      </c>
      <c r="D28" s="5">
        <v>2.1800000000000002</v>
      </c>
      <c r="E28" s="5">
        <v>6.09</v>
      </c>
      <c r="F28" s="5">
        <v>0</v>
      </c>
    </row>
    <row r="29" spans="1:6" ht="15" hidden="1" thickBot="1" x14ac:dyDescent="0.2">
      <c r="A29" s="3" t="s">
        <v>7</v>
      </c>
      <c r="B29" s="3" t="s">
        <v>30</v>
      </c>
      <c r="C29" s="4">
        <v>45750</v>
      </c>
      <c r="D29" s="4">
        <v>7500</v>
      </c>
      <c r="E29" s="4">
        <v>21750</v>
      </c>
      <c r="F29" s="3">
        <v>0</v>
      </c>
    </row>
    <row r="30" spans="1:6" ht="15" thickBot="1" x14ac:dyDescent="0.2">
      <c r="A30" s="5" t="s">
        <v>8</v>
      </c>
      <c r="B30" s="5" t="s">
        <v>21</v>
      </c>
      <c r="C30" s="5" t="s">
        <v>27</v>
      </c>
      <c r="D30" s="5" t="s">
        <v>27</v>
      </c>
      <c r="E30" s="5" t="s">
        <v>27</v>
      </c>
      <c r="F30" s="5">
        <v>0</v>
      </c>
    </row>
    <row r="31" spans="1:6" ht="15" thickBot="1" x14ac:dyDescent="0.2">
      <c r="A31" s="3" t="s">
        <v>8</v>
      </c>
      <c r="B31" s="3" t="s">
        <v>23</v>
      </c>
      <c r="C31" s="3">
        <v>13.2</v>
      </c>
      <c r="D31" s="3">
        <v>2.2000000000000002</v>
      </c>
      <c r="E31" s="3">
        <v>6.16</v>
      </c>
      <c r="F31" s="3">
        <v>0</v>
      </c>
    </row>
    <row r="32" spans="1:6" ht="15" hidden="1" thickBot="1" x14ac:dyDescent="0.2">
      <c r="A32" s="5" t="s">
        <v>8</v>
      </c>
      <c r="B32" s="5" t="s">
        <v>24</v>
      </c>
      <c r="C32" s="5">
        <v>13.05</v>
      </c>
      <c r="D32" s="5">
        <v>2.1800000000000002</v>
      </c>
      <c r="E32" s="5">
        <v>6.09</v>
      </c>
      <c r="F32" s="5">
        <v>0</v>
      </c>
    </row>
    <row r="33" spans="1:6" ht="15" hidden="1" thickBot="1" x14ac:dyDescent="0.2">
      <c r="A33" s="3" t="s">
        <v>8</v>
      </c>
      <c r="B33" s="3" t="s">
        <v>30</v>
      </c>
      <c r="C33" s="4">
        <v>24400</v>
      </c>
      <c r="D33" s="4">
        <v>4000</v>
      </c>
      <c r="E33" s="4">
        <v>11600</v>
      </c>
      <c r="F33" s="3">
        <v>0</v>
      </c>
    </row>
    <row r="34" spans="1:6" ht="15" thickBot="1" x14ac:dyDescent="0.2">
      <c r="A34" s="5" t="s">
        <v>9</v>
      </c>
      <c r="B34" s="5" t="s">
        <v>21</v>
      </c>
      <c r="C34" s="5" t="s">
        <v>26</v>
      </c>
      <c r="D34" s="5" t="s">
        <v>26</v>
      </c>
      <c r="E34" s="5" t="s">
        <v>26</v>
      </c>
      <c r="F34" s="5">
        <v>0</v>
      </c>
    </row>
    <row r="35" spans="1:6" ht="15" thickBot="1" x14ac:dyDescent="0.2">
      <c r="A35" s="3" t="s">
        <v>9</v>
      </c>
      <c r="B35" s="3" t="s">
        <v>23</v>
      </c>
      <c r="C35" s="3">
        <v>8.9</v>
      </c>
      <c r="D35" s="3">
        <v>1.78</v>
      </c>
      <c r="E35" s="3">
        <v>8.9</v>
      </c>
      <c r="F35" s="3">
        <v>0</v>
      </c>
    </row>
    <row r="36" spans="1:6" ht="15" hidden="1" thickBot="1" x14ac:dyDescent="0.2">
      <c r="A36" s="5" t="s">
        <v>9</v>
      </c>
      <c r="B36" s="5" t="s">
        <v>24</v>
      </c>
      <c r="C36" s="5">
        <v>8.6999999999999993</v>
      </c>
      <c r="D36" s="5">
        <v>1.74</v>
      </c>
      <c r="E36" s="5">
        <v>8.6999999999999993</v>
      </c>
      <c r="F36" s="5">
        <v>0</v>
      </c>
    </row>
    <row r="37" spans="1:6" ht="15" hidden="1" thickBot="1" x14ac:dyDescent="0.2">
      <c r="A37" s="3" t="s">
        <v>9</v>
      </c>
      <c r="B37" s="3" t="s">
        <v>30</v>
      </c>
      <c r="C37" s="4">
        <v>13500</v>
      </c>
      <c r="D37" s="4">
        <v>2700</v>
      </c>
      <c r="E37" s="4">
        <v>13500</v>
      </c>
      <c r="F37" s="3">
        <v>0</v>
      </c>
    </row>
    <row r="38" spans="1:6" ht="15" thickBot="1" x14ac:dyDescent="0.2">
      <c r="A38" s="5" t="s">
        <v>10</v>
      </c>
      <c r="B38" s="5" t="s">
        <v>21</v>
      </c>
      <c r="C38" s="5" t="s">
        <v>28</v>
      </c>
      <c r="D38" s="5" t="s">
        <v>28</v>
      </c>
      <c r="E38" s="5" t="s">
        <v>28</v>
      </c>
      <c r="F38" s="5">
        <v>0</v>
      </c>
    </row>
    <row r="39" spans="1:6" ht="14.25" x14ac:dyDescent="0.15">
      <c r="A39" s="3" t="s">
        <v>10</v>
      </c>
      <c r="B39" s="3" t="s">
        <v>23</v>
      </c>
      <c r="C39" s="3">
        <v>54</v>
      </c>
      <c r="D39" s="3">
        <v>9</v>
      </c>
      <c r="E39" s="3">
        <v>27</v>
      </c>
      <c r="F39" s="3">
        <v>0</v>
      </c>
    </row>
    <row r="40" spans="1:6" ht="14.25" hidden="1" x14ac:dyDescent="0.15">
      <c r="A40" s="5" t="s">
        <v>10</v>
      </c>
      <c r="B40" s="5" t="s">
        <v>24</v>
      </c>
      <c r="C40" s="5">
        <v>53.4</v>
      </c>
      <c r="D40" s="5">
        <v>8.9</v>
      </c>
      <c r="E40" s="5">
        <v>26.7</v>
      </c>
      <c r="F40" s="5">
        <v>0</v>
      </c>
    </row>
    <row r="41" spans="1:6" ht="15" hidden="1" thickBot="1" x14ac:dyDescent="0.2">
      <c r="A41" s="9" t="s">
        <v>10</v>
      </c>
      <c r="B41" s="9" t="s">
        <v>30</v>
      </c>
      <c r="C41" s="10">
        <v>120000</v>
      </c>
      <c r="D41" s="10">
        <v>20000</v>
      </c>
      <c r="E41" s="10">
        <v>60000</v>
      </c>
      <c r="F41" s="9">
        <v>0</v>
      </c>
    </row>
  </sheetData>
  <autoFilter ref="A1:F41">
    <filterColumn colId="1">
      <filters>
        <filter val="计划时间分配(天)"/>
        <filter val="销售代表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1"/>
  <sheetViews>
    <sheetView workbookViewId="0">
      <selection activeCell="I38" sqref="I38"/>
    </sheetView>
  </sheetViews>
  <sheetFormatPr defaultRowHeight="13.5" x14ac:dyDescent="0.15"/>
  <sheetData>
    <row r="1" spans="1:8" ht="30.75" thickBot="1" x14ac:dyDescent="0.2">
      <c r="A1" s="14" t="s">
        <v>15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</row>
    <row r="2" spans="1:8" ht="29.25" hidden="1" thickBot="1" x14ac:dyDescent="0.2">
      <c r="A2" s="1" t="s">
        <v>1</v>
      </c>
      <c r="B2" s="1" t="s">
        <v>17</v>
      </c>
      <c r="C2" s="2">
        <v>1300000</v>
      </c>
      <c r="D2" s="2">
        <v>1120471</v>
      </c>
      <c r="E2" s="2">
        <v>1560852</v>
      </c>
      <c r="F2" s="2">
        <v>440381</v>
      </c>
      <c r="G2" s="15">
        <v>0.39300000000000002</v>
      </c>
      <c r="H2" s="15">
        <v>1.2007000000000001</v>
      </c>
    </row>
    <row r="3" spans="1:8" ht="29.25" thickBot="1" x14ac:dyDescent="0.2">
      <c r="A3" s="3" t="s">
        <v>1</v>
      </c>
      <c r="B3" s="3" t="s">
        <v>18</v>
      </c>
      <c r="C3" s="4">
        <v>35000</v>
      </c>
      <c r="D3" s="4">
        <v>343103</v>
      </c>
      <c r="E3" s="4">
        <v>301950</v>
      </c>
      <c r="F3" s="4">
        <v>-41153</v>
      </c>
      <c r="G3" s="16">
        <v>-0.11990000000000001</v>
      </c>
      <c r="H3" s="16">
        <v>8.6271000000000004</v>
      </c>
    </row>
    <row r="4" spans="1:8" ht="29.25" hidden="1" thickBot="1" x14ac:dyDescent="0.2">
      <c r="A4" s="5" t="s">
        <v>1</v>
      </c>
      <c r="B4" s="5" t="s">
        <v>19</v>
      </c>
      <c r="C4" s="6">
        <v>400000</v>
      </c>
      <c r="D4" s="6">
        <v>353960</v>
      </c>
      <c r="E4" s="6">
        <v>513685</v>
      </c>
      <c r="F4" s="6">
        <v>159725</v>
      </c>
      <c r="G4" s="17">
        <v>0.45129999999999998</v>
      </c>
      <c r="H4" s="17">
        <v>1.2842</v>
      </c>
    </row>
    <row r="5" spans="1:8" ht="15" hidden="1" thickBot="1" x14ac:dyDescent="0.2">
      <c r="A5" s="3" t="s">
        <v>1</v>
      </c>
      <c r="B5" s="3" t="s">
        <v>20</v>
      </c>
      <c r="C5" s="3">
        <v>0</v>
      </c>
      <c r="D5" s="3">
        <v>0</v>
      </c>
      <c r="E5" s="3">
        <v>0</v>
      </c>
      <c r="F5" s="3">
        <v>0</v>
      </c>
      <c r="G5" s="3" t="s">
        <v>38</v>
      </c>
      <c r="H5" s="3" t="s">
        <v>38</v>
      </c>
    </row>
    <row r="6" spans="1:8" ht="15" hidden="1" thickBot="1" x14ac:dyDescent="0.2">
      <c r="A6" s="5" t="s">
        <v>1</v>
      </c>
      <c r="B6" s="5" t="s">
        <v>29</v>
      </c>
      <c r="C6" s="6">
        <v>1735000</v>
      </c>
      <c r="D6" s="6">
        <v>1817534</v>
      </c>
      <c r="E6" s="6">
        <v>2376487</v>
      </c>
      <c r="F6" s="6">
        <v>558953</v>
      </c>
      <c r="G6" s="17">
        <v>0.3075</v>
      </c>
      <c r="H6" s="17">
        <v>1.3696999999999999</v>
      </c>
    </row>
    <row r="7" spans="1:8" ht="29.25" hidden="1" thickBot="1" x14ac:dyDescent="0.2">
      <c r="A7" s="3" t="s">
        <v>2</v>
      </c>
      <c r="B7" s="3" t="s">
        <v>17</v>
      </c>
      <c r="C7" s="4">
        <v>500000</v>
      </c>
      <c r="D7" s="4">
        <v>462777</v>
      </c>
      <c r="E7" s="4">
        <v>526077</v>
      </c>
      <c r="F7" s="4">
        <v>63300</v>
      </c>
      <c r="G7" s="16">
        <v>0.1368</v>
      </c>
      <c r="H7" s="16">
        <v>1.0522</v>
      </c>
    </row>
    <row r="8" spans="1:8" ht="29.25" thickBot="1" x14ac:dyDescent="0.2">
      <c r="A8" s="5" t="s">
        <v>2</v>
      </c>
      <c r="B8" s="5" t="s">
        <v>18</v>
      </c>
      <c r="C8" s="6">
        <v>180000</v>
      </c>
      <c r="D8" s="6">
        <v>163688</v>
      </c>
      <c r="E8" s="6">
        <v>166920</v>
      </c>
      <c r="F8" s="6">
        <v>3232</v>
      </c>
      <c r="G8" s="17">
        <v>1.9699999999999999E-2</v>
      </c>
      <c r="H8" s="17">
        <v>0.92730000000000001</v>
      </c>
    </row>
    <row r="9" spans="1:8" ht="29.25" hidden="1" thickBot="1" x14ac:dyDescent="0.2">
      <c r="A9" s="3" t="s">
        <v>2</v>
      </c>
      <c r="B9" s="3" t="s">
        <v>19</v>
      </c>
      <c r="C9" s="4">
        <v>50000</v>
      </c>
      <c r="D9" s="4">
        <v>36682</v>
      </c>
      <c r="E9" s="4">
        <v>39025</v>
      </c>
      <c r="F9" s="4">
        <v>2343</v>
      </c>
      <c r="G9" s="16">
        <v>6.3899999999999998E-2</v>
      </c>
      <c r="H9" s="16">
        <v>0.78049999999999997</v>
      </c>
    </row>
    <row r="10" spans="1:8" ht="15" hidden="1" thickBot="1" x14ac:dyDescent="0.2">
      <c r="A10" s="5" t="s">
        <v>2</v>
      </c>
      <c r="B10" s="5" t="s">
        <v>20</v>
      </c>
      <c r="C10" s="5">
        <v>0</v>
      </c>
      <c r="D10" s="5">
        <v>0</v>
      </c>
      <c r="E10" s="5">
        <v>0</v>
      </c>
      <c r="F10" s="5">
        <v>0</v>
      </c>
      <c r="G10" s="5" t="s">
        <v>38</v>
      </c>
      <c r="H10" s="5" t="s">
        <v>38</v>
      </c>
    </row>
    <row r="11" spans="1:8" ht="15" hidden="1" thickBot="1" x14ac:dyDescent="0.2">
      <c r="A11" s="3" t="s">
        <v>2</v>
      </c>
      <c r="B11" s="3" t="s">
        <v>29</v>
      </c>
      <c r="C11" s="4">
        <v>730000</v>
      </c>
      <c r="D11" s="4">
        <v>663147</v>
      </c>
      <c r="E11" s="4">
        <v>732022</v>
      </c>
      <c r="F11" s="4">
        <v>68875</v>
      </c>
      <c r="G11" s="16">
        <v>0.10390000000000001</v>
      </c>
      <c r="H11" s="16">
        <v>1.0027999999999999</v>
      </c>
    </row>
    <row r="12" spans="1:8" ht="29.25" hidden="1" thickBot="1" x14ac:dyDescent="0.2">
      <c r="A12" s="5" t="s">
        <v>3</v>
      </c>
      <c r="B12" s="5" t="s">
        <v>17</v>
      </c>
      <c r="C12" s="6">
        <v>1000000</v>
      </c>
      <c r="D12" s="6">
        <v>975789</v>
      </c>
      <c r="E12" s="6">
        <v>1853035</v>
      </c>
      <c r="F12" s="6">
        <v>877246</v>
      </c>
      <c r="G12" s="17">
        <v>0.89900000000000002</v>
      </c>
      <c r="H12" s="17">
        <v>1.853</v>
      </c>
    </row>
    <row r="13" spans="1:8" ht="29.25" thickBot="1" x14ac:dyDescent="0.2">
      <c r="A13" s="3" t="s">
        <v>3</v>
      </c>
      <c r="B13" s="3" t="s">
        <v>18</v>
      </c>
      <c r="C13" s="4">
        <v>200000</v>
      </c>
      <c r="D13" s="4">
        <v>212321</v>
      </c>
      <c r="E13" s="4">
        <v>207641</v>
      </c>
      <c r="F13" s="4">
        <v>-4680</v>
      </c>
      <c r="G13" s="16">
        <v>-2.1999999999999999E-2</v>
      </c>
      <c r="H13" s="16">
        <v>1.0382</v>
      </c>
    </row>
    <row r="14" spans="1:8" ht="29.25" hidden="1" thickBot="1" x14ac:dyDescent="0.2">
      <c r="A14" s="5" t="s">
        <v>3</v>
      </c>
      <c r="B14" s="5" t="s">
        <v>19</v>
      </c>
      <c r="C14" s="6">
        <v>50000</v>
      </c>
      <c r="D14" s="6">
        <v>34113</v>
      </c>
      <c r="E14" s="6">
        <v>55518</v>
      </c>
      <c r="F14" s="6">
        <v>21405</v>
      </c>
      <c r="G14" s="17">
        <v>0.62749999999999995</v>
      </c>
      <c r="H14" s="17">
        <v>1.1104000000000001</v>
      </c>
    </row>
    <row r="15" spans="1:8" ht="15" hidden="1" thickBot="1" x14ac:dyDescent="0.2">
      <c r="A15" s="3" t="s">
        <v>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  <c r="G15" s="3" t="s">
        <v>38</v>
      </c>
      <c r="H15" s="3" t="s">
        <v>38</v>
      </c>
    </row>
    <row r="16" spans="1:8" ht="15" hidden="1" thickBot="1" x14ac:dyDescent="0.2">
      <c r="A16" s="5" t="s">
        <v>3</v>
      </c>
      <c r="B16" s="5" t="s">
        <v>29</v>
      </c>
      <c r="C16" s="6">
        <v>1250000</v>
      </c>
      <c r="D16" s="6">
        <v>1222223</v>
      </c>
      <c r="E16" s="6">
        <v>2116194</v>
      </c>
      <c r="F16" s="6">
        <v>893971</v>
      </c>
      <c r="G16" s="17">
        <v>0.73140000000000005</v>
      </c>
      <c r="H16" s="17">
        <v>1.6930000000000001</v>
      </c>
    </row>
    <row r="17" spans="1:8" ht="29.25" hidden="1" thickBot="1" x14ac:dyDescent="0.2">
      <c r="A17" s="3" t="s">
        <v>4</v>
      </c>
      <c r="B17" s="3" t="s">
        <v>17</v>
      </c>
      <c r="C17" s="4">
        <v>900000</v>
      </c>
      <c r="D17" s="4">
        <v>810366</v>
      </c>
      <c r="E17" s="4">
        <v>1086221</v>
      </c>
      <c r="F17" s="4">
        <v>275855</v>
      </c>
      <c r="G17" s="16">
        <v>0.34039999999999998</v>
      </c>
      <c r="H17" s="16">
        <v>1.2069000000000001</v>
      </c>
    </row>
    <row r="18" spans="1:8" ht="29.25" thickBot="1" x14ac:dyDescent="0.2">
      <c r="A18" s="5" t="s">
        <v>4</v>
      </c>
      <c r="B18" s="5" t="s">
        <v>18</v>
      </c>
      <c r="C18" s="6">
        <v>200000</v>
      </c>
      <c r="D18" s="6">
        <v>166899</v>
      </c>
      <c r="E18" s="6">
        <v>190219</v>
      </c>
      <c r="F18" s="6">
        <v>23320</v>
      </c>
      <c r="G18" s="17">
        <v>0.13969999999999999</v>
      </c>
      <c r="H18" s="17">
        <v>0.95109999999999995</v>
      </c>
    </row>
    <row r="19" spans="1:8" ht="29.25" hidden="1" thickBot="1" x14ac:dyDescent="0.2">
      <c r="A19" s="3" t="s">
        <v>4</v>
      </c>
      <c r="B19" s="3" t="s">
        <v>19</v>
      </c>
      <c r="C19" s="4">
        <v>80000</v>
      </c>
      <c r="D19" s="4">
        <v>72593</v>
      </c>
      <c r="E19" s="4">
        <v>83584</v>
      </c>
      <c r="F19" s="4">
        <v>10991</v>
      </c>
      <c r="G19" s="16">
        <v>0.15140000000000001</v>
      </c>
      <c r="H19" s="16">
        <v>1.0448</v>
      </c>
    </row>
    <row r="20" spans="1:8" ht="15" hidden="1" thickBot="1" x14ac:dyDescent="0.2">
      <c r="A20" s="5" t="s">
        <v>4</v>
      </c>
      <c r="B20" s="5" t="s">
        <v>20</v>
      </c>
      <c r="C20" s="5">
        <v>0</v>
      </c>
      <c r="D20" s="5">
        <v>0</v>
      </c>
      <c r="E20" s="5">
        <v>0</v>
      </c>
      <c r="F20" s="5">
        <v>0</v>
      </c>
      <c r="G20" s="5" t="s">
        <v>38</v>
      </c>
      <c r="H20" s="5" t="s">
        <v>38</v>
      </c>
    </row>
    <row r="21" spans="1:8" ht="15" hidden="1" thickBot="1" x14ac:dyDescent="0.2">
      <c r="A21" s="3" t="s">
        <v>4</v>
      </c>
      <c r="B21" s="3" t="s">
        <v>29</v>
      </c>
      <c r="C21" s="4">
        <v>1180000</v>
      </c>
      <c r="D21" s="4">
        <v>1049858</v>
      </c>
      <c r="E21" s="4">
        <v>1360024</v>
      </c>
      <c r="F21" s="4">
        <v>310166</v>
      </c>
      <c r="G21" s="16">
        <v>0.2954</v>
      </c>
      <c r="H21" s="16">
        <v>1.1526000000000001</v>
      </c>
    </row>
    <row r="22" spans="1:8" ht="29.25" hidden="1" thickBot="1" x14ac:dyDescent="0.2">
      <c r="A22" s="5" t="s">
        <v>5</v>
      </c>
      <c r="B22" s="5" t="s">
        <v>17</v>
      </c>
      <c r="C22" s="6">
        <v>300000</v>
      </c>
      <c r="D22" s="6">
        <v>270632</v>
      </c>
      <c r="E22" s="6">
        <v>326853</v>
      </c>
      <c r="F22" s="6">
        <v>56221</v>
      </c>
      <c r="G22" s="17">
        <v>0.2077</v>
      </c>
      <c r="H22" s="17">
        <v>1.0894999999999999</v>
      </c>
    </row>
    <row r="23" spans="1:8" ht="29.25" thickBot="1" x14ac:dyDescent="0.2">
      <c r="A23" s="3" t="s">
        <v>5</v>
      </c>
      <c r="B23" s="3" t="s">
        <v>18</v>
      </c>
      <c r="C23" s="4">
        <v>100000</v>
      </c>
      <c r="D23" s="4">
        <v>99484</v>
      </c>
      <c r="E23" s="4">
        <v>105669</v>
      </c>
      <c r="F23" s="4">
        <v>6185</v>
      </c>
      <c r="G23" s="16">
        <v>6.2199999999999998E-2</v>
      </c>
      <c r="H23" s="16">
        <v>1.0567</v>
      </c>
    </row>
    <row r="24" spans="1:8" ht="29.25" hidden="1" thickBot="1" x14ac:dyDescent="0.2">
      <c r="A24" s="5" t="s">
        <v>5</v>
      </c>
      <c r="B24" s="5" t="s">
        <v>19</v>
      </c>
      <c r="C24" s="6">
        <v>30000</v>
      </c>
      <c r="D24" s="6">
        <v>23701</v>
      </c>
      <c r="E24" s="6">
        <v>26376</v>
      </c>
      <c r="F24" s="6">
        <v>2675</v>
      </c>
      <c r="G24" s="17">
        <v>0.1129</v>
      </c>
      <c r="H24" s="17">
        <v>0.87919999999999998</v>
      </c>
    </row>
    <row r="25" spans="1:8" ht="15" hidden="1" thickBot="1" x14ac:dyDescent="0.2">
      <c r="A25" s="3" t="s">
        <v>5</v>
      </c>
      <c r="B25" s="3" t="s">
        <v>20</v>
      </c>
      <c r="C25" s="3">
        <v>0</v>
      </c>
      <c r="D25" s="3">
        <v>0</v>
      </c>
      <c r="E25" s="3">
        <v>0</v>
      </c>
      <c r="F25" s="3">
        <v>0</v>
      </c>
      <c r="G25" s="3" t="s">
        <v>38</v>
      </c>
      <c r="H25" s="3" t="s">
        <v>38</v>
      </c>
    </row>
    <row r="26" spans="1:8" ht="15" hidden="1" thickBot="1" x14ac:dyDescent="0.2">
      <c r="A26" s="5" t="s">
        <v>5</v>
      </c>
      <c r="B26" s="5" t="s">
        <v>29</v>
      </c>
      <c r="C26" s="6">
        <v>430000</v>
      </c>
      <c r="D26" s="6">
        <v>393817</v>
      </c>
      <c r="E26" s="6">
        <v>458898</v>
      </c>
      <c r="F26" s="6">
        <v>65081</v>
      </c>
      <c r="G26" s="17">
        <v>0.1653</v>
      </c>
      <c r="H26" s="17">
        <v>1.0671999999999999</v>
      </c>
    </row>
    <row r="27" spans="1:8" ht="29.25" hidden="1" thickBot="1" x14ac:dyDescent="0.2">
      <c r="A27" s="3" t="s">
        <v>6</v>
      </c>
      <c r="B27" s="3" t="s">
        <v>17</v>
      </c>
      <c r="C27" s="4">
        <v>550000</v>
      </c>
      <c r="D27" s="4">
        <v>461988</v>
      </c>
      <c r="E27" s="4">
        <v>558852</v>
      </c>
      <c r="F27" s="4">
        <v>96864</v>
      </c>
      <c r="G27" s="16">
        <v>0.2097</v>
      </c>
      <c r="H27" s="16">
        <v>1.0161</v>
      </c>
    </row>
    <row r="28" spans="1:8" ht="29.25" thickBot="1" x14ac:dyDescent="0.2">
      <c r="A28" s="5" t="s">
        <v>6</v>
      </c>
      <c r="B28" s="5" t="s">
        <v>18</v>
      </c>
      <c r="C28" s="6">
        <v>120000</v>
      </c>
      <c r="D28" s="6">
        <v>107679</v>
      </c>
      <c r="E28" s="6">
        <v>107234</v>
      </c>
      <c r="F28" s="5">
        <v>-445</v>
      </c>
      <c r="G28" s="17">
        <v>-4.1000000000000003E-3</v>
      </c>
      <c r="H28" s="17">
        <v>0.89359999999999995</v>
      </c>
    </row>
    <row r="29" spans="1:8" ht="29.25" hidden="1" thickBot="1" x14ac:dyDescent="0.2">
      <c r="A29" s="3" t="s">
        <v>6</v>
      </c>
      <c r="B29" s="3" t="s">
        <v>19</v>
      </c>
      <c r="C29" s="4">
        <v>40000</v>
      </c>
      <c r="D29" s="4">
        <v>29952</v>
      </c>
      <c r="E29" s="4">
        <v>37100</v>
      </c>
      <c r="F29" s="4">
        <v>7148</v>
      </c>
      <c r="G29" s="16">
        <v>0.23860000000000001</v>
      </c>
      <c r="H29" s="16">
        <v>0.92749999999999999</v>
      </c>
    </row>
    <row r="30" spans="1:8" ht="15" hidden="1" thickBot="1" x14ac:dyDescent="0.2">
      <c r="A30" s="5" t="s">
        <v>6</v>
      </c>
      <c r="B30" s="5" t="s">
        <v>20</v>
      </c>
      <c r="C30" s="5">
        <v>0</v>
      </c>
      <c r="D30" s="5">
        <v>0</v>
      </c>
      <c r="E30" s="5">
        <v>0</v>
      </c>
      <c r="F30" s="5">
        <v>0</v>
      </c>
      <c r="G30" s="5" t="s">
        <v>38</v>
      </c>
      <c r="H30" s="5" t="s">
        <v>38</v>
      </c>
    </row>
    <row r="31" spans="1:8" ht="15" hidden="1" thickBot="1" x14ac:dyDescent="0.2">
      <c r="A31" s="3" t="s">
        <v>6</v>
      </c>
      <c r="B31" s="3" t="s">
        <v>29</v>
      </c>
      <c r="C31" s="4">
        <v>710000</v>
      </c>
      <c r="D31" s="4">
        <v>599619</v>
      </c>
      <c r="E31" s="4">
        <v>703186</v>
      </c>
      <c r="F31" s="4">
        <v>103567</v>
      </c>
      <c r="G31" s="16">
        <v>0.17269999999999999</v>
      </c>
      <c r="H31" s="16">
        <v>0.99039999999999995</v>
      </c>
    </row>
    <row r="32" spans="1:8" ht="29.25" hidden="1" thickBot="1" x14ac:dyDescent="0.2">
      <c r="A32" s="5" t="s">
        <v>7</v>
      </c>
      <c r="B32" s="5" t="s">
        <v>17</v>
      </c>
      <c r="C32" s="6">
        <v>550000</v>
      </c>
      <c r="D32" s="6">
        <v>526916</v>
      </c>
      <c r="E32" s="6">
        <v>571449</v>
      </c>
      <c r="F32" s="6">
        <v>44533</v>
      </c>
      <c r="G32" s="17">
        <v>8.4500000000000006E-2</v>
      </c>
      <c r="H32" s="17">
        <v>1.0389999999999999</v>
      </c>
    </row>
    <row r="33" spans="1:8" ht="29.25" thickBot="1" x14ac:dyDescent="0.2">
      <c r="A33" s="3" t="s">
        <v>7</v>
      </c>
      <c r="B33" s="3" t="s">
        <v>18</v>
      </c>
      <c r="C33" s="4">
        <v>160000</v>
      </c>
      <c r="D33" s="4">
        <v>151577</v>
      </c>
      <c r="E33" s="4">
        <v>230298</v>
      </c>
      <c r="F33" s="4">
        <v>78721</v>
      </c>
      <c r="G33" s="16">
        <v>0.51929999999999998</v>
      </c>
      <c r="H33" s="16">
        <v>1.4394</v>
      </c>
    </row>
    <row r="34" spans="1:8" ht="29.25" hidden="1" thickBot="1" x14ac:dyDescent="0.2">
      <c r="A34" s="5" t="s">
        <v>7</v>
      </c>
      <c r="B34" s="5" t="s">
        <v>19</v>
      </c>
      <c r="C34" s="6">
        <v>30000</v>
      </c>
      <c r="D34" s="6">
        <v>20401</v>
      </c>
      <c r="E34" s="6">
        <v>25032</v>
      </c>
      <c r="F34" s="6">
        <v>4631</v>
      </c>
      <c r="G34" s="17">
        <v>0.22700000000000001</v>
      </c>
      <c r="H34" s="17">
        <v>0.83440000000000003</v>
      </c>
    </row>
    <row r="35" spans="1:8" ht="15" hidden="1" thickBot="1" x14ac:dyDescent="0.2">
      <c r="A35" s="3" t="s">
        <v>7</v>
      </c>
      <c r="B35" s="3" t="s">
        <v>20</v>
      </c>
      <c r="C35" s="3">
        <v>0</v>
      </c>
      <c r="D35" s="3">
        <v>0</v>
      </c>
      <c r="E35" s="3">
        <v>0</v>
      </c>
      <c r="F35" s="3">
        <v>0</v>
      </c>
      <c r="G35" s="3" t="s">
        <v>38</v>
      </c>
      <c r="H35" s="3" t="s">
        <v>38</v>
      </c>
    </row>
    <row r="36" spans="1:8" ht="15" hidden="1" thickBot="1" x14ac:dyDescent="0.2">
      <c r="A36" s="5" t="s">
        <v>7</v>
      </c>
      <c r="B36" s="5" t="s">
        <v>29</v>
      </c>
      <c r="C36" s="6">
        <v>740000</v>
      </c>
      <c r="D36" s="6">
        <v>698894</v>
      </c>
      <c r="E36" s="6">
        <v>826779</v>
      </c>
      <c r="F36" s="6">
        <v>127885</v>
      </c>
      <c r="G36" s="17">
        <v>0.183</v>
      </c>
      <c r="H36" s="17">
        <v>1.1173</v>
      </c>
    </row>
    <row r="37" spans="1:8" ht="29.25" hidden="1" thickBot="1" x14ac:dyDescent="0.2">
      <c r="A37" s="3" t="s">
        <v>8</v>
      </c>
      <c r="B37" s="3" t="s">
        <v>17</v>
      </c>
      <c r="C37" s="4">
        <v>135000</v>
      </c>
      <c r="D37" s="4">
        <v>107799</v>
      </c>
      <c r="E37" s="4">
        <v>102132</v>
      </c>
      <c r="F37" s="4">
        <v>-5667</v>
      </c>
      <c r="G37" s="16">
        <v>-5.2600000000000001E-2</v>
      </c>
      <c r="H37" s="16">
        <v>0.75649999999999995</v>
      </c>
    </row>
    <row r="38" spans="1:8" ht="29.25" thickBot="1" x14ac:dyDescent="0.2">
      <c r="A38" s="5" t="s">
        <v>8</v>
      </c>
      <c r="B38" s="5" t="s">
        <v>18</v>
      </c>
      <c r="C38" s="6">
        <v>65000</v>
      </c>
      <c r="D38" s="6">
        <v>64900</v>
      </c>
      <c r="E38" s="6">
        <v>71634</v>
      </c>
      <c r="F38" s="6">
        <v>6734</v>
      </c>
      <c r="G38" s="17">
        <v>0.1038</v>
      </c>
      <c r="H38" s="17">
        <v>1.1021000000000001</v>
      </c>
    </row>
    <row r="39" spans="1:8" ht="29.25" hidden="1" thickBot="1" x14ac:dyDescent="0.2">
      <c r="A39" s="3" t="s">
        <v>8</v>
      </c>
      <c r="B39" s="3" t="s">
        <v>19</v>
      </c>
      <c r="C39" s="4">
        <v>6500</v>
      </c>
      <c r="D39" s="4">
        <v>4756</v>
      </c>
      <c r="E39" s="4">
        <v>5049</v>
      </c>
      <c r="F39" s="3">
        <v>293</v>
      </c>
      <c r="G39" s="16">
        <v>6.1600000000000002E-2</v>
      </c>
      <c r="H39" s="16">
        <v>0.77680000000000005</v>
      </c>
    </row>
    <row r="40" spans="1:8" ht="15" hidden="1" thickBot="1" x14ac:dyDescent="0.2">
      <c r="A40" s="5" t="s">
        <v>8</v>
      </c>
      <c r="B40" s="5" t="s">
        <v>20</v>
      </c>
      <c r="C40" s="5">
        <v>0</v>
      </c>
      <c r="D40" s="5">
        <v>0</v>
      </c>
      <c r="E40" s="5">
        <v>0</v>
      </c>
      <c r="F40" s="5">
        <v>0</v>
      </c>
      <c r="G40" s="5" t="s">
        <v>38</v>
      </c>
      <c r="H40" s="5" t="s">
        <v>38</v>
      </c>
    </row>
    <row r="41" spans="1:8" ht="15" hidden="1" thickBot="1" x14ac:dyDescent="0.2">
      <c r="A41" s="3" t="s">
        <v>8</v>
      </c>
      <c r="B41" s="3" t="s">
        <v>29</v>
      </c>
      <c r="C41" s="4">
        <v>206500</v>
      </c>
      <c r="D41" s="4">
        <v>177455</v>
      </c>
      <c r="E41" s="4">
        <v>178815</v>
      </c>
      <c r="F41" s="4">
        <v>1360</v>
      </c>
      <c r="G41" s="16">
        <v>7.7000000000000002E-3</v>
      </c>
      <c r="H41" s="16">
        <v>0.8659</v>
      </c>
    </row>
    <row r="42" spans="1:8" ht="29.25" hidden="1" thickBot="1" x14ac:dyDescent="0.2">
      <c r="A42" s="5" t="s">
        <v>9</v>
      </c>
      <c r="B42" s="5" t="s">
        <v>17</v>
      </c>
      <c r="C42" s="6">
        <v>80000</v>
      </c>
      <c r="D42" s="6">
        <v>60736</v>
      </c>
      <c r="E42" s="6">
        <v>87285</v>
      </c>
      <c r="F42" s="6">
        <v>26549</v>
      </c>
      <c r="G42" s="17">
        <v>0.43709999999999999</v>
      </c>
      <c r="H42" s="17">
        <v>1.0911</v>
      </c>
    </row>
    <row r="43" spans="1:8" ht="29.25" thickBot="1" x14ac:dyDescent="0.2">
      <c r="A43" s="3" t="s">
        <v>9</v>
      </c>
      <c r="B43" s="3" t="s">
        <v>18</v>
      </c>
      <c r="C43" s="4">
        <v>80000</v>
      </c>
      <c r="D43" s="4">
        <v>78330</v>
      </c>
      <c r="E43" s="4">
        <v>77887</v>
      </c>
      <c r="F43" s="3">
        <v>-443</v>
      </c>
      <c r="G43" s="16">
        <v>-5.7000000000000002E-3</v>
      </c>
      <c r="H43" s="16">
        <v>0.97360000000000002</v>
      </c>
    </row>
    <row r="44" spans="1:8" ht="29.25" hidden="1" thickBot="1" x14ac:dyDescent="0.2">
      <c r="A44" s="5" t="s">
        <v>9</v>
      </c>
      <c r="B44" s="5" t="s">
        <v>19</v>
      </c>
      <c r="C44" s="6">
        <v>15000</v>
      </c>
      <c r="D44" s="6">
        <v>11255</v>
      </c>
      <c r="E44" s="6">
        <v>11748</v>
      </c>
      <c r="F44" s="5">
        <v>493</v>
      </c>
      <c r="G44" s="17">
        <v>4.3799999999999999E-2</v>
      </c>
      <c r="H44" s="17">
        <v>0.78320000000000001</v>
      </c>
    </row>
    <row r="45" spans="1:8" ht="15" hidden="1" thickBot="1" x14ac:dyDescent="0.2">
      <c r="A45" s="3" t="s">
        <v>9</v>
      </c>
      <c r="B45" s="3" t="s">
        <v>20</v>
      </c>
      <c r="C45" s="3">
        <v>0</v>
      </c>
      <c r="D45" s="3">
        <v>0</v>
      </c>
      <c r="E45" s="3">
        <v>0</v>
      </c>
      <c r="F45" s="3">
        <v>0</v>
      </c>
      <c r="G45" s="3" t="s">
        <v>38</v>
      </c>
      <c r="H45" s="3" t="s">
        <v>38</v>
      </c>
    </row>
    <row r="46" spans="1:8" ht="15" hidden="1" thickBot="1" x14ac:dyDescent="0.2">
      <c r="A46" s="5" t="s">
        <v>9</v>
      </c>
      <c r="B46" s="5" t="s">
        <v>29</v>
      </c>
      <c r="C46" s="6">
        <v>175000</v>
      </c>
      <c r="D46" s="6">
        <v>150321</v>
      </c>
      <c r="E46" s="6">
        <v>176920</v>
      </c>
      <c r="F46" s="6">
        <v>26599</v>
      </c>
      <c r="G46" s="17">
        <v>0.1769</v>
      </c>
      <c r="H46" s="17">
        <v>1.0109999999999999</v>
      </c>
    </row>
    <row r="47" spans="1:8" ht="29.25" hidden="1" thickBot="1" x14ac:dyDescent="0.2">
      <c r="A47" s="3" t="s">
        <v>10</v>
      </c>
      <c r="B47" s="3" t="s">
        <v>17</v>
      </c>
      <c r="C47" s="4">
        <v>2000000</v>
      </c>
      <c r="D47" s="4">
        <v>1557910</v>
      </c>
      <c r="E47" s="4">
        <v>1988758</v>
      </c>
      <c r="F47" s="4">
        <v>430848</v>
      </c>
      <c r="G47" s="16">
        <v>0.27660000000000001</v>
      </c>
      <c r="H47" s="16">
        <v>0.99439999999999995</v>
      </c>
    </row>
    <row r="48" spans="1:8" ht="28.5" x14ac:dyDescent="0.15">
      <c r="A48" s="5" t="s">
        <v>10</v>
      </c>
      <c r="B48" s="5" t="s">
        <v>18</v>
      </c>
      <c r="C48" s="6">
        <v>200000</v>
      </c>
      <c r="D48" s="6">
        <v>168092</v>
      </c>
      <c r="E48" s="6">
        <v>186262</v>
      </c>
      <c r="F48" s="6">
        <v>18170</v>
      </c>
      <c r="G48" s="17">
        <v>0.1081</v>
      </c>
      <c r="H48" s="17">
        <v>0.93130000000000002</v>
      </c>
    </row>
    <row r="49" spans="1:8" ht="28.5" hidden="1" x14ac:dyDescent="0.15">
      <c r="A49" s="3" t="s">
        <v>10</v>
      </c>
      <c r="B49" s="3" t="s">
        <v>19</v>
      </c>
      <c r="C49" s="4">
        <v>160000</v>
      </c>
      <c r="D49" s="4">
        <v>127528</v>
      </c>
      <c r="E49" s="4">
        <v>181347</v>
      </c>
      <c r="F49" s="4">
        <v>53819</v>
      </c>
      <c r="G49" s="16">
        <v>0.42199999999999999</v>
      </c>
      <c r="H49" s="16">
        <v>1.1334</v>
      </c>
    </row>
    <row r="50" spans="1:8" ht="14.25" hidden="1" x14ac:dyDescent="0.15">
      <c r="A50" s="5" t="s">
        <v>10</v>
      </c>
      <c r="B50" s="5" t="s">
        <v>20</v>
      </c>
      <c r="C50" s="5">
        <v>0</v>
      </c>
      <c r="D50" s="5">
        <v>0</v>
      </c>
      <c r="E50" s="5">
        <v>0</v>
      </c>
      <c r="F50" s="5">
        <v>0</v>
      </c>
      <c r="G50" s="5" t="s">
        <v>38</v>
      </c>
      <c r="H50" s="5" t="s">
        <v>38</v>
      </c>
    </row>
    <row r="51" spans="1:8" ht="15" hidden="1" thickBot="1" x14ac:dyDescent="0.2">
      <c r="A51" s="9" t="s">
        <v>10</v>
      </c>
      <c r="B51" s="9" t="s">
        <v>29</v>
      </c>
      <c r="C51" s="10">
        <v>2360000</v>
      </c>
      <c r="D51" s="10">
        <v>1853530</v>
      </c>
      <c r="E51" s="10">
        <v>2356367</v>
      </c>
      <c r="F51" s="10">
        <v>502837</v>
      </c>
      <c r="G51" s="18">
        <v>0.27129999999999999</v>
      </c>
      <c r="H51" s="18">
        <v>0.99850000000000005</v>
      </c>
    </row>
  </sheetData>
  <autoFilter ref="A1:H51">
    <filterColumn colId="1">
      <filters>
        <filter val="一代降糖药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24" sqref="D15:D24"/>
    </sheetView>
  </sheetViews>
  <sheetFormatPr defaultRowHeight="13.5" x14ac:dyDescent="0.15"/>
  <cols>
    <col min="2" max="2" width="9.25" customWidth="1"/>
    <col min="3" max="3" width="11.625" bestFit="1" customWidth="1"/>
  </cols>
  <sheetData>
    <row r="1" spans="1:4" x14ac:dyDescent="0.15">
      <c r="A1" t="s">
        <v>0</v>
      </c>
      <c r="B1">
        <v>57</v>
      </c>
      <c r="C1">
        <v>68</v>
      </c>
    </row>
    <row r="2" spans="1:4" ht="15" thickBot="1" x14ac:dyDescent="0.2">
      <c r="A2" s="1" t="s">
        <v>1</v>
      </c>
      <c r="B2" s="2">
        <v>1793125</v>
      </c>
      <c r="C2" s="2">
        <v>2327343</v>
      </c>
    </row>
    <row r="3" spans="1:4" ht="15" thickBot="1" x14ac:dyDescent="0.2">
      <c r="A3" s="3" t="s">
        <v>2</v>
      </c>
      <c r="B3" s="4">
        <v>667356</v>
      </c>
      <c r="C3" s="4">
        <v>745202</v>
      </c>
    </row>
    <row r="4" spans="1:4" ht="15" thickBot="1" x14ac:dyDescent="0.2">
      <c r="A4" s="5" t="s">
        <v>3</v>
      </c>
      <c r="B4" s="6">
        <v>1213822</v>
      </c>
      <c r="C4" s="6">
        <v>2096709</v>
      </c>
    </row>
    <row r="5" spans="1:4" ht="15" thickBot="1" x14ac:dyDescent="0.2">
      <c r="A5" s="3" t="s">
        <v>4</v>
      </c>
      <c r="B5" s="4">
        <v>1048506</v>
      </c>
      <c r="C5" s="4">
        <v>1369529</v>
      </c>
    </row>
    <row r="6" spans="1:4" ht="15" thickBot="1" x14ac:dyDescent="0.2">
      <c r="A6" s="5" t="s">
        <v>5</v>
      </c>
      <c r="B6" s="6">
        <v>400400</v>
      </c>
      <c r="C6" s="6">
        <v>479088</v>
      </c>
    </row>
    <row r="7" spans="1:4" ht="15" thickBot="1" x14ac:dyDescent="0.2">
      <c r="A7" s="3" t="s">
        <v>6</v>
      </c>
      <c r="B7" s="4">
        <v>602078</v>
      </c>
      <c r="C7" s="4">
        <v>733559</v>
      </c>
    </row>
    <row r="8" spans="1:4" ht="15" thickBot="1" x14ac:dyDescent="0.2">
      <c r="A8" s="5" t="s">
        <v>7</v>
      </c>
      <c r="B8" s="6">
        <v>703036</v>
      </c>
      <c r="C8" s="6">
        <v>852184</v>
      </c>
    </row>
    <row r="9" spans="1:4" ht="15" thickBot="1" x14ac:dyDescent="0.2">
      <c r="A9" s="3" t="s">
        <v>8</v>
      </c>
      <c r="B9" s="4">
        <v>186838</v>
      </c>
      <c r="C9" s="4">
        <v>199591</v>
      </c>
    </row>
    <row r="10" spans="1:4" ht="15" thickBot="1" x14ac:dyDescent="0.2">
      <c r="A10" s="5" t="s">
        <v>9</v>
      </c>
      <c r="B10" s="6">
        <v>158479</v>
      </c>
      <c r="C10" s="6">
        <v>169662</v>
      </c>
    </row>
    <row r="11" spans="1:4" ht="15" thickBot="1" x14ac:dyDescent="0.2">
      <c r="A11" s="9" t="s">
        <v>10</v>
      </c>
      <c r="B11" s="10">
        <v>1853326</v>
      </c>
      <c r="C11" s="10">
        <v>2357914</v>
      </c>
    </row>
    <row r="12" spans="1:4" x14ac:dyDescent="0.15">
      <c r="C12" s="11">
        <f>SUM(C2:C11)</f>
        <v>11330781</v>
      </c>
    </row>
    <row r="14" spans="1:4" x14ac:dyDescent="0.15">
      <c r="A14" t="s">
        <v>11</v>
      </c>
      <c r="B14">
        <v>60</v>
      </c>
      <c r="C14">
        <v>70</v>
      </c>
    </row>
    <row r="15" spans="1:4" ht="15" thickBot="1" x14ac:dyDescent="0.2">
      <c r="A15" s="1" t="s">
        <v>1</v>
      </c>
      <c r="B15" s="2">
        <v>1793125</v>
      </c>
      <c r="C15" s="2">
        <v>2295341</v>
      </c>
      <c r="D15" s="19">
        <f>C15/C2-1</f>
        <v>-1.3750444176041099E-2</v>
      </c>
    </row>
    <row r="16" spans="1:4" ht="15" thickBot="1" x14ac:dyDescent="0.2">
      <c r="A16" s="3" t="s">
        <v>2</v>
      </c>
      <c r="B16" s="4">
        <v>667356</v>
      </c>
      <c r="C16" s="4">
        <v>776793</v>
      </c>
      <c r="D16" s="19">
        <f t="shared" ref="D16:D24" si="0">C16/C3-1</f>
        <v>4.239253249454511E-2</v>
      </c>
    </row>
    <row r="17" spans="1:4" ht="15" thickBot="1" x14ac:dyDescent="0.2">
      <c r="A17" s="5" t="s">
        <v>3</v>
      </c>
      <c r="B17" s="6">
        <v>1213822</v>
      </c>
      <c r="C17" s="6">
        <v>2002342</v>
      </c>
      <c r="D17" s="19">
        <f t="shared" si="0"/>
        <v>-4.5007199377691376E-2</v>
      </c>
    </row>
    <row r="18" spans="1:4" ht="15" thickBot="1" x14ac:dyDescent="0.2">
      <c r="A18" s="3" t="s">
        <v>4</v>
      </c>
      <c r="B18" s="4">
        <v>1048506</v>
      </c>
      <c r="C18" s="4">
        <v>1429813</v>
      </c>
      <c r="D18" s="19">
        <f t="shared" si="0"/>
        <v>4.4018052921843909E-2</v>
      </c>
    </row>
    <row r="19" spans="1:4" ht="15" thickBot="1" x14ac:dyDescent="0.2">
      <c r="A19" s="5" t="s">
        <v>5</v>
      </c>
      <c r="B19" s="6">
        <v>400400</v>
      </c>
      <c r="C19" s="6">
        <v>494037</v>
      </c>
      <c r="D19" s="19">
        <f t="shared" si="0"/>
        <v>3.1203035767959131E-2</v>
      </c>
    </row>
    <row r="20" spans="1:4" ht="15" thickBot="1" x14ac:dyDescent="0.2">
      <c r="A20" s="3" t="s">
        <v>6</v>
      </c>
      <c r="B20" s="4">
        <v>602078</v>
      </c>
      <c r="C20" s="4">
        <v>811113</v>
      </c>
      <c r="D20" s="19">
        <f t="shared" si="0"/>
        <v>0.10572292071939682</v>
      </c>
    </row>
    <row r="21" spans="1:4" ht="15" thickBot="1" x14ac:dyDescent="0.2">
      <c r="A21" s="5" t="s">
        <v>7</v>
      </c>
      <c r="B21" s="6">
        <v>703036</v>
      </c>
      <c r="C21" s="6">
        <v>905497</v>
      </c>
      <c r="D21" s="19">
        <f t="shared" si="0"/>
        <v>6.25604329581404E-2</v>
      </c>
    </row>
    <row r="22" spans="1:4" ht="15" thickBot="1" x14ac:dyDescent="0.2">
      <c r="A22" s="3" t="s">
        <v>8</v>
      </c>
      <c r="B22" s="4">
        <v>186838</v>
      </c>
      <c r="C22" s="4">
        <v>180521</v>
      </c>
      <c r="D22" s="19">
        <f t="shared" si="0"/>
        <v>-9.5545390323210966E-2</v>
      </c>
    </row>
    <row r="23" spans="1:4" ht="15" thickBot="1" x14ac:dyDescent="0.2">
      <c r="A23" s="5" t="s">
        <v>9</v>
      </c>
      <c r="B23" s="6">
        <v>158479</v>
      </c>
      <c r="C23" s="6">
        <v>178862</v>
      </c>
      <c r="D23" s="19">
        <f t="shared" si="0"/>
        <v>5.4225460032299555E-2</v>
      </c>
    </row>
    <row r="24" spans="1:4" ht="15" thickBot="1" x14ac:dyDescent="0.2">
      <c r="A24" s="9" t="s">
        <v>10</v>
      </c>
      <c r="B24" s="10">
        <v>1853326</v>
      </c>
      <c r="C24" s="10">
        <v>2379013</v>
      </c>
      <c r="D24" s="19">
        <f t="shared" si="0"/>
        <v>8.9481635038428653E-3</v>
      </c>
    </row>
    <row r="25" spans="1:4" x14ac:dyDescent="0.15">
      <c r="C25" s="11">
        <f>SUM(C15:C24)</f>
        <v>11453332</v>
      </c>
      <c r="D25">
        <f>C25/C12-1</f>
        <v>1.0815759302028605E-2</v>
      </c>
    </row>
    <row r="28" spans="1:4" x14ac:dyDescent="0.15">
      <c r="A28" t="s">
        <v>12</v>
      </c>
      <c r="B28">
        <v>56</v>
      </c>
      <c r="C28">
        <v>67</v>
      </c>
    </row>
    <row r="29" spans="1:4" ht="15" thickBot="1" x14ac:dyDescent="0.2">
      <c r="A29" s="1" t="s">
        <v>1</v>
      </c>
      <c r="B29" s="2">
        <v>1793125</v>
      </c>
      <c r="C29" s="2">
        <v>2331849</v>
      </c>
      <c r="D29" s="19">
        <f>C29/C2-1</f>
        <v>1.9361134134503466E-3</v>
      </c>
    </row>
    <row r="30" spans="1:4" ht="15" thickBot="1" x14ac:dyDescent="0.2">
      <c r="A30" s="3" t="s">
        <v>2</v>
      </c>
      <c r="B30" s="4">
        <v>667356</v>
      </c>
      <c r="C30" s="4">
        <v>729371</v>
      </c>
      <c r="D30" s="19">
        <f t="shared" ref="D30:D38" si="1">C30/C3-1</f>
        <v>-2.1243904337347463E-2</v>
      </c>
    </row>
    <row r="31" spans="1:4" ht="15" thickBot="1" x14ac:dyDescent="0.2">
      <c r="A31" s="5" t="s">
        <v>3</v>
      </c>
      <c r="B31" s="6">
        <v>1213822</v>
      </c>
      <c r="C31" s="6">
        <v>1939542</v>
      </c>
      <c r="D31" s="19">
        <f t="shared" si="1"/>
        <v>-7.4958899875948504E-2</v>
      </c>
    </row>
    <row r="32" spans="1:4" ht="15" thickBot="1" x14ac:dyDescent="0.2">
      <c r="A32" s="3" t="s">
        <v>4</v>
      </c>
      <c r="B32" s="4">
        <v>1048506</v>
      </c>
      <c r="C32" s="4">
        <v>1383277</v>
      </c>
      <c r="D32" s="19">
        <f t="shared" si="1"/>
        <v>1.0038487684452146E-2</v>
      </c>
    </row>
    <row r="33" spans="1:4" ht="15" thickBot="1" x14ac:dyDescent="0.2">
      <c r="A33" s="5" t="s">
        <v>5</v>
      </c>
      <c r="B33" s="6">
        <v>400400</v>
      </c>
      <c r="C33" s="6">
        <v>503147</v>
      </c>
      <c r="D33" s="19">
        <f t="shared" si="1"/>
        <v>5.0218331496510116E-2</v>
      </c>
    </row>
    <row r="34" spans="1:4" ht="15" thickBot="1" x14ac:dyDescent="0.2">
      <c r="A34" s="3" t="s">
        <v>6</v>
      </c>
      <c r="B34" s="4">
        <v>602078</v>
      </c>
      <c r="C34" s="4">
        <v>780680</v>
      </c>
      <c r="D34" s="19">
        <f t="shared" si="1"/>
        <v>6.4236141878158293E-2</v>
      </c>
    </row>
    <row r="35" spans="1:4" ht="15" thickBot="1" x14ac:dyDescent="0.2">
      <c r="A35" s="5" t="s">
        <v>7</v>
      </c>
      <c r="B35" s="6">
        <v>703036</v>
      </c>
      <c r="C35" s="6">
        <v>892408</v>
      </c>
      <c r="D35" s="19">
        <f t="shared" si="1"/>
        <v>4.7201073946471661E-2</v>
      </c>
    </row>
    <row r="36" spans="1:4" ht="15" thickBot="1" x14ac:dyDescent="0.2">
      <c r="A36" s="3" t="s">
        <v>8</v>
      </c>
      <c r="B36" s="4">
        <v>186838</v>
      </c>
      <c r="C36" s="4">
        <v>208938</v>
      </c>
      <c r="D36" s="19">
        <f t="shared" si="1"/>
        <v>4.6830768922446309E-2</v>
      </c>
    </row>
    <row r="37" spans="1:4" ht="15" thickBot="1" x14ac:dyDescent="0.2">
      <c r="A37" s="7" t="s">
        <v>9</v>
      </c>
      <c r="B37" s="8">
        <v>158479</v>
      </c>
      <c r="C37" s="8">
        <v>191108</v>
      </c>
      <c r="D37" s="19">
        <f t="shared" si="1"/>
        <v>0.12640426259268422</v>
      </c>
    </row>
    <row r="38" spans="1:4" ht="15" thickBot="1" x14ac:dyDescent="0.2">
      <c r="A38" s="9" t="s">
        <v>10</v>
      </c>
      <c r="B38" s="10">
        <v>1853326</v>
      </c>
      <c r="C38" s="10">
        <v>2338700</v>
      </c>
      <c r="D38" s="19">
        <f t="shared" si="1"/>
        <v>-8.1487280706590282E-3</v>
      </c>
    </row>
    <row r="39" spans="1:4" x14ac:dyDescent="0.15">
      <c r="C39">
        <f>SUM(C28:C38)</f>
        <v>11299087</v>
      </c>
      <c r="D39" s="19">
        <f>C39/C12-1</f>
        <v>-2.7971593485038859E-3</v>
      </c>
    </row>
    <row r="41" spans="1:4" x14ac:dyDescent="0.15">
      <c r="A41" t="s">
        <v>14</v>
      </c>
      <c r="B41">
        <v>60</v>
      </c>
      <c r="C41">
        <v>70</v>
      </c>
    </row>
    <row r="42" spans="1:4" ht="15" thickBot="1" x14ac:dyDescent="0.2">
      <c r="A42" s="1" t="s">
        <v>1</v>
      </c>
      <c r="B42" s="2">
        <v>1793125</v>
      </c>
      <c r="C42" s="2">
        <v>2328131</v>
      </c>
      <c r="D42" s="19">
        <f>C42/C2-1</f>
        <v>3.3858352636451094E-4</v>
      </c>
    </row>
    <row r="43" spans="1:4" ht="15" thickBot="1" x14ac:dyDescent="0.2">
      <c r="A43" s="3" t="s">
        <v>2</v>
      </c>
      <c r="B43" s="4">
        <v>667356</v>
      </c>
      <c r="C43" s="4">
        <v>739425</v>
      </c>
      <c r="D43" s="19">
        <f t="shared" ref="D43:D51" si="2">C43/C3-1</f>
        <v>-7.7522604609220336E-3</v>
      </c>
    </row>
    <row r="44" spans="1:4" ht="15" thickBot="1" x14ac:dyDescent="0.2">
      <c r="A44" s="5" t="s">
        <v>3</v>
      </c>
      <c r="B44" s="6">
        <v>1213822</v>
      </c>
      <c r="C44" s="6">
        <v>2058666</v>
      </c>
      <c r="D44" s="19">
        <f t="shared" si="2"/>
        <v>-1.8144148758840628E-2</v>
      </c>
    </row>
    <row r="45" spans="1:4" ht="15" thickBot="1" x14ac:dyDescent="0.2">
      <c r="A45" s="3" t="s">
        <v>4</v>
      </c>
      <c r="B45" s="4">
        <v>1048506</v>
      </c>
      <c r="C45" s="4">
        <v>1444949</v>
      </c>
      <c r="D45" s="19">
        <f t="shared" si="2"/>
        <v>5.5070027724860138E-2</v>
      </c>
    </row>
    <row r="46" spans="1:4" ht="15" thickBot="1" x14ac:dyDescent="0.2">
      <c r="A46" s="5" t="s">
        <v>5</v>
      </c>
      <c r="B46" s="6">
        <v>400400</v>
      </c>
      <c r="C46" s="6">
        <v>498049</v>
      </c>
      <c r="D46" s="19">
        <f t="shared" si="2"/>
        <v>3.9577280165647988E-2</v>
      </c>
    </row>
    <row r="47" spans="1:4" ht="15" thickBot="1" x14ac:dyDescent="0.2">
      <c r="A47" s="3" t="s">
        <v>6</v>
      </c>
      <c r="B47" s="4">
        <v>602078</v>
      </c>
      <c r="C47" s="4">
        <v>821765</v>
      </c>
      <c r="D47" s="19">
        <f t="shared" si="2"/>
        <v>0.12024390676141938</v>
      </c>
    </row>
    <row r="48" spans="1:4" ht="15" thickBot="1" x14ac:dyDescent="0.2">
      <c r="A48" s="5" t="s">
        <v>7</v>
      </c>
      <c r="B48" s="6">
        <v>703036</v>
      </c>
      <c r="C48" s="6">
        <v>917929</v>
      </c>
      <c r="D48" s="19">
        <f t="shared" si="2"/>
        <v>7.7148831707706256E-2</v>
      </c>
    </row>
    <row r="49" spans="1:4" ht="15" thickBot="1" x14ac:dyDescent="0.2">
      <c r="A49" s="3" t="s">
        <v>8</v>
      </c>
      <c r="B49" s="4">
        <v>186838</v>
      </c>
      <c r="C49" s="4">
        <v>179513</v>
      </c>
      <c r="D49" s="19">
        <f t="shared" si="2"/>
        <v>-0.10059571824380864</v>
      </c>
    </row>
    <row r="50" spans="1:4" ht="15" thickBot="1" x14ac:dyDescent="0.2">
      <c r="A50" s="7" t="s">
        <v>9</v>
      </c>
      <c r="B50" s="8">
        <v>158479</v>
      </c>
      <c r="C50" s="8">
        <v>170151</v>
      </c>
      <c r="D50" s="19">
        <f t="shared" si="2"/>
        <v>2.8822010821516475E-3</v>
      </c>
    </row>
    <row r="51" spans="1:4" ht="15" thickBot="1" x14ac:dyDescent="0.2">
      <c r="A51" s="9" t="s">
        <v>10</v>
      </c>
      <c r="B51" s="10">
        <v>1853326</v>
      </c>
      <c r="C51" s="10">
        <v>2353730</v>
      </c>
      <c r="D51" s="19">
        <f t="shared" si="2"/>
        <v>-1.7744497890932465E-3</v>
      </c>
    </row>
    <row r="52" spans="1:4" x14ac:dyDescent="0.15">
      <c r="C52">
        <f>SUM(C41:C51)</f>
        <v>11512378</v>
      </c>
      <c r="D52">
        <f>C52/C12-1</f>
        <v>1.6026874052194717E-2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C2" sqref="C2"/>
    </sheetView>
  </sheetViews>
  <sheetFormatPr defaultRowHeight="16.5" x14ac:dyDescent="0.15"/>
  <cols>
    <col min="1" max="2" width="9" style="20"/>
  </cols>
  <sheetData>
    <row r="1" spans="1:2" ht="57" customHeight="1" x14ac:dyDescent="0.15">
      <c r="A1" s="21" t="s">
        <v>39</v>
      </c>
      <c r="B1" s="21" t="s">
        <v>39</v>
      </c>
    </row>
    <row r="2" spans="1:2" x14ac:dyDescent="0.15">
      <c r="A2" s="20">
        <v>59.347537637800002</v>
      </c>
      <c r="B2" s="20">
        <v>59.486817639999998</v>
      </c>
    </row>
    <row r="3" spans="1:2" x14ac:dyDescent="0.15">
      <c r="A3" s="20">
        <v>64.572913498713405</v>
      </c>
      <c r="B3" s="20">
        <v>66.15032386</v>
      </c>
    </row>
    <row r="4" spans="1:2" x14ac:dyDescent="0.15">
      <c r="A4" s="20">
        <v>72.656512823562494</v>
      </c>
      <c r="B4" s="20">
        <v>71.263881569999995</v>
      </c>
    </row>
    <row r="5" spans="1:2" x14ac:dyDescent="0.15">
      <c r="A5" s="20">
        <v>0</v>
      </c>
      <c r="B5" s="20">
        <v>0</v>
      </c>
    </row>
    <row r="6" spans="1:2" x14ac:dyDescent="0.15">
      <c r="A6" s="20">
        <v>61.16807</v>
      </c>
      <c r="B6" s="20">
        <v>61.311859499999997</v>
      </c>
    </row>
    <row r="7" spans="1:2" x14ac:dyDescent="0.15">
      <c r="A7" s="20">
        <v>54.1862614435179</v>
      </c>
      <c r="B7" s="20">
        <v>49.844791440000002</v>
      </c>
    </row>
    <row r="8" spans="1:2" x14ac:dyDescent="0.15">
      <c r="A8" s="20">
        <v>48.506513571428599</v>
      </c>
      <c r="B8" s="20">
        <v>47.456325</v>
      </c>
    </row>
    <row r="9" spans="1:2" x14ac:dyDescent="0.15">
      <c r="A9" s="20">
        <v>0</v>
      </c>
      <c r="B9" s="20">
        <v>0</v>
      </c>
    </row>
    <row r="10" spans="1:2" x14ac:dyDescent="0.15">
      <c r="A10" s="20">
        <v>65.756117500000002</v>
      </c>
      <c r="B10" s="20">
        <v>62.675654999999999</v>
      </c>
    </row>
    <row r="11" spans="1:2" x14ac:dyDescent="0.15">
      <c r="A11" s="20">
        <v>66.130238178415198</v>
      </c>
      <c r="B11" s="20">
        <v>63.721969610000002</v>
      </c>
    </row>
    <row r="12" spans="1:2" x14ac:dyDescent="0.15">
      <c r="A12" s="20">
        <v>47.674585</v>
      </c>
      <c r="B12" s="20">
        <v>45.093600000000002</v>
      </c>
    </row>
    <row r="13" spans="1:2" x14ac:dyDescent="0.15">
      <c r="A13" s="20">
        <v>0</v>
      </c>
      <c r="B13" s="20">
        <v>0</v>
      </c>
    </row>
    <row r="14" spans="1:2" x14ac:dyDescent="0.15">
      <c r="A14" s="20">
        <v>63.506151628749997</v>
      </c>
      <c r="B14" s="20">
        <v>63.996243630000002</v>
      </c>
    </row>
    <row r="15" spans="1:2" x14ac:dyDescent="0.15">
      <c r="A15" s="20">
        <v>52.276300880543502</v>
      </c>
      <c r="B15" s="20">
        <v>52.733640880000003</v>
      </c>
    </row>
    <row r="16" spans="1:2" x14ac:dyDescent="0.15">
      <c r="A16" s="20">
        <v>48.328583571428602</v>
      </c>
      <c r="B16" s="20">
        <v>47.859974999999999</v>
      </c>
    </row>
    <row r="17" spans="1:2" x14ac:dyDescent="0.15">
      <c r="A17" s="20">
        <v>0</v>
      </c>
      <c r="B17" s="20">
        <v>0</v>
      </c>
    </row>
    <row r="18" spans="1:2" x14ac:dyDescent="0.15">
      <c r="A18" s="20">
        <v>60.8462273121987</v>
      </c>
      <c r="B18" s="20">
        <v>62.581455169999998</v>
      </c>
    </row>
    <row r="19" spans="1:2" x14ac:dyDescent="0.15">
      <c r="A19" s="20">
        <v>56.276215081750003</v>
      </c>
      <c r="B19" s="20">
        <v>60.540110050000003</v>
      </c>
    </row>
    <row r="20" spans="1:2" x14ac:dyDescent="0.15">
      <c r="A20" s="20">
        <v>46.978135000000002</v>
      </c>
      <c r="B20" s="20">
        <v>46.476354999999998</v>
      </c>
    </row>
    <row r="21" spans="1:2" x14ac:dyDescent="0.15">
      <c r="A21" s="20">
        <v>0</v>
      </c>
      <c r="B21" s="20">
        <v>0</v>
      </c>
    </row>
    <row r="22" spans="1:2" x14ac:dyDescent="0.15">
      <c r="A22" s="20">
        <v>56.854034019771902</v>
      </c>
      <c r="B22" s="20">
        <v>59.494446009999997</v>
      </c>
    </row>
    <row r="23" spans="1:2" x14ac:dyDescent="0.15">
      <c r="A23" s="20">
        <v>50.0992713811576</v>
      </c>
      <c r="B23" s="20">
        <v>52.246781380000002</v>
      </c>
    </row>
    <row r="24" spans="1:2" x14ac:dyDescent="0.15">
      <c r="A24" s="20">
        <v>47.73301</v>
      </c>
      <c r="B24" s="20">
        <v>46.443596669999998</v>
      </c>
    </row>
    <row r="25" spans="1:2" x14ac:dyDescent="0.15">
      <c r="A25" s="20">
        <v>0</v>
      </c>
      <c r="B25" s="20">
        <v>0</v>
      </c>
    </row>
    <row r="26" spans="1:2" x14ac:dyDescent="0.15">
      <c r="A26" s="20">
        <v>62.19440925955</v>
      </c>
      <c r="B26" s="20">
        <v>64.169641010000007</v>
      </c>
    </row>
    <row r="27" spans="1:2" x14ac:dyDescent="0.15">
      <c r="A27" s="20">
        <v>57.374569229093801</v>
      </c>
      <c r="B27" s="20">
        <v>60.608139489999999</v>
      </c>
    </row>
    <row r="28" spans="1:2" x14ac:dyDescent="0.15">
      <c r="A28" s="20">
        <v>46.177687142857103</v>
      </c>
      <c r="B28" s="20">
        <v>44.000263330000003</v>
      </c>
    </row>
    <row r="29" spans="1:2" x14ac:dyDescent="0.15">
      <c r="A29" s="20">
        <v>0</v>
      </c>
      <c r="B29" s="20">
        <v>0</v>
      </c>
    </row>
    <row r="30" spans="1:2" x14ac:dyDescent="0.15">
      <c r="A30" s="20">
        <v>47.661630357142897</v>
      </c>
      <c r="B30" s="20">
        <v>49.046117500000001</v>
      </c>
    </row>
    <row r="31" spans="1:2" x14ac:dyDescent="0.15">
      <c r="A31" s="20">
        <v>61.964238117304703</v>
      </c>
      <c r="B31" s="20">
        <v>66.003065620000001</v>
      </c>
    </row>
    <row r="32" spans="1:2" x14ac:dyDescent="0.15">
      <c r="A32" s="20">
        <v>47.042932499999999</v>
      </c>
      <c r="B32" s="20">
        <v>45.976719170000003</v>
      </c>
    </row>
    <row r="33" spans="1:2" x14ac:dyDescent="0.15">
      <c r="A33" s="20">
        <v>0</v>
      </c>
      <c r="B33" s="20">
        <v>0</v>
      </c>
    </row>
    <row r="34" spans="1:2" x14ac:dyDescent="0.15">
      <c r="A34" s="20">
        <v>48.875449274349997</v>
      </c>
      <c r="B34" s="20">
        <v>48.037530199999999</v>
      </c>
    </row>
    <row r="35" spans="1:2" x14ac:dyDescent="0.15">
      <c r="A35" s="20">
        <v>61.764889472743803</v>
      </c>
      <c r="B35" s="20">
        <v>67.025870260000005</v>
      </c>
    </row>
    <row r="36" spans="1:2" x14ac:dyDescent="0.15">
      <c r="A36" s="20">
        <v>46.496247500000003</v>
      </c>
      <c r="B36" s="20">
        <v>45.1331475</v>
      </c>
    </row>
    <row r="37" spans="1:2" x14ac:dyDescent="0.15">
      <c r="A37" s="20">
        <v>0</v>
      </c>
      <c r="B37" s="20">
        <v>0</v>
      </c>
    </row>
    <row r="38" spans="1:2" x14ac:dyDescent="0.15">
      <c r="A38" s="20">
        <v>64.024047823399997</v>
      </c>
      <c r="B38" s="20">
        <v>63.776457819999997</v>
      </c>
    </row>
    <row r="39" spans="1:2" x14ac:dyDescent="0.15">
      <c r="A39" s="20">
        <v>56.049610469799099</v>
      </c>
      <c r="B39" s="20">
        <v>55.484156540000001</v>
      </c>
    </row>
    <row r="40" spans="1:2" x14ac:dyDescent="0.15">
      <c r="A40" s="20">
        <v>48.9067691071429</v>
      </c>
      <c r="B40" s="20">
        <v>48.831185359999999</v>
      </c>
    </row>
    <row r="41" spans="1:2" x14ac:dyDescent="0.15">
      <c r="A41" s="20">
        <v>0</v>
      </c>
      <c r="B41" s="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0" workbookViewId="0">
      <selection activeCell="G31" sqref="G31"/>
    </sheetView>
  </sheetViews>
  <sheetFormatPr defaultRowHeight="16.5" x14ac:dyDescent="0.15"/>
  <cols>
    <col min="1" max="2" width="9" style="20"/>
  </cols>
  <sheetData>
    <row r="1" spans="1:2" ht="61.5" customHeight="1" x14ac:dyDescent="0.15">
      <c r="A1" s="21" t="s">
        <v>39</v>
      </c>
      <c r="B1" s="21" t="s">
        <v>39</v>
      </c>
    </row>
    <row r="2" spans="1:2" x14ac:dyDescent="0.15">
      <c r="A2" s="20">
        <v>64.635820659450005</v>
      </c>
      <c r="B2" s="20">
        <v>65.182879409449995</v>
      </c>
    </row>
    <row r="3" spans="1:2" x14ac:dyDescent="0.15">
      <c r="A3" s="20">
        <v>67.566347262196203</v>
      </c>
      <c r="B3" s="20">
        <v>69.721359950712596</v>
      </c>
    </row>
    <row r="4" spans="1:2" x14ac:dyDescent="0.15">
      <c r="A4" s="20">
        <v>79.5197965045312</v>
      </c>
      <c r="B4" s="20">
        <v>78.350223779531206</v>
      </c>
    </row>
    <row r="5" spans="1:2" x14ac:dyDescent="0.15">
      <c r="A5" s="20">
        <v>19.7742583333333</v>
      </c>
      <c r="B5" s="20">
        <v>14.692785000000001</v>
      </c>
    </row>
    <row r="6" spans="1:2" x14ac:dyDescent="0.15">
      <c r="A6" s="20">
        <v>62.329013750000001</v>
      </c>
      <c r="B6" s="20">
        <v>63.752960899999998</v>
      </c>
    </row>
    <row r="7" spans="1:2" x14ac:dyDescent="0.15">
      <c r="A7" s="20">
        <v>52.4664578701652</v>
      </c>
      <c r="B7" s="20">
        <v>50.141547513022303</v>
      </c>
    </row>
    <row r="8" spans="1:2" x14ac:dyDescent="0.15">
      <c r="A8" s="20">
        <v>49.484331369047602</v>
      </c>
      <c r="B8" s="20">
        <v>46.152612083333302</v>
      </c>
    </row>
    <row r="9" spans="1:2" x14ac:dyDescent="0.15">
      <c r="A9" s="20">
        <v>16.6436071428571</v>
      </c>
      <c r="B9" s="20">
        <v>4.5720400000000003</v>
      </c>
    </row>
    <row r="10" spans="1:2" x14ac:dyDescent="0.15">
      <c r="A10" s="20">
        <v>71.119669531249997</v>
      </c>
      <c r="B10" s="20">
        <v>66.216306549999999</v>
      </c>
    </row>
    <row r="11" spans="1:2" x14ac:dyDescent="0.15">
      <c r="A11" s="20">
        <v>64.985135801621695</v>
      </c>
      <c r="B11" s="20">
        <v>66.219490087335899</v>
      </c>
    </row>
    <row r="12" spans="1:2" x14ac:dyDescent="0.15">
      <c r="A12" s="20">
        <v>48.048722083333303</v>
      </c>
      <c r="B12" s="20">
        <v>42.937730000000002</v>
      </c>
    </row>
    <row r="13" spans="1:2" x14ac:dyDescent="0.15">
      <c r="A13" s="20">
        <v>21.662144000000001</v>
      </c>
      <c r="B13" s="20">
        <v>16.8390292857143</v>
      </c>
    </row>
    <row r="14" spans="1:2" x14ac:dyDescent="0.15">
      <c r="A14" s="20">
        <v>66.277978600520797</v>
      </c>
      <c r="B14" s="20">
        <v>68.855313789453106</v>
      </c>
    </row>
    <row r="15" spans="1:2" x14ac:dyDescent="0.15">
      <c r="A15" s="20">
        <v>50.894819644488599</v>
      </c>
      <c r="B15" s="20">
        <v>55.328739287345698</v>
      </c>
    </row>
    <row r="16" spans="1:2" x14ac:dyDescent="0.15">
      <c r="A16" s="20">
        <v>49.020802321428597</v>
      </c>
      <c r="B16" s="20">
        <v>48.05739475</v>
      </c>
    </row>
    <row r="17" spans="1:2" x14ac:dyDescent="0.15">
      <c r="A17" s="20">
        <v>0</v>
      </c>
      <c r="B17" s="20">
        <v>0</v>
      </c>
    </row>
    <row r="18" spans="1:2" x14ac:dyDescent="0.15">
      <c r="A18" s="20">
        <v>60.596549963522897</v>
      </c>
      <c r="B18" s="20">
        <v>62.779345499237202</v>
      </c>
    </row>
    <row r="19" spans="1:2" x14ac:dyDescent="0.15">
      <c r="A19" s="20">
        <v>52.245989435437501</v>
      </c>
      <c r="B19" s="20">
        <v>62.530258195053598</v>
      </c>
    </row>
    <row r="20" spans="1:2" x14ac:dyDescent="0.15">
      <c r="A20" s="20">
        <v>47.194903750000002</v>
      </c>
      <c r="B20" s="20">
        <v>44.64318875</v>
      </c>
    </row>
    <row r="21" spans="1:2" x14ac:dyDescent="0.15">
      <c r="A21" s="20">
        <v>0</v>
      </c>
      <c r="B21" s="20">
        <v>0</v>
      </c>
    </row>
    <row r="22" spans="1:2" x14ac:dyDescent="0.15">
      <c r="A22" s="20">
        <v>56.272553472898402</v>
      </c>
      <c r="B22" s="20">
        <v>62.031270202170298</v>
      </c>
    </row>
    <row r="23" spans="1:2" x14ac:dyDescent="0.15">
      <c r="A23" s="20">
        <v>47.972435958200698</v>
      </c>
      <c r="B23" s="20">
        <v>51.348667221423298</v>
      </c>
    </row>
    <row r="24" spans="1:2" x14ac:dyDescent="0.15">
      <c r="A24" s="20">
        <v>48.191852500000003</v>
      </c>
      <c r="B24" s="20">
        <v>44.993345833333301</v>
      </c>
    </row>
    <row r="25" spans="1:2" x14ac:dyDescent="0.15">
      <c r="A25" s="20">
        <v>0</v>
      </c>
      <c r="B25" s="20">
        <v>0</v>
      </c>
    </row>
    <row r="26" spans="1:2" x14ac:dyDescent="0.15">
      <c r="A26" s="20">
        <v>61.165487578387499</v>
      </c>
      <c r="B26" s="20">
        <v>66.388179953387507</v>
      </c>
    </row>
    <row r="27" spans="1:2" x14ac:dyDescent="0.15">
      <c r="A27" s="20">
        <v>54.552997782898402</v>
      </c>
      <c r="B27" s="20">
        <v>63.927620069551303</v>
      </c>
    </row>
    <row r="28" spans="1:2" x14ac:dyDescent="0.15">
      <c r="A28" s="20">
        <v>46.717124642857101</v>
      </c>
      <c r="B28" s="20">
        <v>41.414164166666701</v>
      </c>
    </row>
    <row r="29" spans="1:2" x14ac:dyDescent="0.15">
      <c r="A29" s="20">
        <v>0</v>
      </c>
      <c r="B29" s="20">
        <v>0</v>
      </c>
    </row>
    <row r="30" spans="1:2" x14ac:dyDescent="0.15">
      <c r="A30" s="20">
        <v>48.528601964285699</v>
      </c>
      <c r="B30" s="20">
        <v>48.220535916666698</v>
      </c>
    </row>
    <row r="31" spans="1:2" x14ac:dyDescent="0.15">
      <c r="A31" s="20">
        <v>59.469310523169902</v>
      </c>
      <c r="B31" s="20">
        <v>65.196419898169907</v>
      </c>
    </row>
    <row r="32" spans="1:2" x14ac:dyDescent="0.15">
      <c r="A32" s="20">
        <v>47.448008125000001</v>
      </c>
      <c r="B32" s="20">
        <v>43.594997958333302</v>
      </c>
    </row>
    <row r="33" spans="1:2" x14ac:dyDescent="0.15">
      <c r="A33" s="20">
        <v>0</v>
      </c>
      <c r="B33" s="20">
        <v>0</v>
      </c>
    </row>
    <row r="34" spans="1:2" x14ac:dyDescent="0.15">
      <c r="A34" s="20">
        <v>48.778253145587499</v>
      </c>
      <c r="B34" s="20">
        <v>48.305974812254199</v>
      </c>
    </row>
    <row r="35" spans="1:2" x14ac:dyDescent="0.15">
      <c r="A35" s="20">
        <v>0</v>
      </c>
      <c r="B35" s="20">
        <v>66.682246320560907</v>
      </c>
    </row>
    <row r="36" spans="1:2" x14ac:dyDescent="0.15">
      <c r="A36" s="20">
        <v>47.8180740178571</v>
      </c>
      <c r="B36" s="20">
        <v>44.253143541666702</v>
      </c>
    </row>
    <row r="37" spans="1:2" x14ac:dyDescent="0.15">
      <c r="A37" s="20">
        <v>11.9429</v>
      </c>
      <c r="B37" s="20">
        <v>4.3890000000000002</v>
      </c>
    </row>
    <row r="38" spans="1:2" x14ac:dyDescent="0.15">
      <c r="A38" s="20">
        <v>71.510557118837497</v>
      </c>
      <c r="B38" s="20">
        <v>71.144491493837506</v>
      </c>
    </row>
    <row r="39" spans="1:2" x14ac:dyDescent="0.15">
      <c r="A39" s="20">
        <v>61.162077757430801</v>
      </c>
      <c r="B39" s="20">
        <v>57.6471570825748</v>
      </c>
    </row>
    <row r="40" spans="1:2" x14ac:dyDescent="0.15">
      <c r="A40" s="20">
        <v>59.681941919642902</v>
      </c>
      <c r="B40" s="20">
        <v>48.373859449404797</v>
      </c>
    </row>
    <row r="41" spans="1:2" x14ac:dyDescent="0.15">
      <c r="A41" s="20">
        <v>0</v>
      </c>
      <c r="B41" s="2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周期1</vt:lpstr>
      <vt:lpstr>Sheet2</vt:lpstr>
      <vt:lpstr>Sheet3</vt:lpstr>
      <vt:lpstr>wanzi</vt:lpstr>
      <vt:lpstr>Sheet5</vt:lpstr>
      <vt:lpstr>Sheet6</vt:lpstr>
      <vt:lpstr>Sheet7</vt:lpstr>
      <vt:lpstr>phase1</vt:lpstr>
      <vt:lpstr>phase2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2017-11-07T05:52:56Z</dcterms:created>
  <dcterms:modified xsi:type="dcterms:W3CDTF">2017-11-07T09:50:43Z</dcterms:modified>
</cp:coreProperties>
</file>