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3995" windowHeight="4020" activeTab="4"/>
  </bookViews>
  <sheets>
    <sheet name="data6" sheetId="1" r:id="rId1"/>
    <sheet name="销售额" sheetId="2" r:id="rId2"/>
    <sheet name="自测" sheetId="3" r:id="rId3"/>
    <sheet name="Sheet4" sheetId="4" r:id="rId4"/>
    <sheet name="Sheet5" sheetId="5" r:id="rId5"/>
  </sheets>
  <definedNames>
    <definedName name="_xlnm._FilterDatabase" localSheetId="3" hidden="1">Sheet4!#REF!</definedName>
  </definedNames>
  <calcPr calcId="144525"/>
</workbook>
</file>

<file path=xl/calcChain.xml><?xml version="1.0" encoding="utf-8"?>
<calcChain xmlns="http://schemas.openxmlformats.org/spreadsheetml/2006/main">
  <c r="N92" i="3" l="1"/>
  <c r="N83" i="3"/>
  <c r="N84" i="3"/>
  <c r="N85" i="3"/>
  <c r="N86" i="3"/>
  <c r="N87" i="3"/>
  <c r="N88" i="3"/>
  <c r="N89" i="3"/>
  <c r="N90" i="3"/>
  <c r="N91" i="3"/>
  <c r="N82" i="3"/>
  <c r="M92" i="3"/>
  <c r="M77" i="3"/>
  <c r="N48" i="3"/>
  <c r="N49" i="3"/>
  <c r="N50" i="3"/>
  <c r="N51" i="3"/>
  <c r="N52" i="3"/>
  <c r="N53" i="3"/>
  <c r="N54" i="3"/>
  <c r="N55" i="3"/>
  <c r="N56" i="3"/>
  <c r="N47" i="3"/>
  <c r="M57" i="3"/>
  <c r="N57" i="3" s="1"/>
  <c r="N42" i="3"/>
  <c r="N27" i="3"/>
  <c r="N33" i="3"/>
  <c r="N34" i="3"/>
  <c r="N35" i="3"/>
  <c r="N36" i="3"/>
  <c r="N37" i="3"/>
  <c r="N38" i="3"/>
  <c r="N39" i="3"/>
  <c r="N40" i="3"/>
  <c r="N41" i="3"/>
  <c r="N32" i="3"/>
  <c r="M42" i="3"/>
  <c r="N18" i="3"/>
  <c r="N19" i="3"/>
  <c r="N20" i="3"/>
  <c r="N21" i="3"/>
  <c r="N22" i="3"/>
  <c r="N23" i="3"/>
  <c r="N24" i="3"/>
  <c r="N25" i="3"/>
  <c r="N26" i="3"/>
  <c r="N17" i="3"/>
  <c r="M27" i="3"/>
  <c r="M12" i="3"/>
  <c r="D46" i="2" l="1"/>
  <c r="D47" i="2"/>
  <c r="D48" i="2"/>
  <c r="D49" i="2"/>
  <c r="D50" i="2"/>
  <c r="D51" i="2"/>
  <c r="D52" i="2"/>
  <c r="D53" i="2"/>
  <c r="D54" i="2"/>
  <c r="D45" i="2"/>
  <c r="D32" i="2"/>
  <c r="D33" i="2"/>
  <c r="D34" i="2"/>
  <c r="D35" i="2"/>
  <c r="D36" i="2"/>
  <c r="D37" i="2"/>
  <c r="D38" i="2"/>
  <c r="D39" i="2"/>
  <c r="D40" i="2"/>
  <c r="D31" i="2"/>
  <c r="D18" i="2"/>
  <c r="D19" i="2"/>
  <c r="D20" i="2"/>
  <c r="D21" i="2"/>
  <c r="D22" i="2"/>
  <c r="D23" i="2"/>
  <c r="D24" i="2"/>
  <c r="D25" i="2"/>
  <c r="D26" i="2"/>
  <c r="D17" i="2"/>
  <c r="I46" i="2"/>
  <c r="I47" i="2"/>
  <c r="I48" i="2"/>
  <c r="I49" i="2"/>
  <c r="I50" i="2"/>
  <c r="I51" i="2"/>
  <c r="I52" i="2"/>
  <c r="I53" i="2"/>
  <c r="I54" i="2"/>
  <c r="I45" i="2"/>
  <c r="I32" i="2"/>
  <c r="I33" i="2"/>
  <c r="I34" i="2"/>
  <c r="I35" i="2"/>
  <c r="I36" i="2"/>
  <c r="I37" i="2"/>
  <c r="I38" i="2"/>
  <c r="I39" i="2"/>
  <c r="I40" i="2"/>
  <c r="I31" i="2"/>
  <c r="I18" i="2"/>
  <c r="I19" i="2"/>
  <c r="I20" i="2"/>
  <c r="I21" i="2"/>
  <c r="I22" i="2"/>
  <c r="I23" i="2"/>
  <c r="I24" i="2"/>
  <c r="I25" i="2"/>
  <c r="I26" i="2"/>
  <c r="I17" i="2"/>
</calcChain>
</file>

<file path=xl/sharedStrings.xml><?xml version="1.0" encoding="utf-8"?>
<sst xmlns="http://schemas.openxmlformats.org/spreadsheetml/2006/main" count="420" uniqueCount="51">
  <si>
    <t>wanzi</t>
    <phoneticPr fontId="3" type="noConversion"/>
  </si>
  <si>
    <t>总销售(元)</t>
  </si>
  <si>
    <t>团队能力(指数)</t>
  </si>
  <si>
    <t>得分</t>
  </si>
  <si>
    <t>累计得分</t>
  </si>
  <si>
    <t>周期0</t>
  </si>
  <si>
    <t>周期1</t>
  </si>
  <si>
    <t>周期2</t>
  </si>
  <si>
    <t>姬</t>
    <phoneticPr fontId="3" type="noConversion"/>
  </si>
  <si>
    <t>lt</t>
    <phoneticPr fontId="3" type="noConversion"/>
  </si>
  <si>
    <t>魏磊</t>
    <phoneticPr fontId="3" type="noConversion"/>
  </si>
  <si>
    <t>上期总销售(元)</t>
  </si>
  <si>
    <t>当期总销售(元)</t>
  </si>
  <si>
    <t>人民医院</t>
  </si>
  <si>
    <t>军区医院</t>
  </si>
  <si>
    <t>中日医院</t>
  </si>
  <si>
    <t>铁路医院</t>
  </si>
  <si>
    <t>海港医院</t>
  </si>
  <si>
    <t>第六医院</t>
  </si>
  <si>
    <t>小营医院</t>
  </si>
  <si>
    <t>光华医院</t>
  </si>
  <si>
    <t>西河医院</t>
  </si>
  <si>
    <t>大学医院</t>
  </si>
  <si>
    <t>wanzi</t>
    <phoneticPr fontId="3" type="noConversion"/>
  </si>
  <si>
    <t>ji</t>
    <phoneticPr fontId="3" type="noConversion"/>
  </si>
  <si>
    <t>weilei</t>
    <phoneticPr fontId="3" type="noConversion"/>
  </si>
  <si>
    <t>费用</t>
    <phoneticPr fontId="9" type="noConversion"/>
  </si>
  <si>
    <t>指标</t>
    <phoneticPr fontId="9" type="noConversion"/>
  </si>
  <si>
    <t>抗生素</t>
    <phoneticPr fontId="9" type="noConversion"/>
  </si>
  <si>
    <t>一代</t>
    <phoneticPr fontId="9" type="noConversion"/>
  </si>
  <si>
    <t>三代</t>
    <phoneticPr fontId="9" type="noConversion"/>
  </si>
  <si>
    <t>皮肤</t>
    <phoneticPr fontId="9" type="noConversion"/>
  </si>
  <si>
    <t>小兰</t>
    <phoneticPr fontId="9" type="noConversion"/>
  </si>
  <si>
    <t>等于上一期销售额</t>
    <phoneticPr fontId="3" type="noConversion"/>
  </si>
  <si>
    <t>小白</t>
    <phoneticPr fontId="3" type="noConversion"/>
  </si>
  <si>
    <t>小青</t>
    <phoneticPr fontId="9" type="noConversion"/>
  </si>
  <si>
    <t>等于上一期销售额</t>
    <phoneticPr fontId="3" type="noConversion"/>
  </si>
  <si>
    <t>小白</t>
    <phoneticPr fontId="3" type="noConversion"/>
  </si>
  <si>
    <t>小木</t>
    <phoneticPr fontId="3" type="noConversion"/>
  </si>
  <si>
    <t>小木</t>
  </si>
  <si>
    <t>等于上一期销售额</t>
    <phoneticPr fontId="3" type="noConversion"/>
  </si>
  <si>
    <t>小兰</t>
    <phoneticPr fontId="3" type="noConversion"/>
  </si>
  <si>
    <t>小宋</t>
    <phoneticPr fontId="3" type="noConversion"/>
  </si>
  <si>
    <t>小木</t>
    <phoneticPr fontId="3" type="noConversion"/>
  </si>
  <si>
    <t>换代表</t>
    <phoneticPr fontId="3" type="noConversion"/>
  </si>
  <si>
    <t>人民医院</t>
    <phoneticPr fontId="3" type="noConversion"/>
  </si>
  <si>
    <t>变更时间</t>
    <phoneticPr fontId="3" type="noConversion"/>
  </si>
  <si>
    <t>变更费用</t>
    <phoneticPr fontId="3" type="noConversion"/>
  </si>
  <si>
    <t>更改推广预算曲线后</t>
    <phoneticPr fontId="3" type="noConversion"/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</si>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</sst>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333333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rgb="FF333333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0BED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  <border>
      <left/>
      <right/>
      <top/>
      <bottom style="medium">
        <color rgb="FF11111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 wrapText="1"/>
    </xf>
    <xf numFmtId="3" fontId="5" fillId="2" borderId="0" xfId="0" applyNumberFormat="1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4" fillId="4" borderId="0" xfId="0" applyFont="1" applyFill="1" applyAlignment="1">
      <alignment horizontal="center" vertical="center" wrapText="1"/>
    </xf>
    <xf numFmtId="3" fontId="4" fillId="4" borderId="0" xfId="0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center" vertical="center" wrapText="1"/>
    </xf>
    <xf numFmtId="3" fontId="4" fillId="3" borderId="0" xfId="0" applyNumberFormat="1" applyFont="1" applyFill="1" applyBorder="1" applyAlignment="1">
      <alignment horizontal="center" vertical="center" wrapText="1"/>
    </xf>
    <xf numFmtId="9" fontId="0" fillId="0" borderId="0" xfId="1" applyFo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3" fontId="4" fillId="4" borderId="0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Border="1" applyAlignment="1">
      <alignment horizontal="center" vertical="center" wrapText="1"/>
    </xf>
    <xf numFmtId="9" fontId="4" fillId="2" borderId="0" xfId="1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center"/>
    </xf>
    <xf numFmtId="9" fontId="8" fillId="6" borderId="0" xfId="0" applyNumberFormat="1" applyFont="1" applyFill="1" applyBorder="1" applyAlignment="1">
      <alignment horizontal="left" vertical="center"/>
    </xf>
    <xf numFmtId="0" fontId="8" fillId="6" borderId="0" xfId="0" applyFont="1" applyFill="1" applyBorder="1" applyAlignment="1">
      <alignment horizontal="center" vertical="center"/>
    </xf>
    <xf numFmtId="9" fontId="0" fillId="6" borderId="0" xfId="0" applyNumberFormat="1" applyFill="1" applyBorder="1" applyAlignment="1">
      <alignment horizontal="center" vertical="center"/>
    </xf>
    <xf numFmtId="9" fontId="10" fillId="6" borderId="0" xfId="0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4" fillId="6" borderId="0" xfId="0" applyFont="1" applyFill="1" applyAlignment="1">
      <alignment horizontal="center" vertical="center" wrapText="1"/>
    </xf>
    <xf numFmtId="3" fontId="4" fillId="6" borderId="0" xfId="0" applyNumberFormat="1" applyFont="1" applyFill="1" applyAlignment="1">
      <alignment horizontal="center" vertical="center" wrapText="1"/>
    </xf>
    <xf numFmtId="10" fontId="0" fillId="6" borderId="0" xfId="1" applyNumberFormat="1" applyFont="1" applyFill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3" fontId="4" fillId="6" borderId="1" xfId="0" applyNumberFormat="1" applyFont="1" applyFill="1" applyBorder="1" applyAlignment="1">
      <alignment horizontal="center" vertical="center" wrapText="1"/>
    </xf>
    <xf numFmtId="9" fontId="2" fillId="6" borderId="0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3" fontId="4" fillId="6" borderId="2" xfId="0" applyNumberFormat="1" applyFont="1" applyFill="1" applyBorder="1" applyAlignment="1">
      <alignment horizontal="center" vertical="center" wrapText="1"/>
    </xf>
    <xf numFmtId="3" fontId="0" fillId="6" borderId="0" xfId="0" applyNumberFormat="1" applyFill="1">
      <alignment vertical="center"/>
    </xf>
    <xf numFmtId="0" fontId="11" fillId="2" borderId="0" xfId="0" applyFont="1" applyFill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Sheet5!$A$2:$A$18</c:f>
              <c:numCache>
                <c:formatCode>General</c:formatCode>
                <c:ptCount val="1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xVal>
          <c:yVal>
            <c:numRef>
              <c:f>Sheet5!$B$2:$B$18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16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23</c:v>
                </c:pt>
                <c:pt idx="13">
                  <c:v>23.5</c:v>
                </c:pt>
                <c:pt idx="14">
                  <c:v>24</c:v>
                </c:pt>
                <c:pt idx="15">
                  <c:v>24.5</c:v>
                </c:pt>
                <c:pt idx="16">
                  <c:v>25</c:v>
                </c:pt>
              </c:numCache>
            </c:numRef>
          </c:yVal>
          <c:smooth val="1"/>
        </c:ser>
        <c:ser>
          <c:idx val="1"/>
          <c:order val="1"/>
          <c:xVal>
            <c:numRef>
              <c:f>Sheet5!$E$2:$E$18</c:f>
              <c:numCache>
                <c:formatCode>General</c:formatCode>
                <c:ptCount val="1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xVal>
          <c:yVal>
            <c:numRef>
              <c:f>Sheet5!$F$2:$F$18</c:f>
              <c:numCache>
                <c:formatCode>General</c:formatCode>
                <c:ptCount val="1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11</c:v>
                </c:pt>
                <c:pt idx="6">
                  <c:v>13.5</c:v>
                </c:pt>
                <c:pt idx="7">
                  <c:v>17</c:v>
                </c:pt>
                <c:pt idx="8">
                  <c:v>19</c:v>
                </c:pt>
                <c:pt idx="9">
                  <c:v>21</c:v>
                </c:pt>
                <c:pt idx="10">
                  <c:v>22.5</c:v>
                </c:pt>
                <c:pt idx="11">
                  <c:v>24</c:v>
                </c:pt>
                <c:pt idx="12">
                  <c:v>25.5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30</c:v>
                </c:pt>
              </c:numCache>
            </c:numRef>
          </c:yVal>
          <c:smooth val="1"/>
        </c:ser>
        <c:ser>
          <c:idx val="2"/>
          <c:order val="2"/>
          <c:xVal>
            <c:numRef>
              <c:f>Sheet5!$I$2:$I$18</c:f>
              <c:numCache>
                <c:formatCode>General</c:formatCode>
                <c:ptCount val="1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45</c:v>
                </c:pt>
                <c:pt idx="6">
                  <c:v>50</c:v>
                </c:pt>
                <c:pt idx="7">
                  <c:v>55</c:v>
                </c:pt>
                <c:pt idx="8">
                  <c:v>60</c:v>
                </c:pt>
                <c:pt idx="9">
                  <c:v>65</c:v>
                </c:pt>
                <c:pt idx="10">
                  <c:v>70</c:v>
                </c:pt>
                <c:pt idx="11">
                  <c:v>75</c:v>
                </c:pt>
                <c:pt idx="12">
                  <c:v>80</c:v>
                </c:pt>
                <c:pt idx="13">
                  <c:v>85</c:v>
                </c:pt>
                <c:pt idx="14">
                  <c:v>90</c:v>
                </c:pt>
                <c:pt idx="15">
                  <c:v>95</c:v>
                </c:pt>
                <c:pt idx="16">
                  <c:v>100</c:v>
                </c:pt>
              </c:numCache>
            </c:numRef>
          </c:xVal>
          <c:yVal>
            <c:numRef>
              <c:f>Sheet5!$J$2:$J$18</c:f>
              <c:numCache>
                <c:formatCode>General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24</c:v>
                </c:pt>
                <c:pt idx="7">
                  <c:v>26</c:v>
                </c:pt>
                <c:pt idx="8">
                  <c:v>29</c:v>
                </c:pt>
                <c:pt idx="9">
                  <c:v>31</c:v>
                </c:pt>
                <c:pt idx="10">
                  <c:v>32.5</c:v>
                </c:pt>
                <c:pt idx="11">
                  <c:v>34</c:v>
                </c:pt>
                <c:pt idx="12">
                  <c:v>35.5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</c:numCache>
            </c:numRef>
          </c:yVal>
          <c:smooth val="1"/>
        </c:ser>
        <c:ser>
          <c:idx val="3"/>
          <c:order val="3"/>
          <c:xVal>
            <c:numRef>
              <c:f>Sheet5!$L$2:$L$13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Sheet5!$M$2:$M$13</c:f>
              <c:numCache>
                <c:formatCode>General</c:formatCode>
                <c:ptCount val="12"/>
                <c:pt idx="0">
                  <c:v>0</c:v>
                </c:pt>
                <c:pt idx="1">
                  <c:v>15</c:v>
                </c:pt>
                <c:pt idx="2">
                  <c:v>25</c:v>
                </c:pt>
                <c:pt idx="3">
                  <c:v>29</c:v>
                </c:pt>
                <c:pt idx="4">
                  <c:v>33</c:v>
                </c:pt>
                <c:pt idx="5">
                  <c:v>38</c:v>
                </c:pt>
                <c:pt idx="6">
                  <c:v>41</c:v>
                </c:pt>
                <c:pt idx="7">
                  <c:v>44</c:v>
                </c:pt>
                <c:pt idx="8">
                  <c:v>46</c:v>
                </c:pt>
                <c:pt idx="9">
                  <c:v>48</c:v>
                </c:pt>
                <c:pt idx="10">
                  <c:v>49</c:v>
                </c:pt>
                <c:pt idx="11">
                  <c:v>50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546560"/>
        <c:axId val="200545024"/>
      </c:scatterChart>
      <c:valAx>
        <c:axId val="200546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0545024"/>
        <c:crosses val="autoZero"/>
        <c:crossBetween val="midCat"/>
      </c:valAx>
      <c:valAx>
        <c:axId val="200545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546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561975</xdr:colOff>
      <xdr:row>2</xdr:row>
      <xdr:rowOff>133350</xdr:rowOff>
    </xdr:from>
    <xdr:to>
      <xdr:col>23</xdr:col>
      <xdr:colOff>333375</xdr:colOff>
      <xdr:row>18</xdr:row>
      <xdr:rowOff>133350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16" workbookViewId="0">
      <selection activeCell="C18" sqref="C18"/>
    </sheetView>
  </sheetViews>
  <sheetFormatPr defaultRowHeight="13.5"/>
  <cols>
    <col min="3" max="4" width="10.5" bestFit="1" customWidth="1"/>
  </cols>
  <sheetData>
    <row r="1" spans="1:9">
      <c r="A1" t="s">
        <v>0</v>
      </c>
      <c r="I1" s="7"/>
    </row>
    <row r="2" spans="1:9" ht="15.75" thickBot="1">
      <c r="B2" s="6" t="s">
        <v>5</v>
      </c>
      <c r="C2" s="6" t="s">
        <v>6</v>
      </c>
      <c r="D2" s="6" t="s">
        <v>7</v>
      </c>
    </row>
    <row r="3" spans="1:9" ht="29.25" thickBot="1">
      <c r="A3" s="1" t="s">
        <v>1</v>
      </c>
      <c r="B3" s="2">
        <v>8955821</v>
      </c>
      <c r="C3" s="2">
        <v>11035046</v>
      </c>
      <c r="D3" s="2">
        <v>12564023</v>
      </c>
    </row>
    <row r="4" spans="1:9" ht="29.25" thickBot="1">
      <c r="A4" s="3" t="s">
        <v>2</v>
      </c>
      <c r="B4" s="3">
        <v>57</v>
      </c>
      <c r="C4" s="3">
        <v>57</v>
      </c>
      <c r="D4" s="3">
        <v>60</v>
      </c>
    </row>
    <row r="5" spans="1:9" ht="15" thickBot="1">
      <c r="A5" s="4" t="s">
        <v>3</v>
      </c>
      <c r="B5" s="4"/>
      <c r="C5" s="4">
        <v>66</v>
      </c>
      <c r="D5" s="4">
        <v>75</v>
      </c>
    </row>
    <row r="6" spans="1:9" ht="15" thickBot="1">
      <c r="A6" s="5" t="s">
        <v>4</v>
      </c>
      <c r="B6" s="5"/>
      <c r="C6" s="5">
        <v>66</v>
      </c>
      <c r="D6" s="5">
        <v>141</v>
      </c>
    </row>
    <row r="8" spans="1:9">
      <c r="A8" t="s">
        <v>8</v>
      </c>
    </row>
    <row r="9" spans="1:9">
      <c r="B9" t="s">
        <v>5</v>
      </c>
      <c r="C9" t="s">
        <v>6</v>
      </c>
      <c r="D9" t="s">
        <v>7</v>
      </c>
    </row>
    <row r="10" spans="1:9" ht="29.25" thickBot="1">
      <c r="A10" s="8" t="s">
        <v>1</v>
      </c>
      <c r="B10" s="9">
        <v>8955821</v>
      </c>
      <c r="C10" s="9">
        <v>11167771</v>
      </c>
      <c r="D10" s="9">
        <v>12587147</v>
      </c>
    </row>
    <row r="11" spans="1:9" ht="29.25" thickBot="1">
      <c r="A11" s="10" t="s">
        <v>2</v>
      </c>
      <c r="B11" s="10">
        <v>57</v>
      </c>
      <c r="C11" s="10">
        <v>60</v>
      </c>
      <c r="D11" s="10">
        <v>63</v>
      </c>
    </row>
    <row r="12" spans="1:9" ht="15" thickBot="1">
      <c r="A12" s="11" t="s">
        <v>3</v>
      </c>
      <c r="B12" s="11"/>
      <c r="C12" s="11">
        <v>68</v>
      </c>
      <c r="D12" s="11">
        <v>77</v>
      </c>
    </row>
    <row r="13" spans="1:9" ht="15" thickBot="1">
      <c r="A13" s="12" t="s">
        <v>4</v>
      </c>
      <c r="B13" s="12"/>
      <c r="C13" s="12">
        <v>68</v>
      </c>
      <c r="D13" s="12">
        <v>145</v>
      </c>
    </row>
    <row r="14" spans="1:9" ht="14.25">
      <c r="A14" s="16"/>
      <c r="B14" s="16"/>
      <c r="C14" s="16"/>
      <c r="D14" s="16"/>
    </row>
    <row r="15" spans="1:9" ht="14.25">
      <c r="A15" s="16"/>
      <c r="B15" s="16"/>
      <c r="C15" s="16"/>
      <c r="D15" s="16"/>
    </row>
    <row r="16" spans="1:9" ht="11.25" customHeight="1">
      <c r="A16" s="16" t="s">
        <v>9</v>
      </c>
    </row>
    <row r="17" spans="1:4">
      <c r="B17" t="s">
        <v>5</v>
      </c>
      <c r="C17" t="s">
        <v>6</v>
      </c>
      <c r="D17" t="s">
        <v>7</v>
      </c>
    </row>
    <row r="18" spans="1:4" ht="29.25" thickBot="1">
      <c r="A18" s="13" t="s">
        <v>1</v>
      </c>
      <c r="B18" s="14">
        <v>8955821</v>
      </c>
      <c r="C18" s="14">
        <v>11007743</v>
      </c>
      <c r="D18" s="14">
        <v>12540724</v>
      </c>
    </row>
    <row r="19" spans="1:4" ht="29.25" thickBot="1">
      <c r="A19" s="10" t="s">
        <v>2</v>
      </c>
      <c r="B19" s="10">
        <v>57</v>
      </c>
      <c r="C19" s="10">
        <v>56</v>
      </c>
      <c r="D19" s="10">
        <v>60</v>
      </c>
    </row>
    <row r="20" spans="1:4" ht="15" thickBot="1">
      <c r="A20" s="15" t="s">
        <v>3</v>
      </c>
      <c r="B20" s="15"/>
      <c r="C20" s="15">
        <v>65</v>
      </c>
      <c r="D20" s="15">
        <v>75</v>
      </c>
    </row>
    <row r="21" spans="1:4" ht="15" thickBot="1">
      <c r="A21" s="12" t="s">
        <v>4</v>
      </c>
      <c r="B21" s="12"/>
      <c r="C21" s="12">
        <v>65</v>
      </c>
      <c r="D21" s="12">
        <v>140</v>
      </c>
    </row>
    <row r="24" spans="1:4">
      <c r="A24" t="s">
        <v>10</v>
      </c>
    </row>
    <row r="25" spans="1:4">
      <c r="B25" t="s">
        <v>5</v>
      </c>
      <c r="C25" t="s">
        <v>6</v>
      </c>
      <c r="D25" t="s">
        <v>7</v>
      </c>
    </row>
    <row r="26" spans="1:4" ht="29.25" thickBot="1">
      <c r="A26" s="13" t="s">
        <v>1</v>
      </c>
      <c r="B26" s="14">
        <v>8955821</v>
      </c>
      <c r="C26" s="14">
        <v>11241909</v>
      </c>
      <c r="D26" s="14">
        <v>12432813</v>
      </c>
    </row>
    <row r="27" spans="1:4" ht="29.25" thickBot="1">
      <c r="A27" s="10" t="s">
        <v>2</v>
      </c>
      <c r="B27" s="10">
        <v>57</v>
      </c>
      <c r="C27" s="10">
        <v>60</v>
      </c>
      <c r="D27" s="10">
        <v>63</v>
      </c>
    </row>
    <row r="28" spans="1:4" ht="15" thickBot="1">
      <c r="A28" s="11" t="s">
        <v>3</v>
      </c>
      <c r="B28" s="11"/>
      <c r="C28" s="11">
        <v>69</v>
      </c>
      <c r="D28" s="11">
        <v>76</v>
      </c>
    </row>
    <row r="29" spans="1:4" ht="15" thickBot="1">
      <c r="A29" s="12" t="s">
        <v>4</v>
      </c>
      <c r="B29" s="12"/>
      <c r="C29" s="12">
        <v>69</v>
      </c>
      <c r="D29" s="12">
        <v>145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5" sqref="A5:D5"/>
    </sheetView>
  </sheetViews>
  <sheetFormatPr defaultRowHeight="13.5"/>
  <sheetData>
    <row r="1" spans="1:9">
      <c r="A1" t="s">
        <v>23</v>
      </c>
    </row>
    <row r="2" spans="1:9" ht="30.75" thickBot="1">
      <c r="B2" s="17" t="s">
        <v>11</v>
      </c>
      <c r="C2" s="17" t="s">
        <v>12</v>
      </c>
      <c r="D2" s="26"/>
      <c r="G2" s="17" t="s">
        <v>11</v>
      </c>
      <c r="H2" s="17" t="s">
        <v>12</v>
      </c>
      <c r="I2" s="7"/>
    </row>
    <row r="3" spans="1:9" ht="15" thickBot="1">
      <c r="A3" s="13" t="s">
        <v>13</v>
      </c>
      <c r="B3" s="14">
        <v>1850538</v>
      </c>
      <c r="C3" s="14">
        <v>2276649</v>
      </c>
      <c r="D3" s="14"/>
      <c r="F3" s="13" t="s">
        <v>13</v>
      </c>
      <c r="G3" s="14">
        <v>2276649</v>
      </c>
      <c r="H3" s="14">
        <v>2180568</v>
      </c>
    </row>
    <row r="4" spans="1:9" ht="15" thickBot="1">
      <c r="A4" s="10" t="s">
        <v>14</v>
      </c>
      <c r="B4" s="18">
        <v>680078</v>
      </c>
      <c r="C4" s="18">
        <v>730004</v>
      </c>
      <c r="D4" s="24"/>
      <c r="F4" s="10" t="s">
        <v>14</v>
      </c>
      <c r="G4" s="18">
        <v>730004</v>
      </c>
      <c r="H4" s="18">
        <v>817249</v>
      </c>
    </row>
    <row r="5" spans="1:9" ht="15" thickBot="1">
      <c r="A5" s="19" t="s">
        <v>15</v>
      </c>
      <c r="B5" s="20">
        <v>1250928</v>
      </c>
      <c r="C5" s="20">
        <v>2076465</v>
      </c>
      <c r="D5" s="27"/>
      <c r="F5" s="15" t="s">
        <v>15</v>
      </c>
      <c r="G5" s="21">
        <v>2076465</v>
      </c>
      <c r="H5" s="21">
        <v>3030306</v>
      </c>
    </row>
    <row r="6" spans="1:9" ht="15" thickBot="1">
      <c r="A6" s="10" t="s">
        <v>16</v>
      </c>
      <c r="B6" s="18">
        <v>1089221</v>
      </c>
      <c r="C6" s="18">
        <v>1344414</v>
      </c>
      <c r="D6" s="24"/>
      <c r="F6" s="10" t="s">
        <v>16</v>
      </c>
      <c r="G6" s="18">
        <v>1344414</v>
      </c>
      <c r="H6" s="18">
        <v>1683143</v>
      </c>
    </row>
    <row r="7" spans="1:9" ht="15" thickBot="1">
      <c r="A7" s="15" t="s">
        <v>17</v>
      </c>
      <c r="B7" s="21">
        <v>412180</v>
      </c>
      <c r="C7" s="21">
        <v>457799</v>
      </c>
      <c r="D7" s="28"/>
      <c r="F7" s="15" t="s">
        <v>17</v>
      </c>
      <c r="G7" s="21">
        <v>457799</v>
      </c>
      <c r="H7" s="21">
        <v>492783</v>
      </c>
    </row>
    <row r="8" spans="1:9" ht="15" thickBot="1">
      <c r="A8" s="10" t="s">
        <v>18</v>
      </c>
      <c r="B8" s="18">
        <v>656483</v>
      </c>
      <c r="C8" s="18">
        <v>707637</v>
      </c>
      <c r="D8" s="24"/>
      <c r="F8" s="10" t="s">
        <v>18</v>
      </c>
      <c r="G8" s="18">
        <v>707637</v>
      </c>
      <c r="H8" s="18">
        <v>485754</v>
      </c>
    </row>
    <row r="9" spans="1:9" ht="15" thickBot="1">
      <c r="A9" s="15" t="s">
        <v>19</v>
      </c>
      <c r="B9" s="21">
        <v>709728</v>
      </c>
      <c r="C9" s="21">
        <v>827133</v>
      </c>
      <c r="D9" s="28"/>
      <c r="F9" s="15" t="s">
        <v>19</v>
      </c>
      <c r="G9" s="21">
        <v>827133</v>
      </c>
      <c r="H9" s="21">
        <v>924162</v>
      </c>
    </row>
    <row r="10" spans="1:9" ht="15" thickBot="1">
      <c r="A10" s="10" t="s">
        <v>20</v>
      </c>
      <c r="B10" s="18">
        <v>191502</v>
      </c>
      <c r="C10" s="18">
        <v>185134</v>
      </c>
      <c r="D10" s="24"/>
      <c r="F10" s="10" t="s">
        <v>20</v>
      </c>
      <c r="G10" s="18">
        <v>185134</v>
      </c>
      <c r="H10" s="18">
        <v>200720</v>
      </c>
    </row>
    <row r="11" spans="1:9" ht="15" thickBot="1">
      <c r="A11" s="15" t="s">
        <v>21</v>
      </c>
      <c r="B11" s="21">
        <v>165298</v>
      </c>
      <c r="C11" s="21">
        <v>179048</v>
      </c>
      <c r="D11" s="28"/>
      <c r="F11" s="15" t="s">
        <v>21</v>
      </c>
      <c r="G11" s="21">
        <v>179048</v>
      </c>
      <c r="H11" s="21">
        <v>212101</v>
      </c>
    </row>
    <row r="12" spans="1:9" ht="15" thickBot="1">
      <c r="A12" s="12" t="s">
        <v>22</v>
      </c>
      <c r="B12" s="22">
        <v>1949865</v>
      </c>
      <c r="C12" s="22">
        <v>2250763</v>
      </c>
      <c r="D12" s="24"/>
      <c r="F12" s="12" t="s">
        <v>22</v>
      </c>
      <c r="G12" s="22">
        <v>2250763</v>
      </c>
      <c r="H12" s="22">
        <v>2537237</v>
      </c>
    </row>
    <row r="15" spans="1:9">
      <c r="A15" t="s">
        <v>24</v>
      </c>
    </row>
    <row r="16" spans="1:9" ht="30.75" thickBot="1">
      <c r="B16" s="17" t="s">
        <v>11</v>
      </c>
      <c r="C16" s="17" t="s">
        <v>12</v>
      </c>
      <c r="D16" s="26"/>
      <c r="G16" s="17" t="s">
        <v>11</v>
      </c>
      <c r="H16" s="17" t="s">
        <v>12</v>
      </c>
    </row>
    <row r="17" spans="1:9" ht="15" thickBot="1">
      <c r="A17" s="13" t="s">
        <v>13</v>
      </c>
      <c r="B17" s="14">
        <v>1850538</v>
      </c>
      <c r="C17" s="14">
        <v>2251476</v>
      </c>
      <c r="D17" s="29">
        <f>C17/C3-1</f>
        <v>-1.1057040413344321E-2</v>
      </c>
      <c r="F17" s="13" t="s">
        <v>13</v>
      </c>
      <c r="G17" s="14">
        <v>2251476</v>
      </c>
      <c r="H17" s="14">
        <v>2120475</v>
      </c>
      <c r="I17" s="25">
        <f>H17/H3-1</f>
        <v>-2.7558415972352202E-2</v>
      </c>
    </row>
    <row r="18" spans="1:9" ht="15" thickBot="1">
      <c r="A18" s="10" t="s">
        <v>14</v>
      </c>
      <c r="B18" s="18">
        <v>680078</v>
      </c>
      <c r="C18" s="18">
        <v>759060</v>
      </c>
      <c r="D18" s="29">
        <f t="shared" ref="D18:D26" si="0">C18/C4-1</f>
        <v>3.9802521630018406E-2</v>
      </c>
      <c r="F18" s="10" t="s">
        <v>14</v>
      </c>
      <c r="G18" s="18">
        <v>759060</v>
      </c>
      <c r="H18" s="18">
        <v>880315</v>
      </c>
      <c r="I18" s="25">
        <f t="shared" ref="I18:I26" si="1">H18/H4-1</f>
        <v>7.7168647499109788E-2</v>
      </c>
    </row>
    <row r="19" spans="1:9" ht="15" thickBot="1">
      <c r="A19" s="15" t="s">
        <v>15</v>
      </c>
      <c r="B19" s="21">
        <v>1250928</v>
      </c>
      <c r="C19" s="21">
        <v>1980522</v>
      </c>
      <c r="D19" s="29">
        <f t="shared" si="0"/>
        <v>-4.6204968540283553E-2</v>
      </c>
      <c r="F19" s="15" t="s">
        <v>15</v>
      </c>
      <c r="G19" s="21">
        <v>1980522</v>
      </c>
      <c r="H19" s="21">
        <v>2634442</v>
      </c>
      <c r="I19" s="25">
        <f t="shared" si="1"/>
        <v>-0.13063499197770789</v>
      </c>
    </row>
    <row r="20" spans="1:9" ht="15" thickBot="1">
      <c r="A20" s="10" t="s">
        <v>16</v>
      </c>
      <c r="B20" s="18">
        <v>1089221</v>
      </c>
      <c r="C20" s="18">
        <v>1399549</v>
      </c>
      <c r="D20" s="29">
        <f t="shared" si="0"/>
        <v>4.1010432798230356E-2</v>
      </c>
      <c r="F20" s="10" t="s">
        <v>16</v>
      </c>
      <c r="G20" s="18">
        <v>1399549</v>
      </c>
      <c r="H20" s="18">
        <v>1793930</v>
      </c>
      <c r="I20" s="25">
        <f t="shared" si="1"/>
        <v>6.582150179752988E-2</v>
      </c>
    </row>
    <row r="21" spans="1:9" ht="15" thickBot="1">
      <c r="A21" s="15" t="s">
        <v>17</v>
      </c>
      <c r="B21" s="21">
        <v>412180</v>
      </c>
      <c r="C21" s="21">
        <v>472454</v>
      </c>
      <c r="D21" s="29">
        <f t="shared" si="0"/>
        <v>3.2011865469343537E-2</v>
      </c>
      <c r="F21" s="15" t="s">
        <v>17</v>
      </c>
      <c r="G21" s="21">
        <v>472454</v>
      </c>
      <c r="H21" s="21">
        <v>534796</v>
      </c>
      <c r="I21" s="25">
        <f t="shared" si="1"/>
        <v>8.5256593673077141E-2</v>
      </c>
    </row>
    <row r="22" spans="1:9" ht="15" thickBot="1">
      <c r="A22" s="10" t="s">
        <v>18</v>
      </c>
      <c r="B22" s="18">
        <v>656483</v>
      </c>
      <c r="C22" s="18">
        <v>788507</v>
      </c>
      <c r="D22" s="29">
        <f t="shared" si="0"/>
        <v>0.11428175745474012</v>
      </c>
      <c r="F22" s="10" t="s">
        <v>18</v>
      </c>
      <c r="G22" s="18">
        <v>788507</v>
      </c>
      <c r="H22" s="18">
        <v>609866</v>
      </c>
      <c r="I22" s="25">
        <f t="shared" si="1"/>
        <v>0.25550381468809324</v>
      </c>
    </row>
    <row r="23" spans="1:9" ht="15" thickBot="1">
      <c r="A23" s="15" t="s">
        <v>19</v>
      </c>
      <c r="B23" s="21">
        <v>709728</v>
      </c>
      <c r="C23" s="21">
        <v>884388</v>
      </c>
      <c r="D23" s="29">
        <f t="shared" si="0"/>
        <v>6.9221032167740892E-2</v>
      </c>
      <c r="F23" s="15" t="s">
        <v>19</v>
      </c>
      <c r="G23" s="21">
        <v>884388</v>
      </c>
      <c r="H23" s="21">
        <v>1079299</v>
      </c>
      <c r="I23" s="25">
        <f t="shared" si="1"/>
        <v>0.16786775478758043</v>
      </c>
    </row>
    <row r="24" spans="1:9" ht="15" thickBot="1">
      <c r="A24" s="10" t="s">
        <v>20</v>
      </c>
      <c r="B24" s="18">
        <v>191502</v>
      </c>
      <c r="C24" s="18">
        <v>187153</v>
      </c>
      <c r="D24" s="29">
        <f t="shared" si="0"/>
        <v>1.0905614311795819E-2</v>
      </c>
      <c r="F24" s="10" t="s">
        <v>20</v>
      </c>
      <c r="G24" s="18">
        <v>187153</v>
      </c>
      <c r="H24" s="18">
        <v>199143</v>
      </c>
      <c r="I24" s="25">
        <f t="shared" si="1"/>
        <v>-7.8567158230370415E-3</v>
      </c>
    </row>
    <row r="25" spans="1:9" ht="15" thickBot="1">
      <c r="A25" s="15" t="s">
        <v>21</v>
      </c>
      <c r="B25" s="21">
        <v>165298</v>
      </c>
      <c r="C25" s="21">
        <v>177802</v>
      </c>
      <c r="D25" s="29">
        <f t="shared" si="0"/>
        <v>-6.9590277467495021E-3</v>
      </c>
      <c r="F25" s="11" t="s">
        <v>21</v>
      </c>
      <c r="G25" s="23">
        <v>177802</v>
      </c>
      <c r="H25" s="23">
        <v>225516</v>
      </c>
      <c r="I25" s="25">
        <f t="shared" si="1"/>
        <v>6.3248169504151353E-2</v>
      </c>
    </row>
    <row r="26" spans="1:9" ht="15" thickBot="1">
      <c r="A26" s="12" t="s">
        <v>22</v>
      </c>
      <c r="B26" s="22">
        <v>1949865</v>
      </c>
      <c r="C26" s="22">
        <v>2266860</v>
      </c>
      <c r="D26" s="29">
        <f t="shared" si="0"/>
        <v>7.1517969684058436E-3</v>
      </c>
      <c r="F26" s="12" t="s">
        <v>22</v>
      </c>
      <c r="G26" s="22">
        <v>2266860</v>
      </c>
      <c r="H26" s="22">
        <v>2509365</v>
      </c>
      <c r="I26" s="25">
        <f t="shared" si="1"/>
        <v>-1.098517797115528E-2</v>
      </c>
    </row>
    <row r="27" spans="1:9" ht="14.25">
      <c r="A27" s="16"/>
      <c r="B27" s="24"/>
      <c r="C27" s="24"/>
      <c r="D27" s="24"/>
      <c r="F27" s="16"/>
      <c r="G27" s="24"/>
      <c r="H27" s="24"/>
    </row>
    <row r="29" spans="1:9">
      <c r="A29" t="s">
        <v>9</v>
      </c>
    </row>
    <row r="30" spans="1:9" ht="30.75" thickBot="1">
      <c r="B30" s="17" t="s">
        <v>11</v>
      </c>
      <c r="C30" s="17" t="s">
        <v>12</v>
      </c>
      <c r="D30" s="26"/>
      <c r="G30" s="17" t="s">
        <v>11</v>
      </c>
      <c r="H30" s="17" t="s">
        <v>12</v>
      </c>
    </row>
    <row r="31" spans="1:9" ht="15" thickBot="1">
      <c r="A31" s="13" t="s">
        <v>13</v>
      </c>
      <c r="B31" s="14">
        <v>1850538</v>
      </c>
      <c r="C31" s="14">
        <v>2282437</v>
      </c>
      <c r="D31" s="29">
        <f>C31/C3-1</f>
        <v>2.5423330517790887E-3</v>
      </c>
      <c r="F31" s="13" t="s">
        <v>13</v>
      </c>
      <c r="G31" s="14">
        <v>2282437</v>
      </c>
      <c r="H31" s="14">
        <v>2188484</v>
      </c>
      <c r="I31" s="25">
        <f>H31/H3-1</f>
        <v>3.630246798081993E-3</v>
      </c>
    </row>
    <row r="32" spans="1:9" ht="15" thickBot="1">
      <c r="A32" s="10" t="s">
        <v>14</v>
      </c>
      <c r="B32" s="18">
        <v>680078</v>
      </c>
      <c r="C32" s="18">
        <v>715610</v>
      </c>
      <c r="D32" s="29">
        <f t="shared" ref="D32:D40" si="2">C32/C4-1</f>
        <v>-1.9717700176985375E-2</v>
      </c>
      <c r="F32" s="10" t="s">
        <v>14</v>
      </c>
      <c r="G32" s="18">
        <v>715610</v>
      </c>
      <c r="H32" s="18">
        <v>803322</v>
      </c>
      <c r="I32" s="25">
        <f t="shared" ref="I32:I40" si="3">H32/H4-1</f>
        <v>-1.7041317884757268E-2</v>
      </c>
    </row>
    <row r="33" spans="1:9" ht="15" thickBot="1">
      <c r="A33" s="15" t="s">
        <v>15</v>
      </c>
      <c r="B33" s="21">
        <v>1250928</v>
      </c>
      <c r="C33" s="21">
        <v>1923630</v>
      </c>
      <c r="D33" s="29">
        <f t="shared" si="2"/>
        <v>-7.3603455873323176E-2</v>
      </c>
      <c r="F33" s="15" t="s">
        <v>15</v>
      </c>
      <c r="G33" s="21">
        <v>1923630</v>
      </c>
      <c r="H33" s="21">
        <v>2745383</v>
      </c>
      <c r="I33" s="25">
        <f t="shared" si="3"/>
        <v>-9.4024497855992095E-2</v>
      </c>
    </row>
    <row r="34" spans="1:9" ht="15" thickBot="1">
      <c r="A34" s="10" t="s">
        <v>16</v>
      </c>
      <c r="B34" s="18">
        <v>1089221</v>
      </c>
      <c r="C34" s="18">
        <v>1359223</v>
      </c>
      <c r="D34" s="29">
        <f t="shared" si="2"/>
        <v>1.1015208112977071E-2</v>
      </c>
      <c r="F34" s="10" t="s">
        <v>16</v>
      </c>
      <c r="G34" s="18">
        <v>1359223</v>
      </c>
      <c r="H34" s="18">
        <v>1762741</v>
      </c>
      <c r="I34" s="25">
        <f t="shared" si="3"/>
        <v>4.7291287787193381E-2</v>
      </c>
    </row>
    <row r="35" spans="1:9" ht="15" thickBot="1">
      <c r="A35" s="15" t="s">
        <v>17</v>
      </c>
      <c r="B35" s="21">
        <v>412180</v>
      </c>
      <c r="C35" s="21">
        <v>482772</v>
      </c>
      <c r="D35" s="29">
        <f t="shared" si="2"/>
        <v>5.4550141000744956E-2</v>
      </c>
      <c r="F35" s="15" t="s">
        <v>17</v>
      </c>
      <c r="G35" s="21">
        <v>482772</v>
      </c>
      <c r="H35" s="21">
        <v>541050</v>
      </c>
      <c r="I35" s="25">
        <f t="shared" si="3"/>
        <v>9.7947778230986104E-2</v>
      </c>
    </row>
    <row r="36" spans="1:9" ht="15" thickBot="1">
      <c r="A36" s="10" t="s">
        <v>18</v>
      </c>
      <c r="B36" s="18">
        <v>656483</v>
      </c>
      <c r="C36" s="18">
        <v>761722</v>
      </c>
      <c r="D36" s="29">
        <f t="shared" si="2"/>
        <v>7.6430429725975246E-2</v>
      </c>
      <c r="F36" s="10" t="s">
        <v>18</v>
      </c>
      <c r="G36" s="18">
        <v>761722</v>
      </c>
      <c r="H36" s="18">
        <v>564247</v>
      </c>
      <c r="I36" s="25">
        <f t="shared" si="3"/>
        <v>0.16159002293341906</v>
      </c>
    </row>
    <row r="37" spans="1:9" ht="15" thickBot="1">
      <c r="A37" s="15" t="s">
        <v>19</v>
      </c>
      <c r="B37" s="21">
        <v>709728</v>
      </c>
      <c r="C37" s="21">
        <v>870573</v>
      </c>
      <c r="D37" s="29">
        <f t="shared" si="2"/>
        <v>5.2518760586266033E-2</v>
      </c>
      <c r="F37" s="15" t="s">
        <v>19</v>
      </c>
      <c r="G37" s="21">
        <v>870573</v>
      </c>
      <c r="H37" s="21">
        <v>1057126</v>
      </c>
      <c r="I37" s="25">
        <f t="shared" si="3"/>
        <v>0.14387520802629838</v>
      </c>
    </row>
    <row r="38" spans="1:9" ht="15" thickBot="1">
      <c r="A38" s="10" t="s">
        <v>20</v>
      </c>
      <c r="B38" s="18">
        <v>191502</v>
      </c>
      <c r="C38" s="18">
        <v>196605</v>
      </c>
      <c r="D38" s="29">
        <f t="shared" si="2"/>
        <v>6.1960525889355855E-2</v>
      </c>
      <c r="F38" s="10" t="s">
        <v>20</v>
      </c>
      <c r="G38" s="18">
        <v>196605</v>
      </c>
      <c r="H38" s="18">
        <v>206338</v>
      </c>
      <c r="I38" s="25">
        <f t="shared" si="3"/>
        <v>2.798923874053405E-2</v>
      </c>
    </row>
    <row r="39" spans="1:9" ht="15" thickBot="1">
      <c r="A39" s="15" t="s">
        <v>21</v>
      </c>
      <c r="B39" s="21">
        <v>165298</v>
      </c>
      <c r="C39" s="21">
        <v>179783</v>
      </c>
      <c r="D39" s="29">
        <f t="shared" si="2"/>
        <v>4.1050444573522693E-3</v>
      </c>
      <c r="F39" s="11" t="s">
        <v>21</v>
      </c>
      <c r="G39" s="23">
        <v>179783</v>
      </c>
      <c r="H39" s="23">
        <v>233369</v>
      </c>
      <c r="I39" s="25">
        <f t="shared" si="3"/>
        <v>0.10027298315425193</v>
      </c>
    </row>
    <row r="40" spans="1:9" ht="15" thickBot="1">
      <c r="A40" s="12" t="s">
        <v>22</v>
      </c>
      <c r="B40" s="22">
        <v>1949865</v>
      </c>
      <c r="C40" s="22">
        <v>2235388</v>
      </c>
      <c r="D40" s="29">
        <f t="shared" si="2"/>
        <v>-6.8310168596160681E-3</v>
      </c>
      <c r="F40" s="12" t="s">
        <v>22</v>
      </c>
      <c r="G40" s="22">
        <v>2235388</v>
      </c>
      <c r="H40" s="22">
        <v>2438664</v>
      </c>
      <c r="I40" s="25">
        <f t="shared" si="3"/>
        <v>-3.8850529138586554E-2</v>
      </c>
    </row>
    <row r="43" spans="1:9">
      <c r="A43" t="s">
        <v>25</v>
      </c>
    </row>
    <row r="44" spans="1:9" ht="30.75" thickBot="1">
      <c r="B44" s="17" t="s">
        <v>11</v>
      </c>
      <c r="C44" s="17" t="s">
        <v>12</v>
      </c>
      <c r="D44" s="26"/>
      <c r="G44" s="17" t="s">
        <v>11</v>
      </c>
      <c r="H44" s="17" t="s">
        <v>12</v>
      </c>
    </row>
    <row r="45" spans="1:9" ht="15" thickBot="1">
      <c r="A45" s="13" t="s">
        <v>13</v>
      </c>
      <c r="B45" s="14">
        <v>1850538</v>
      </c>
      <c r="C45" s="14">
        <v>2275348</v>
      </c>
      <c r="D45" s="29">
        <f>C45/C3-1</f>
        <v>-5.7145392197044398E-4</v>
      </c>
      <c r="F45" s="13" t="s">
        <v>13</v>
      </c>
      <c r="G45" s="14">
        <v>2275348</v>
      </c>
      <c r="H45" s="14">
        <v>2115783</v>
      </c>
      <c r="I45" s="25">
        <f>H45/H3-1</f>
        <v>-2.9710148915328527E-2</v>
      </c>
    </row>
    <row r="46" spans="1:9" ht="15" thickBot="1">
      <c r="A46" s="10" t="s">
        <v>14</v>
      </c>
      <c r="B46" s="18">
        <v>680078</v>
      </c>
      <c r="C46" s="18">
        <v>721497</v>
      </c>
      <c r="D46" s="29">
        <f t="shared" ref="D46:D54" si="4">C46/C4-1</f>
        <v>-1.1653360803502433E-2</v>
      </c>
      <c r="F46" s="10" t="s">
        <v>14</v>
      </c>
      <c r="G46" s="18">
        <v>721497</v>
      </c>
      <c r="H46" s="18">
        <v>781720</v>
      </c>
      <c r="I46" s="25">
        <f t="shared" ref="I46:I54" si="5">H46/H4-1</f>
        <v>-4.3473898407951572E-2</v>
      </c>
    </row>
    <row r="47" spans="1:9" ht="15" thickBot="1">
      <c r="A47" s="15" t="s">
        <v>15</v>
      </c>
      <c r="B47" s="21">
        <v>1250928</v>
      </c>
      <c r="C47" s="21">
        <v>2038829</v>
      </c>
      <c r="D47" s="29">
        <f t="shared" si="4"/>
        <v>-1.8125034614115854E-2</v>
      </c>
      <c r="F47" s="15" t="s">
        <v>15</v>
      </c>
      <c r="G47" s="21">
        <v>2038829</v>
      </c>
      <c r="H47" s="21">
        <v>2623178</v>
      </c>
      <c r="I47" s="25">
        <f t="shared" si="5"/>
        <v>-0.13435210833493383</v>
      </c>
    </row>
    <row r="48" spans="1:9" ht="15" thickBot="1">
      <c r="A48" s="10" t="s">
        <v>16</v>
      </c>
      <c r="B48" s="18">
        <v>1089221</v>
      </c>
      <c r="C48" s="18">
        <v>1419518</v>
      </c>
      <c r="D48" s="29">
        <f t="shared" si="4"/>
        <v>5.5863744352558031E-2</v>
      </c>
      <c r="F48" s="10" t="s">
        <v>16</v>
      </c>
      <c r="G48" s="18">
        <v>1419518</v>
      </c>
      <c r="H48" s="18">
        <v>1828753</v>
      </c>
      <c r="I48" s="25">
        <f t="shared" si="5"/>
        <v>8.6510771812020826E-2</v>
      </c>
    </row>
    <row r="49" spans="1:9" ht="15" thickBot="1">
      <c r="A49" s="15" t="s">
        <v>17</v>
      </c>
      <c r="B49" s="21">
        <v>412180</v>
      </c>
      <c r="C49" s="21">
        <v>475329</v>
      </c>
      <c r="D49" s="29">
        <f t="shared" si="4"/>
        <v>3.8291914136990179E-2</v>
      </c>
      <c r="F49" s="15" t="s">
        <v>17</v>
      </c>
      <c r="G49" s="21">
        <v>475329</v>
      </c>
      <c r="H49" s="21">
        <v>518081</v>
      </c>
      <c r="I49" s="25">
        <f t="shared" si="5"/>
        <v>5.1336998232487829E-2</v>
      </c>
    </row>
    <row r="50" spans="1:9" ht="15" thickBot="1">
      <c r="A50" s="10" t="s">
        <v>18</v>
      </c>
      <c r="B50" s="18">
        <v>656483</v>
      </c>
      <c r="C50" s="18">
        <v>799521</v>
      </c>
      <c r="D50" s="29">
        <f t="shared" si="4"/>
        <v>0.12984623472203971</v>
      </c>
      <c r="F50" s="10" t="s">
        <v>18</v>
      </c>
      <c r="G50" s="18">
        <v>799521</v>
      </c>
      <c r="H50" s="18">
        <v>613814</v>
      </c>
      <c r="I50" s="25">
        <f t="shared" si="5"/>
        <v>0.26363138543377929</v>
      </c>
    </row>
    <row r="51" spans="1:9" ht="15" thickBot="1">
      <c r="A51" s="15" t="s">
        <v>19</v>
      </c>
      <c r="B51" s="21">
        <v>709728</v>
      </c>
      <c r="C51" s="21">
        <v>900388</v>
      </c>
      <c r="D51" s="29">
        <f t="shared" si="4"/>
        <v>8.8564958718851727E-2</v>
      </c>
      <c r="F51" s="15" t="s">
        <v>19</v>
      </c>
      <c r="G51" s="21">
        <v>900388</v>
      </c>
      <c r="H51" s="21">
        <v>1097492</v>
      </c>
      <c r="I51" s="25">
        <f t="shared" si="5"/>
        <v>0.18755369729549587</v>
      </c>
    </row>
    <row r="52" spans="1:9" ht="15" thickBot="1">
      <c r="A52" s="10" t="s">
        <v>20</v>
      </c>
      <c r="B52" s="18">
        <v>191502</v>
      </c>
      <c r="C52" s="18">
        <v>185873</v>
      </c>
      <c r="D52" s="29">
        <f t="shared" si="4"/>
        <v>3.9917033067939922E-3</v>
      </c>
      <c r="F52" s="10" t="s">
        <v>20</v>
      </c>
      <c r="G52" s="18">
        <v>185873</v>
      </c>
      <c r="H52" s="18">
        <v>196080</v>
      </c>
      <c r="I52" s="25">
        <f t="shared" si="5"/>
        <v>-2.3116779593463477E-2</v>
      </c>
    </row>
    <row r="53" spans="1:9" ht="15" thickBot="1">
      <c r="A53" s="15" t="s">
        <v>21</v>
      </c>
      <c r="B53" s="21">
        <v>165298</v>
      </c>
      <c r="C53" s="21">
        <v>179076</v>
      </c>
      <c r="D53" s="29">
        <f t="shared" si="4"/>
        <v>1.5638264599426854E-4</v>
      </c>
      <c r="F53" s="11" t="s">
        <v>21</v>
      </c>
      <c r="G53" s="23">
        <v>179076</v>
      </c>
      <c r="H53" s="23">
        <v>204041</v>
      </c>
      <c r="I53" s="25">
        <f t="shared" si="5"/>
        <v>-3.800076378706374E-2</v>
      </c>
    </row>
    <row r="54" spans="1:9" ht="15" thickBot="1">
      <c r="A54" s="12" t="s">
        <v>22</v>
      </c>
      <c r="B54" s="22">
        <v>1949865</v>
      </c>
      <c r="C54" s="22">
        <v>2246530</v>
      </c>
      <c r="D54" s="29">
        <f t="shared" si="4"/>
        <v>-1.8806955685694016E-3</v>
      </c>
      <c r="F54" s="12" t="s">
        <v>22</v>
      </c>
      <c r="G54" s="22">
        <v>2246530</v>
      </c>
      <c r="H54" s="22">
        <v>2453871</v>
      </c>
      <c r="I54" s="25">
        <f t="shared" si="5"/>
        <v>-3.2857001533557972E-2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opLeftCell="A7" workbookViewId="0">
      <selection activeCell="E25" sqref="E25"/>
    </sheetView>
  </sheetViews>
  <sheetFormatPr defaultRowHeight="13.5"/>
  <cols>
    <col min="5" max="5" width="18.375" bestFit="1" customWidth="1"/>
    <col min="10" max="10" width="4.25" customWidth="1"/>
    <col min="13" max="13" width="11.625" bestFit="1" customWidth="1"/>
  </cols>
  <sheetData>
    <row r="1" spans="1:14" ht="14.25">
      <c r="A1" s="30"/>
      <c r="B1" s="30"/>
      <c r="C1" s="31"/>
      <c r="D1" s="32" t="s">
        <v>26</v>
      </c>
      <c r="E1" s="32" t="s">
        <v>27</v>
      </c>
      <c r="F1" s="32" t="s">
        <v>28</v>
      </c>
      <c r="G1" s="32" t="s">
        <v>29</v>
      </c>
      <c r="H1" s="32" t="s">
        <v>30</v>
      </c>
      <c r="I1" s="32" t="s">
        <v>31</v>
      </c>
    </row>
    <row r="2" spans="1:14" ht="15" thickBot="1">
      <c r="A2" s="33" t="s">
        <v>13</v>
      </c>
      <c r="B2" s="34">
        <v>0.22</v>
      </c>
      <c r="C2" s="35" t="s">
        <v>32</v>
      </c>
      <c r="D2" s="36">
        <v>0.16</v>
      </c>
      <c r="E2" s="35" t="s">
        <v>33</v>
      </c>
      <c r="F2" s="37">
        <v>0.46</v>
      </c>
      <c r="G2" s="37">
        <v>0.14000000000000001</v>
      </c>
      <c r="H2" s="37">
        <v>0.16</v>
      </c>
      <c r="I2" s="37">
        <v>0</v>
      </c>
      <c r="J2" s="38"/>
      <c r="K2" s="39" t="s">
        <v>13</v>
      </c>
      <c r="L2" s="40">
        <v>1850538</v>
      </c>
      <c r="M2" s="40">
        <v>2324539</v>
      </c>
      <c r="N2" s="41"/>
    </row>
    <row r="3" spans="1:14" ht="15" thickBot="1">
      <c r="A3" s="33" t="s">
        <v>14</v>
      </c>
      <c r="B3" s="34">
        <v>7.0000000000000007E-2</v>
      </c>
      <c r="C3" s="35" t="s">
        <v>34</v>
      </c>
      <c r="D3" s="36">
        <v>0.08</v>
      </c>
      <c r="E3" s="35" t="s">
        <v>33</v>
      </c>
      <c r="F3" s="37">
        <v>0.25</v>
      </c>
      <c r="G3" s="37">
        <v>0.1</v>
      </c>
      <c r="H3" s="37">
        <v>0.1</v>
      </c>
      <c r="I3" s="37">
        <v>0</v>
      </c>
      <c r="J3" s="38"/>
      <c r="K3" s="42" t="s">
        <v>14</v>
      </c>
      <c r="L3" s="43">
        <v>680078</v>
      </c>
      <c r="M3" s="43">
        <v>741519</v>
      </c>
      <c r="N3" s="41"/>
    </row>
    <row r="4" spans="1:14" ht="15" thickBot="1">
      <c r="A4" s="33" t="s">
        <v>15</v>
      </c>
      <c r="B4" s="34">
        <v>0.14000000000000001</v>
      </c>
      <c r="C4" s="35" t="s">
        <v>35</v>
      </c>
      <c r="D4" s="44">
        <v>0.15</v>
      </c>
      <c r="E4" s="35" t="s">
        <v>36</v>
      </c>
      <c r="F4" s="37">
        <v>0.46</v>
      </c>
      <c r="G4" s="37">
        <v>0.14000000000000001</v>
      </c>
      <c r="H4" s="37">
        <v>0.12</v>
      </c>
      <c r="I4" s="37">
        <v>0</v>
      </c>
      <c r="J4" s="38"/>
      <c r="K4" s="42" t="s">
        <v>15</v>
      </c>
      <c r="L4" s="43">
        <v>1250928</v>
      </c>
      <c r="M4" s="43">
        <v>2053420</v>
      </c>
      <c r="N4" s="41"/>
    </row>
    <row r="5" spans="1:14" ht="15" thickBot="1">
      <c r="A5" s="33" t="s">
        <v>16</v>
      </c>
      <c r="B5" s="34">
        <v>0.12</v>
      </c>
      <c r="C5" s="35" t="s">
        <v>37</v>
      </c>
      <c r="D5" s="44">
        <v>0.11</v>
      </c>
      <c r="E5" s="35" t="s">
        <v>36</v>
      </c>
      <c r="F5" s="37">
        <v>0.32</v>
      </c>
      <c r="G5" s="37">
        <v>0.15</v>
      </c>
      <c r="H5" s="37">
        <v>0.08</v>
      </c>
      <c r="I5" s="37">
        <v>0</v>
      </c>
      <c r="J5" s="38"/>
      <c r="K5" s="42" t="s">
        <v>16</v>
      </c>
      <c r="L5" s="43">
        <v>1089221</v>
      </c>
      <c r="M5" s="43">
        <v>1385587</v>
      </c>
      <c r="N5" s="41"/>
    </row>
    <row r="6" spans="1:14" ht="15" thickBot="1">
      <c r="A6" s="33" t="s">
        <v>17</v>
      </c>
      <c r="B6" s="34">
        <v>0.04</v>
      </c>
      <c r="C6" s="35" t="s">
        <v>35</v>
      </c>
      <c r="D6" s="36">
        <v>0.06</v>
      </c>
      <c r="E6" s="35" t="s">
        <v>36</v>
      </c>
      <c r="F6" s="37">
        <v>0.16</v>
      </c>
      <c r="G6" s="37">
        <v>0.08</v>
      </c>
      <c r="H6" s="37">
        <v>0.04</v>
      </c>
      <c r="I6" s="37">
        <v>0</v>
      </c>
      <c r="J6" s="38"/>
      <c r="K6" s="42" t="s">
        <v>17</v>
      </c>
      <c r="L6" s="43">
        <v>412180</v>
      </c>
      <c r="M6" s="43">
        <v>476719</v>
      </c>
      <c r="N6" s="41"/>
    </row>
    <row r="7" spans="1:14" ht="15" thickBot="1">
      <c r="A7" s="33" t="s">
        <v>18</v>
      </c>
      <c r="B7" s="34">
        <v>0.08</v>
      </c>
      <c r="C7" s="35" t="s">
        <v>38</v>
      </c>
      <c r="D7" s="44">
        <v>0.1</v>
      </c>
      <c r="E7" s="35" t="s">
        <v>36</v>
      </c>
      <c r="F7" s="37">
        <v>0.3</v>
      </c>
      <c r="G7" s="37">
        <v>0.16</v>
      </c>
      <c r="H7" s="37">
        <v>0.08</v>
      </c>
      <c r="I7" s="37">
        <v>0</v>
      </c>
      <c r="J7" s="38"/>
      <c r="K7" s="42" t="s">
        <v>18</v>
      </c>
      <c r="L7" s="43">
        <v>656483</v>
      </c>
      <c r="M7" s="43">
        <v>789164</v>
      </c>
      <c r="N7" s="41"/>
    </row>
    <row r="8" spans="1:14" ht="15" thickBot="1">
      <c r="A8" s="33" t="s">
        <v>19</v>
      </c>
      <c r="B8" s="34">
        <v>7.0000000000000007E-2</v>
      </c>
      <c r="C8" s="35" t="s">
        <v>39</v>
      </c>
      <c r="D8" s="36">
        <v>0.08</v>
      </c>
      <c r="E8" s="35" t="s">
        <v>40</v>
      </c>
      <c r="F8" s="37">
        <v>0.28000000000000003</v>
      </c>
      <c r="G8" s="37">
        <v>0.1</v>
      </c>
      <c r="H8" s="37">
        <v>0.08</v>
      </c>
      <c r="I8" s="37">
        <v>0</v>
      </c>
      <c r="J8" s="38"/>
      <c r="K8" s="42" t="s">
        <v>19</v>
      </c>
      <c r="L8" s="43">
        <v>709728</v>
      </c>
      <c r="M8" s="43">
        <v>883218</v>
      </c>
      <c r="N8" s="41"/>
    </row>
    <row r="9" spans="1:14" ht="15" thickBot="1">
      <c r="A9" s="33" t="s">
        <v>20</v>
      </c>
      <c r="B9" s="34">
        <v>0.02</v>
      </c>
      <c r="C9" s="35" t="s">
        <v>41</v>
      </c>
      <c r="D9" s="36">
        <v>0.05</v>
      </c>
      <c r="E9" s="35" t="s">
        <v>40</v>
      </c>
      <c r="F9" s="37">
        <v>0.16</v>
      </c>
      <c r="G9" s="37">
        <v>0.08</v>
      </c>
      <c r="H9" s="37">
        <v>0</v>
      </c>
      <c r="I9" s="37">
        <v>0</v>
      </c>
      <c r="J9" s="38"/>
      <c r="K9" s="42" t="s">
        <v>20</v>
      </c>
      <c r="L9" s="43">
        <v>191502</v>
      </c>
      <c r="M9" s="43">
        <v>199906</v>
      </c>
      <c r="N9" s="41"/>
    </row>
    <row r="10" spans="1:14" ht="15" thickBot="1">
      <c r="A10" s="33" t="s">
        <v>21</v>
      </c>
      <c r="B10" s="34">
        <v>0.02</v>
      </c>
      <c r="C10" s="35" t="s">
        <v>42</v>
      </c>
      <c r="D10" s="36">
        <v>0.05</v>
      </c>
      <c r="E10" s="35" t="s">
        <v>40</v>
      </c>
      <c r="F10" s="37">
        <v>0.16</v>
      </c>
      <c r="G10" s="37">
        <v>0.06</v>
      </c>
      <c r="H10" s="37">
        <v>0</v>
      </c>
      <c r="I10" s="37">
        <v>0</v>
      </c>
      <c r="J10" s="38"/>
      <c r="K10" s="42" t="s">
        <v>21</v>
      </c>
      <c r="L10" s="43">
        <v>165298</v>
      </c>
      <c r="M10" s="43">
        <v>185225</v>
      </c>
      <c r="N10" s="41"/>
    </row>
    <row r="11" spans="1:14" ht="15" thickBot="1">
      <c r="A11" s="33" t="s">
        <v>22</v>
      </c>
      <c r="B11" s="34">
        <v>0.22</v>
      </c>
      <c r="C11" s="35" t="s">
        <v>42</v>
      </c>
      <c r="D11" s="44">
        <v>0.16</v>
      </c>
      <c r="E11" s="35" t="s">
        <v>40</v>
      </c>
      <c r="F11" s="37">
        <v>0.46</v>
      </c>
      <c r="G11" s="37">
        <v>0.16</v>
      </c>
      <c r="H11" s="37">
        <v>0.12</v>
      </c>
      <c r="I11" s="37">
        <v>0</v>
      </c>
      <c r="J11" s="38"/>
      <c r="K11" s="45" t="s">
        <v>22</v>
      </c>
      <c r="L11" s="46">
        <v>1949865</v>
      </c>
      <c r="M11" s="46">
        <v>2227307</v>
      </c>
      <c r="N11" s="41"/>
    </row>
    <row r="12" spans="1:14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47">
        <f>SUM(M2:M11)</f>
        <v>11266604</v>
      </c>
      <c r="N12" s="38"/>
    </row>
    <row r="15" spans="1:14">
      <c r="A15" t="s">
        <v>44</v>
      </c>
    </row>
    <row r="16" spans="1:14" ht="14.25">
      <c r="A16" s="30"/>
      <c r="B16" s="30"/>
      <c r="C16" s="31"/>
      <c r="D16" s="32" t="s">
        <v>26</v>
      </c>
      <c r="E16" s="32" t="s">
        <v>27</v>
      </c>
      <c r="F16" s="32" t="s">
        <v>28</v>
      </c>
      <c r="G16" s="32" t="s">
        <v>29</v>
      </c>
      <c r="H16" s="32" t="s">
        <v>30</v>
      </c>
      <c r="I16" s="32" t="s">
        <v>31</v>
      </c>
    </row>
    <row r="17" spans="1:14" ht="15" thickBot="1">
      <c r="A17" s="33" t="s">
        <v>13</v>
      </c>
      <c r="B17" s="34">
        <v>0.22</v>
      </c>
      <c r="C17" s="35" t="s">
        <v>34</v>
      </c>
      <c r="D17" s="36">
        <v>0.16</v>
      </c>
      <c r="E17" s="35" t="s">
        <v>33</v>
      </c>
      <c r="F17" s="37">
        <v>0.46</v>
      </c>
      <c r="G17" s="37">
        <v>0.14000000000000001</v>
      </c>
      <c r="H17" s="37">
        <v>0.16</v>
      </c>
      <c r="I17" s="37">
        <v>0</v>
      </c>
      <c r="J17" s="38"/>
      <c r="K17" s="13" t="s">
        <v>13</v>
      </c>
      <c r="L17" s="14">
        <v>1850538</v>
      </c>
      <c r="M17" s="14">
        <v>2249625</v>
      </c>
      <c r="N17" s="41">
        <f>M17/M2-1</f>
        <v>-3.2227465316778892E-2</v>
      </c>
    </row>
    <row r="18" spans="1:14" ht="15" thickBot="1">
      <c r="A18" s="33" t="s">
        <v>14</v>
      </c>
      <c r="B18" s="34">
        <v>7.0000000000000007E-2</v>
      </c>
      <c r="C18" s="35" t="s">
        <v>35</v>
      </c>
      <c r="D18" s="36">
        <v>0.08</v>
      </c>
      <c r="E18" s="35" t="s">
        <v>33</v>
      </c>
      <c r="F18" s="37">
        <v>0.25</v>
      </c>
      <c r="G18" s="37">
        <v>0.1</v>
      </c>
      <c r="H18" s="37">
        <v>0.1</v>
      </c>
      <c r="I18" s="37">
        <v>0</v>
      </c>
      <c r="J18" s="38"/>
      <c r="K18" s="10" t="s">
        <v>14</v>
      </c>
      <c r="L18" s="18">
        <v>680078</v>
      </c>
      <c r="M18" s="18">
        <v>744940</v>
      </c>
      <c r="N18" s="41">
        <f t="shared" ref="N18:N27" si="0">M18/M3-1</f>
        <v>4.613502823258786E-3</v>
      </c>
    </row>
    <row r="19" spans="1:14" ht="15" thickBot="1">
      <c r="A19" s="33" t="s">
        <v>15</v>
      </c>
      <c r="B19" s="34">
        <v>0.14000000000000001</v>
      </c>
      <c r="C19" s="35" t="s">
        <v>41</v>
      </c>
      <c r="D19" s="44">
        <v>0.15</v>
      </c>
      <c r="E19" s="35" t="s">
        <v>36</v>
      </c>
      <c r="F19" s="37">
        <v>0.46</v>
      </c>
      <c r="G19" s="37">
        <v>0.14000000000000001</v>
      </c>
      <c r="H19" s="37">
        <v>0.12</v>
      </c>
      <c r="I19" s="37">
        <v>0</v>
      </c>
      <c r="J19" s="38"/>
      <c r="K19" s="15" t="s">
        <v>15</v>
      </c>
      <c r="L19" s="21">
        <v>1250928</v>
      </c>
      <c r="M19" s="21">
        <v>2101890</v>
      </c>
      <c r="N19" s="41">
        <f t="shared" si="0"/>
        <v>2.3604523185709603E-2</v>
      </c>
    </row>
    <row r="20" spans="1:14" ht="15" thickBot="1">
      <c r="A20" s="33" t="s">
        <v>16</v>
      </c>
      <c r="B20" s="34">
        <v>0.12</v>
      </c>
      <c r="C20" s="35" t="s">
        <v>35</v>
      </c>
      <c r="D20" s="44">
        <v>0.11</v>
      </c>
      <c r="E20" s="35" t="s">
        <v>36</v>
      </c>
      <c r="F20" s="37">
        <v>0.32</v>
      </c>
      <c r="G20" s="37">
        <v>0.15</v>
      </c>
      <c r="H20" s="37">
        <v>0.08</v>
      </c>
      <c r="I20" s="37">
        <v>0</v>
      </c>
      <c r="J20" s="38"/>
      <c r="K20" s="10" t="s">
        <v>16</v>
      </c>
      <c r="L20" s="18">
        <v>1089221</v>
      </c>
      <c r="M20" s="18">
        <v>1391715</v>
      </c>
      <c r="N20" s="41">
        <f t="shared" si="0"/>
        <v>4.4226742889474924E-3</v>
      </c>
    </row>
    <row r="21" spans="1:14" ht="15" thickBot="1">
      <c r="A21" s="33" t="s">
        <v>17</v>
      </c>
      <c r="B21" s="34">
        <v>0.04</v>
      </c>
      <c r="C21" s="35" t="s">
        <v>41</v>
      </c>
      <c r="D21" s="36">
        <v>0.06</v>
      </c>
      <c r="E21" s="35" t="s">
        <v>36</v>
      </c>
      <c r="F21" s="37">
        <v>0.16</v>
      </c>
      <c r="G21" s="37">
        <v>0.08</v>
      </c>
      <c r="H21" s="37">
        <v>0.04</v>
      </c>
      <c r="I21" s="37">
        <v>0</v>
      </c>
      <c r="J21" s="38"/>
      <c r="K21" s="15" t="s">
        <v>17</v>
      </c>
      <c r="L21" s="21">
        <v>412180</v>
      </c>
      <c r="M21" s="21">
        <v>490157</v>
      </c>
      <c r="N21" s="41">
        <f t="shared" si="0"/>
        <v>2.8188513568790041E-2</v>
      </c>
    </row>
    <row r="22" spans="1:14" ht="15" thickBot="1">
      <c r="A22" s="33" t="s">
        <v>18</v>
      </c>
      <c r="B22" s="34">
        <v>0.08</v>
      </c>
      <c r="C22" s="35" t="s">
        <v>42</v>
      </c>
      <c r="D22" s="44">
        <v>0.1</v>
      </c>
      <c r="E22" s="35" t="s">
        <v>36</v>
      </c>
      <c r="F22" s="37">
        <v>0.3</v>
      </c>
      <c r="G22" s="37">
        <v>0.16</v>
      </c>
      <c r="H22" s="37">
        <v>0.08</v>
      </c>
      <c r="I22" s="37">
        <v>0</v>
      </c>
      <c r="J22" s="38"/>
      <c r="K22" s="10" t="s">
        <v>18</v>
      </c>
      <c r="L22" s="18">
        <v>656483</v>
      </c>
      <c r="M22" s="18">
        <v>810391</v>
      </c>
      <c r="N22" s="41">
        <f t="shared" si="0"/>
        <v>2.6898084555301516E-2</v>
      </c>
    </row>
    <row r="23" spans="1:14" ht="15" thickBot="1">
      <c r="A23" s="33" t="s">
        <v>19</v>
      </c>
      <c r="B23" s="34">
        <v>7.0000000000000007E-2</v>
      </c>
      <c r="C23" s="35" t="s">
        <v>42</v>
      </c>
      <c r="D23" s="36">
        <v>0.08</v>
      </c>
      <c r="E23" s="35" t="s">
        <v>40</v>
      </c>
      <c r="F23" s="37">
        <v>0.28000000000000003</v>
      </c>
      <c r="G23" s="37">
        <v>0.1</v>
      </c>
      <c r="H23" s="37">
        <v>0.08</v>
      </c>
      <c r="I23" s="37">
        <v>0</v>
      </c>
      <c r="J23" s="38"/>
      <c r="K23" s="15" t="s">
        <v>19</v>
      </c>
      <c r="L23" s="21">
        <v>709728</v>
      </c>
      <c r="M23" s="21">
        <v>901258</v>
      </c>
      <c r="N23" s="41">
        <f t="shared" si="0"/>
        <v>2.0425308361016192E-2</v>
      </c>
    </row>
    <row r="24" spans="1:14" ht="15" thickBot="1">
      <c r="A24" s="33" t="s">
        <v>20</v>
      </c>
      <c r="B24" s="34">
        <v>0.02</v>
      </c>
      <c r="C24" s="35" t="s">
        <v>34</v>
      </c>
      <c r="D24" s="36">
        <v>0.05</v>
      </c>
      <c r="E24" s="35" t="s">
        <v>40</v>
      </c>
      <c r="F24" s="37">
        <v>0.16</v>
      </c>
      <c r="G24" s="37">
        <v>0.08</v>
      </c>
      <c r="H24" s="37">
        <v>0</v>
      </c>
      <c r="I24" s="37">
        <v>0</v>
      </c>
      <c r="J24" s="38"/>
      <c r="K24" s="10" t="s">
        <v>20</v>
      </c>
      <c r="L24" s="18">
        <v>191502</v>
      </c>
      <c r="M24" s="18">
        <v>188125</v>
      </c>
      <c r="N24" s="41">
        <f t="shared" si="0"/>
        <v>-5.8932698368233116E-2</v>
      </c>
    </row>
    <row r="25" spans="1:14" ht="15" thickBot="1">
      <c r="A25" s="33" t="s">
        <v>21</v>
      </c>
      <c r="B25" s="34">
        <v>0.02</v>
      </c>
      <c r="C25" s="35" t="s">
        <v>43</v>
      </c>
      <c r="D25" s="36">
        <v>0.05</v>
      </c>
      <c r="E25" s="35" t="s">
        <v>40</v>
      </c>
      <c r="F25" s="37">
        <v>0.16</v>
      </c>
      <c r="G25" s="37">
        <v>0.06</v>
      </c>
      <c r="H25" s="37">
        <v>0</v>
      </c>
      <c r="I25" s="37">
        <v>0</v>
      </c>
      <c r="J25" s="38"/>
      <c r="K25" s="11" t="s">
        <v>21</v>
      </c>
      <c r="L25" s="23">
        <v>165298</v>
      </c>
      <c r="M25" s="23">
        <v>182645</v>
      </c>
      <c r="N25" s="41">
        <f t="shared" si="0"/>
        <v>-1.392900526386831E-2</v>
      </c>
    </row>
    <row r="26" spans="1:14" ht="15" thickBot="1">
      <c r="A26" s="33" t="s">
        <v>22</v>
      </c>
      <c r="B26" s="34">
        <v>0.22</v>
      </c>
      <c r="C26" s="35" t="s">
        <v>43</v>
      </c>
      <c r="D26" s="44">
        <v>0.16</v>
      </c>
      <c r="E26" s="35" t="s">
        <v>40</v>
      </c>
      <c r="F26" s="37">
        <v>0.46</v>
      </c>
      <c r="G26" s="37">
        <v>0.16</v>
      </c>
      <c r="H26" s="37">
        <v>0.12</v>
      </c>
      <c r="I26" s="37">
        <v>0</v>
      </c>
      <c r="J26" s="38"/>
      <c r="K26" s="12" t="s">
        <v>22</v>
      </c>
      <c r="L26" s="22">
        <v>1949865</v>
      </c>
      <c r="M26" s="22">
        <v>2172858</v>
      </c>
      <c r="N26" s="41">
        <f t="shared" si="0"/>
        <v>-2.4446113625108734E-2</v>
      </c>
    </row>
    <row r="27" spans="1:14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47">
        <f>SUM(M17:M26)</f>
        <v>11233604</v>
      </c>
      <c r="N27" s="41">
        <f t="shared" si="0"/>
        <v>-2.9290103743772056E-3</v>
      </c>
    </row>
    <row r="30" spans="1:14">
      <c r="A30" t="s">
        <v>46</v>
      </c>
    </row>
    <row r="31" spans="1:14" ht="14.25">
      <c r="A31" s="30"/>
      <c r="B31" s="30"/>
      <c r="C31" s="31"/>
      <c r="D31" s="32" t="s">
        <v>26</v>
      </c>
      <c r="E31" s="32" t="s">
        <v>27</v>
      </c>
      <c r="F31" s="32" t="s">
        <v>28</v>
      </c>
      <c r="G31" s="32" t="s">
        <v>29</v>
      </c>
      <c r="H31" s="32" t="s">
        <v>30</v>
      </c>
      <c r="I31" s="32" t="s">
        <v>31</v>
      </c>
    </row>
    <row r="32" spans="1:14" ht="15" thickBot="1">
      <c r="A32" s="33" t="s">
        <v>13</v>
      </c>
      <c r="B32" s="34">
        <v>0.22</v>
      </c>
      <c r="C32" s="35" t="s">
        <v>32</v>
      </c>
      <c r="D32" s="36">
        <v>0.16</v>
      </c>
      <c r="E32" s="35" t="s">
        <v>33</v>
      </c>
      <c r="F32" s="37">
        <v>0.3</v>
      </c>
      <c r="G32" s="37">
        <v>0.2</v>
      </c>
      <c r="H32" s="37">
        <v>0.2</v>
      </c>
      <c r="I32" s="37">
        <v>0</v>
      </c>
      <c r="J32" s="38"/>
      <c r="K32" s="48" t="s">
        <v>45</v>
      </c>
      <c r="L32" s="14">
        <v>1850538</v>
      </c>
      <c r="M32" s="14">
        <v>2251892</v>
      </c>
      <c r="N32" s="41">
        <f>M32/M2-1</f>
        <v>-3.1252218181755609E-2</v>
      </c>
    </row>
    <row r="33" spans="1:14" ht="15" thickBot="1">
      <c r="A33" s="33" t="s">
        <v>14</v>
      </c>
      <c r="B33" s="34">
        <v>7.0000000000000007E-2</v>
      </c>
      <c r="C33" s="35" t="s">
        <v>34</v>
      </c>
      <c r="D33" s="36">
        <v>0.08</v>
      </c>
      <c r="E33" s="35" t="s">
        <v>33</v>
      </c>
      <c r="F33" s="37">
        <v>0.25</v>
      </c>
      <c r="G33" s="37">
        <v>0.1</v>
      </c>
      <c r="H33" s="37">
        <v>0.1</v>
      </c>
      <c r="I33" s="37">
        <v>0</v>
      </c>
      <c r="J33" s="38"/>
      <c r="K33" s="11" t="s">
        <v>14</v>
      </c>
      <c r="L33" s="23">
        <v>680078</v>
      </c>
      <c r="M33" s="23">
        <v>741519</v>
      </c>
      <c r="N33" s="41">
        <f t="shared" ref="N33:N42" si="1">M33/M3-1</f>
        <v>0</v>
      </c>
    </row>
    <row r="34" spans="1:14" ht="15" thickBot="1">
      <c r="A34" s="33" t="s">
        <v>15</v>
      </c>
      <c r="B34" s="34">
        <v>0.14000000000000001</v>
      </c>
      <c r="C34" s="35" t="s">
        <v>35</v>
      </c>
      <c r="D34" s="44">
        <v>0.15</v>
      </c>
      <c r="E34" s="35" t="s">
        <v>36</v>
      </c>
      <c r="F34" s="37">
        <v>0.2</v>
      </c>
      <c r="G34" s="37">
        <v>0.2</v>
      </c>
      <c r="H34" s="37">
        <v>0.1</v>
      </c>
      <c r="I34" s="37">
        <v>0</v>
      </c>
      <c r="J34" s="38"/>
      <c r="K34" s="15" t="s">
        <v>15</v>
      </c>
      <c r="L34" s="21">
        <v>1250928</v>
      </c>
      <c r="M34" s="21">
        <v>1924045</v>
      </c>
      <c r="N34" s="41">
        <f t="shared" si="1"/>
        <v>-6.3004645907802637E-2</v>
      </c>
    </row>
    <row r="35" spans="1:14" ht="15" thickBot="1">
      <c r="A35" s="33" t="s">
        <v>16</v>
      </c>
      <c r="B35" s="34">
        <v>0.12</v>
      </c>
      <c r="C35" s="35" t="s">
        <v>37</v>
      </c>
      <c r="D35" s="44">
        <v>0.11</v>
      </c>
      <c r="E35" s="35" t="s">
        <v>36</v>
      </c>
      <c r="F35" s="37">
        <v>0.32</v>
      </c>
      <c r="G35" s="37">
        <v>0.15</v>
      </c>
      <c r="H35" s="37">
        <v>0.08</v>
      </c>
      <c r="I35" s="37">
        <v>0</v>
      </c>
      <c r="J35" s="38"/>
      <c r="K35" s="10" t="s">
        <v>16</v>
      </c>
      <c r="L35" s="18">
        <v>1089221</v>
      </c>
      <c r="M35" s="18">
        <v>1385587</v>
      </c>
      <c r="N35" s="41">
        <f t="shared" si="1"/>
        <v>0</v>
      </c>
    </row>
    <row r="36" spans="1:14" ht="15" thickBot="1">
      <c r="A36" s="33" t="s">
        <v>17</v>
      </c>
      <c r="B36" s="34">
        <v>0.04</v>
      </c>
      <c r="C36" s="35" t="s">
        <v>35</v>
      </c>
      <c r="D36" s="36">
        <v>0.06</v>
      </c>
      <c r="E36" s="35" t="s">
        <v>36</v>
      </c>
      <c r="F36" s="37">
        <v>0.2</v>
      </c>
      <c r="G36" s="37">
        <v>0.2</v>
      </c>
      <c r="H36" s="37">
        <v>0.1</v>
      </c>
      <c r="I36" s="37">
        <v>0</v>
      </c>
      <c r="J36" s="38"/>
      <c r="K36" s="15" t="s">
        <v>17</v>
      </c>
      <c r="L36" s="21">
        <v>412180</v>
      </c>
      <c r="M36" s="21">
        <v>488025</v>
      </c>
      <c r="N36" s="41">
        <f t="shared" si="1"/>
        <v>2.3716277303820421E-2</v>
      </c>
    </row>
    <row r="37" spans="1:14" ht="15" thickBot="1">
      <c r="A37" s="33" t="s">
        <v>18</v>
      </c>
      <c r="B37" s="34">
        <v>0.08</v>
      </c>
      <c r="C37" s="35" t="s">
        <v>38</v>
      </c>
      <c r="D37" s="44">
        <v>0.1</v>
      </c>
      <c r="E37" s="35" t="s">
        <v>36</v>
      </c>
      <c r="F37" s="37">
        <v>0.3</v>
      </c>
      <c r="G37" s="37">
        <v>0.16</v>
      </c>
      <c r="H37" s="37">
        <v>0.08</v>
      </c>
      <c r="I37" s="37">
        <v>0</v>
      </c>
      <c r="J37" s="38"/>
      <c r="K37" s="10" t="s">
        <v>18</v>
      </c>
      <c r="L37" s="18">
        <v>656483</v>
      </c>
      <c r="M37" s="18">
        <v>789164</v>
      </c>
      <c r="N37" s="41">
        <f t="shared" si="1"/>
        <v>0</v>
      </c>
    </row>
    <row r="38" spans="1:14" ht="15" thickBot="1">
      <c r="A38" s="33" t="s">
        <v>19</v>
      </c>
      <c r="B38" s="34">
        <v>7.0000000000000007E-2</v>
      </c>
      <c r="C38" s="35" t="s">
        <v>39</v>
      </c>
      <c r="D38" s="36">
        <v>0.08</v>
      </c>
      <c r="E38" s="35" t="s">
        <v>40</v>
      </c>
      <c r="F38" s="37">
        <v>0.28000000000000003</v>
      </c>
      <c r="G38" s="37">
        <v>0.1</v>
      </c>
      <c r="H38" s="37">
        <v>0.08</v>
      </c>
      <c r="I38" s="37">
        <v>0</v>
      </c>
      <c r="J38" s="38"/>
      <c r="K38" s="15" t="s">
        <v>19</v>
      </c>
      <c r="L38" s="21">
        <v>709728</v>
      </c>
      <c r="M38" s="21">
        <v>883218</v>
      </c>
      <c r="N38" s="41">
        <f t="shared" si="1"/>
        <v>0</v>
      </c>
    </row>
    <row r="39" spans="1:14" ht="15" thickBot="1">
      <c r="A39" s="33" t="s">
        <v>20</v>
      </c>
      <c r="B39" s="34">
        <v>0.02</v>
      </c>
      <c r="C39" s="35" t="s">
        <v>41</v>
      </c>
      <c r="D39" s="36">
        <v>0.05</v>
      </c>
      <c r="E39" s="35" t="s">
        <v>40</v>
      </c>
      <c r="F39" s="37">
        <v>0.2</v>
      </c>
      <c r="G39" s="37">
        <v>0.1</v>
      </c>
      <c r="H39" s="37">
        <v>0</v>
      </c>
      <c r="I39" s="37">
        <v>0</v>
      </c>
      <c r="J39" s="38"/>
      <c r="K39" s="10" t="s">
        <v>20</v>
      </c>
      <c r="L39" s="18">
        <v>191502</v>
      </c>
      <c r="M39" s="18">
        <v>208530</v>
      </c>
      <c r="N39" s="41">
        <f t="shared" si="1"/>
        <v>4.3140275929687055E-2</v>
      </c>
    </row>
    <row r="40" spans="1:14" ht="15" thickBot="1">
      <c r="A40" s="33" t="s">
        <v>21</v>
      </c>
      <c r="B40" s="34">
        <v>0.02</v>
      </c>
      <c r="C40" s="35" t="s">
        <v>42</v>
      </c>
      <c r="D40" s="36">
        <v>0.05</v>
      </c>
      <c r="E40" s="35" t="s">
        <v>40</v>
      </c>
      <c r="F40" s="37">
        <v>0.16</v>
      </c>
      <c r="G40" s="37">
        <v>0.06</v>
      </c>
      <c r="H40" s="37">
        <v>0</v>
      </c>
      <c r="I40" s="37">
        <v>0</v>
      </c>
      <c r="J40" s="38"/>
      <c r="K40" s="15" t="s">
        <v>21</v>
      </c>
      <c r="L40" s="21">
        <v>165298</v>
      </c>
      <c r="M40" s="21">
        <v>185225</v>
      </c>
      <c r="N40" s="41">
        <f t="shared" si="1"/>
        <v>0</v>
      </c>
    </row>
    <row r="41" spans="1:14" ht="15" thickBot="1">
      <c r="A41" s="33" t="s">
        <v>22</v>
      </c>
      <c r="B41" s="34">
        <v>0.22</v>
      </c>
      <c r="C41" s="35" t="s">
        <v>42</v>
      </c>
      <c r="D41" s="44">
        <v>0.16</v>
      </c>
      <c r="E41" s="35" t="s">
        <v>40</v>
      </c>
      <c r="F41" s="37">
        <v>0.46</v>
      </c>
      <c r="G41" s="37">
        <v>0.16</v>
      </c>
      <c r="H41" s="37">
        <v>0.12</v>
      </c>
      <c r="I41" s="37">
        <v>0</v>
      </c>
      <c r="J41" s="38"/>
      <c r="K41" s="12" t="s">
        <v>22</v>
      </c>
      <c r="L41" s="22">
        <v>1949865</v>
      </c>
      <c r="M41" s="22">
        <v>2227307</v>
      </c>
      <c r="N41" s="41">
        <f t="shared" si="1"/>
        <v>0</v>
      </c>
    </row>
    <row r="42" spans="1:14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47">
        <f>SUM(M32:M41)</f>
        <v>11084512</v>
      </c>
      <c r="N42" s="41">
        <f t="shared" si="1"/>
        <v>-1.6162101730033296E-2</v>
      </c>
    </row>
    <row r="45" spans="1:14">
      <c r="A45" t="s">
        <v>47</v>
      </c>
    </row>
    <row r="46" spans="1:14" ht="14.25">
      <c r="A46" s="30"/>
      <c r="B46" s="30"/>
      <c r="C46" s="31"/>
      <c r="D46" s="32" t="s">
        <v>26</v>
      </c>
      <c r="E46" s="32" t="s">
        <v>27</v>
      </c>
      <c r="F46" s="32" t="s">
        <v>28</v>
      </c>
      <c r="G46" s="32" t="s">
        <v>29</v>
      </c>
      <c r="H46" s="32" t="s">
        <v>30</v>
      </c>
      <c r="I46" s="32" t="s">
        <v>31</v>
      </c>
    </row>
    <row r="47" spans="1:14" ht="15" thickBot="1">
      <c r="A47" s="33" t="s">
        <v>13</v>
      </c>
      <c r="B47" s="34">
        <v>0.22</v>
      </c>
      <c r="C47" s="35" t="s">
        <v>32</v>
      </c>
      <c r="D47" s="36">
        <v>0.1</v>
      </c>
      <c r="E47" s="35" t="s">
        <v>33</v>
      </c>
      <c r="F47" s="37">
        <v>0.46</v>
      </c>
      <c r="G47" s="37">
        <v>0.14000000000000001</v>
      </c>
      <c r="H47" s="37">
        <v>0.16</v>
      </c>
      <c r="I47" s="37">
        <v>0</v>
      </c>
      <c r="J47" s="38"/>
      <c r="K47" s="13" t="s">
        <v>13</v>
      </c>
      <c r="L47" s="14">
        <v>1850538</v>
      </c>
      <c r="M47" s="14">
        <v>2321290</v>
      </c>
      <c r="N47" s="41">
        <f>M47/M2-1</f>
        <v>-1.3976964894975019E-3</v>
      </c>
    </row>
    <row r="48" spans="1:14" ht="15" thickBot="1">
      <c r="A48" s="33" t="s">
        <v>14</v>
      </c>
      <c r="B48" s="34">
        <v>7.0000000000000007E-2</v>
      </c>
      <c r="C48" s="35" t="s">
        <v>34</v>
      </c>
      <c r="D48" s="36">
        <v>0.1</v>
      </c>
      <c r="E48" s="35" t="s">
        <v>33</v>
      </c>
      <c r="F48" s="37">
        <v>0.25</v>
      </c>
      <c r="G48" s="37">
        <v>0.1</v>
      </c>
      <c r="H48" s="37">
        <v>0.1</v>
      </c>
      <c r="I48" s="37">
        <v>0</v>
      </c>
      <c r="J48" s="38"/>
      <c r="K48" s="10" t="s">
        <v>14</v>
      </c>
      <c r="L48" s="18">
        <v>680078</v>
      </c>
      <c r="M48" s="18">
        <v>742740</v>
      </c>
      <c r="N48" s="41">
        <f t="shared" ref="N48:N56" si="2">M48/M3-1</f>
        <v>1.6466199787192881E-3</v>
      </c>
    </row>
    <row r="49" spans="1:14" ht="15" thickBot="1">
      <c r="A49" s="33" t="s">
        <v>15</v>
      </c>
      <c r="B49" s="34">
        <v>0.14000000000000001</v>
      </c>
      <c r="C49" s="35" t="s">
        <v>35</v>
      </c>
      <c r="D49" s="36">
        <v>0.1</v>
      </c>
      <c r="E49" s="35" t="s">
        <v>36</v>
      </c>
      <c r="F49" s="37">
        <v>0.46</v>
      </c>
      <c r="G49" s="37">
        <v>0.14000000000000001</v>
      </c>
      <c r="H49" s="37">
        <v>0.12</v>
      </c>
      <c r="I49" s="37">
        <v>0</v>
      </c>
      <c r="J49" s="38"/>
      <c r="K49" s="15" t="s">
        <v>15</v>
      </c>
      <c r="L49" s="21">
        <v>1250928</v>
      </c>
      <c r="M49" s="21">
        <v>2051708</v>
      </c>
      <c r="N49" s="41">
        <f t="shared" si="2"/>
        <v>-8.3373104381956331E-4</v>
      </c>
    </row>
    <row r="50" spans="1:14" ht="15" thickBot="1">
      <c r="A50" s="33" t="s">
        <v>16</v>
      </c>
      <c r="B50" s="34">
        <v>0.12</v>
      </c>
      <c r="C50" s="35" t="s">
        <v>37</v>
      </c>
      <c r="D50" s="36">
        <v>0.1</v>
      </c>
      <c r="E50" s="35" t="s">
        <v>36</v>
      </c>
      <c r="F50" s="37">
        <v>0.32</v>
      </c>
      <c r="G50" s="37">
        <v>0.15</v>
      </c>
      <c r="H50" s="37">
        <v>0.08</v>
      </c>
      <c r="I50" s="37">
        <v>0</v>
      </c>
      <c r="J50" s="38"/>
      <c r="K50" s="10" t="s">
        <v>16</v>
      </c>
      <c r="L50" s="18">
        <v>1089221</v>
      </c>
      <c r="M50" s="18">
        <v>1385057</v>
      </c>
      <c r="N50" s="41">
        <f t="shared" si="2"/>
        <v>-3.8250936245798339E-4</v>
      </c>
    </row>
    <row r="51" spans="1:14" ht="15" thickBot="1">
      <c r="A51" s="33" t="s">
        <v>17</v>
      </c>
      <c r="B51" s="34">
        <v>0.04</v>
      </c>
      <c r="C51" s="35" t="s">
        <v>35</v>
      </c>
      <c r="D51" s="36">
        <v>0.1</v>
      </c>
      <c r="E51" s="35" t="s">
        <v>36</v>
      </c>
      <c r="F51" s="37">
        <v>0.16</v>
      </c>
      <c r="G51" s="37">
        <v>0.08</v>
      </c>
      <c r="H51" s="37">
        <v>0.04</v>
      </c>
      <c r="I51" s="37">
        <v>0</v>
      </c>
      <c r="J51" s="38"/>
      <c r="K51" s="15" t="s">
        <v>17</v>
      </c>
      <c r="L51" s="21">
        <v>412180</v>
      </c>
      <c r="M51" s="21">
        <v>478381</v>
      </c>
      <c r="N51" s="41">
        <f t="shared" si="2"/>
        <v>3.4863305217538443E-3</v>
      </c>
    </row>
    <row r="52" spans="1:14" ht="15" thickBot="1">
      <c r="A52" s="33" t="s">
        <v>18</v>
      </c>
      <c r="B52" s="34">
        <v>0.08</v>
      </c>
      <c r="C52" s="35" t="s">
        <v>38</v>
      </c>
      <c r="D52" s="36">
        <v>0.1</v>
      </c>
      <c r="E52" s="35" t="s">
        <v>36</v>
      </c>
      <c r="F52" s="37">
        <v>0.3</v>
      </c>
      <c r="G52" s="37">
        <v>0.16</v>
      </c>
      <c r="H52" s="37">
        <v>0.08</v>
      </c>
      <c r="I52" s="37">
        <v>0</v>
      </c>
      <c r="J52" s="38"/>
      <c r="K52" s="10" t="s">
        <v>18</v>
      </c>
      <c r="L52" s="18">
        <v>656483</v>
      </c>
      <c r="M52" s="18">
        <v>789164</v>
      </c>
      <c r="N52" s="41">
        <f t="shared" si="2"/>
        <v>0</v>
      </c>
    </row>
    <row r="53" spans="1:14" ht="15" thickBot="1">
      <c r="A53" s="33" t="s">
        <v>19</v>
      </c>
      <c r="B53" s="34">
        <v>7.0000000000000007E-2</v>
      </c>
      <c r="C53" s="35" t="s">
        <v>39</v>
      </c>
      <c r="D53" s="36">
        <v>0.1</v>
      </c>
      <c r="E53" s="35" t="s">
        <v>40</v>
      </c>
      <c r="F53" s="37">
        <v>0.28000000000000003</v>
      </c>
      <c r="G53" s="37">
        <v>0.1</v>
      </c>
      <c r="H53" s="37">
        <v>0.08</v>
      </c>
      <c r="I53" s="37">
        <v>0</v>
      </c>
      <c r="J53" s="38"/>
      <c r="K53" s="15" t="s">
        <v>19</v>
      </c>
      <c r="L53" s="21">
        <v>709728</v>
      </c>
      <c r="M53" s="21">
        <v>884148</v>
      </c>
      <c r="N53" s="41">
        <f t="shared" si="2"/>
        <v>1.0529676704957858E-3</v>
      </c>
    </row>
    <row r="54" spans="1:14" ht="15" thickBot="1">
      <c r="A54" s="33" t="s">
        <v>20</v>
      </c>
      <c r="B54" s="34">
        <v>0.02</v>
      </c>
      <c r="C54" s="35" t="s">
        <v>41</v>
      </c>
      <c r="D54" s="36">
        <v>0.1</v>
      </c>
      <c r="E54" s="35" t="s">
        <v>40</v>
      </c>
      <c r="F54" s="37">
        <v>0.16</v>
      </c>
      <c r="G54" s="37">
        <v>0.08</v>
      </c>
      <c r="H54" s="37">
        <v>0</v>
      </c>
      <c r="I54" s="37">
        <v>0</v>
      </c>
      <c r="J54" s="38"/>
      <c r="K54" s="10" t="s">
        <v>20</v>
      </c>
      <c r="L54" s="18">
        <v>191502</v>
      </c>
      <c r="M54" s="18">
        <v>200868</v>
      </c>
      <c r="N54" s="41">
        <f t="shared" si="2"/>
        <v>4.8122617630286246E-3</v>
      </c>
    </row>
    <row r="55" spans="1:14" ht="15" thickBot="1">
      <c r="A55" s="33" t="s">
        <v>21</v>
      </c>
      <c r="B55" s="34">
        <v>0.02</v>
      </c>
      <c r="C55" s="35" t="s">
        <v>42</v>
      </c>
      <c r="D55" s="36">
        <v>0.1</v>
      </c>
      <c r="E55" s="35" t="s">
        <v>40</v>
      </c>
      <c r="F55" s="37">
        <v>0.16</v>
      </c>
      <c r="G55" s="37">
        <v>0.06</v>
      </c>
      <c r="H55" s="37">
        <v>0</v>
      </c>
      <c r="I55" s="37">
        <v>0</v>
      </c>
      <c r="J55" s="38"/>
      <c r="K55" s="15" t="s">
        <v>21</v>
      </c>
      <c r="L55" s="21">
        <v>165298</v>
      </c>
      <c r="M55" s="21">
        <v>186911</v>
      </c>
      <c r="N55" s="41">
        <f t="shared" si="2"/>
        <v>9.1024429747603719E-3</v>
      </c>
    </row>
    <row r="56" spans="1:14" ht="15" thickBot="1">
      <c r="A56" s="33" t="s">
        <v>22</v>
      </c>
      <c r="B56" s="34">
        <v>0.22</v>
      </c>
      <c r="C56" s="35" t="s">
        <v>42</v>
      </c>
      <c r="D56" s="36">
        <v>0.1</v>
      </c>
      <c r="E56" s="35" t="s">
        <v>40</v>
      </c>
      <c r="F56" s="37">
        <v>0.46</v>
      </c>
      <c r="G56" s="37">
        <v>0.16</v>
      </c>
      <c r="H56" s="37">
        <v>0.12</v>
      </c>
      <c r="I56" s="37">
        <v>0</v>
      </c>
      <c r="J56" s="38"/>
      <c r="K56" s="12" t="s">
        <v>22</v>
      </c>
      <c r="L56" s="22">
        <v>1949865</v>
      </c>
      <c r="M56" s="22">
        <v>2223455</v>
      </c>
      <c r="N56" s="41">
        <f t="shared" si="2"/>
        <v>-1.7294427755132347E-3</v>
      </c>
    </row>
    <row r="57" spans="1:14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47">
        <f>SUM(M47:M56)</f>
        <v>11263722</v>
      </c>
      <c r="N57" s="41">
        <f t="shared" ref="N48:N57" si="3">M57/M27-1</f>
        <v>2.6810629963456289E-3</v>
      </c>
    </row>
    <row r="62" spans="1:14">
      <c r="A62" t="s">
        <v>48</v>
      </c>
    </row>
    <row r="66" spans="1:13" ht="14.25">
      <c r="A66" s="30"/>
      <c r="B66" s="30"/>
      <c r="C66" s="31"/>
      <c r="D66" s="32" t="s">
        <v>26</v>
      </c>
      <c r="E66" s="32" t="s">
        <v>27</v>
      </c>
      <c r="F66" s="32" t="s">
        <v>28</v>
      </c>
      <c r="G66" s="32" t="s">
        <v>29</v>
      </c>
      <c r="H66" s="32" t="s">
        <v>30</v>
      </c>
      <c r="I66" s="32" t="s">
        <v>31</v>
      </c>
    </row>
    <row r="67" spans="1:13" ht="15" thickBot="1">
      <c r="A67" s="33" t="s">
        <v>13</v>
      </c>
      <c r="B67" s="34">
        <v>0.22</v>
      </c>
      <c r="C67" s="35" t="s">
        <v>32</v>
      </c>
      <c r="D67" s="36">
        <v>0.16</v>
      </c>
      <c r="E67" s="35" t="s">
        <v>33</v>
      </c>
      <c r="F67" s="37">
        <v>0.46</v>
      </c>
      <c r="G67" s="37">
        <v>0.14000000000000001</v>
      </c>
      <c r="H67" s="37">
        <v>0.16</v>
      </c>
      <c r="I67" s="37">
        <v>0</v>
      </c>
      <c r="J67" s="38"/>
      <c r="K67" s="13" t="s">
        <v>13</v>
      </c>
      <c r="L67" s="14">
        <v>1856168</v>
      </c>
      <c r="M67" s="14">
        <v>2335535</v>
      </c>
    </row>
    <row r="68" spans="1:13" ht="15" thickBot="1">
      <c r="A68" s="33" t="s">
        <v>14</v>
      </c>
      <c r="B68" s="34">
        <v>7.0000000000000007E-2</v>
      </c>
      <c r="C68" s="35" t="s">
        <v>34</v>
      </c>
      <c r="D68" s="36">
        <v>0.08</v>
      </c>
      <c r="E68" s="35" t="s">
        <v>33</v>
      </c>
      <c r="F68" s="37">
        <v>0.25</v>
      </c>
      <c r="G68" s="37">
        <v>0.1</v>
      </c>
      <c r="H68" s="37">
        <v>0.1</v>
      </c>
      <c r="I68" s="37">
        <v>0</v>
      </c>
      <c r="J68" s="38"/>
      <c r="K68" s="10" t="s">
        <v>14</v>
      </c>
      <c r="L68" s="18">
        <v>669857</v>
      </c>
      <c r="M68" s="18">
        <v>718505</v>
      </c>
    </row>
    <row r="69" spans="1:13" ht="15" thickBot="1">
      <c r="A69" s="33" t="s">
        <v>15</v>
      </c>
      <c r="B69" s="34">
        <v>0.14000000000000001</v>
      </c>
      <c r="C69" s="35" t="s">
        <v>35</v>
      </c>
      <c r="D69" s="44">
        <v>0.15</v>
      </c>
      <c r="E69" s="35" t="s">
        <v>36</v>
      </c>
      <c r="F69" s="37">
        <v>0.46</v>
      </c>
      <c r="G69" s="37">
        <v>0.14000000000000001</v>
      </c>
      <c r="H69" s="37">
        <v>0.12</v>
      </c>
      <c r="I69" s="37">
        <v>0</v>
      </c>
      <c r="J69" s="38"/>
      <c r="K69" s="15" t="s">
        <v>15</v>
      </c>
      <c r="L69" s="21">
        <v>1251544</v>
      </c>
      <c r="M69" s="21">
        <v>2061646</v>
      </c>
    </row>
    <row r="70" spans="1:13" ht="15" thickBot="1">
      <c r="A70" s="33" t="s">
        <v>16</v>
      </c>
      <c r="B70" s="34">
        <v>0.12</v>
      </c>
      <c r="C70" s="35" t="s">
        <v>37</v>
      </c>
      <c r="D70" s="44">
        <v>0.11</v>
      </c>
      <c r="E70" s="35" t="s">
        <v>36</v>
      </c>
      <c r="F70" s="37">
        <v>0.32</v>
      </c>
      <c r="G70" s="37">
        <v>0.15</v>
      </c>
      <c r="H70" s="37">
        <v>0.08</v>
      </c>
      <c r="I70" s="37">
        <v>0</v>
      </c>
      <c r="J70" s="38"/>
      <c r="K70" s="10" t="s">
        <v>16</v>
      </c>
      <c r="L70" s="18">
        <v>1084295</v>
      </c>
      <c r="M70" s="18">
        <v>1369839</v>
      </c>
    </row>
    <row r="71" spans="1:13" ht="15" thickBot="1">
      <c r="A71" s="33" t="s">
        <v>17</v>
      </c>
      <c r="B71" s="34">
        <v>0.04</v>
      </c>
      <c r="C71" s="35" t="s">
        <v>35</v>
      </c>
      <c r="D71" s="36">
        <v>0.06</v>
      </c>
      <c r="E71" s="35" t="s">
        <v>36</v>
      </c>
      <c r="F71" s="37">
        <v>0.16</v>
      </c>
      <c r="G71" s="37">
        <v>0.08</v>
      </c>
      <c r="H71" s="37">
        <v>0.04</v>
      </c>
      <c r="I71" s="37">
        <v>0</v>
      </c>
      <c r="J71" s="38"/>
      <c r="K71" s="15" t="s">
        <v>17</v>
      </c>
      <c r="L71" s="21">
        <v>404600</v>
      </c>
      <c r="M71" s="21">
        <v>459113</v>
      </c>
    </row>
    <row r="72" spans="1:13" ht="15" thickBot="1">
      <c r="A72" s="33" t="s">
        <v>18</v>
      </c>
      <c r="B72" s="34">
        <v>0.08</v>
      </c>
      <c r="C72" s="35" t="s">
        <v>38</v>
      </c>
      <c r="D72" s="44">
        <v>0.1</v>
      </c>
      <c r="E72" s="35" t="s">
        <v>36</v>
      </c>
      <c r="F72" s="37">
        <v>0.3</v>
      </c>
      <c r="G72" s="37">
        <v>0.16</v>
      </c>
      <c r="H72" s="37">
        <v>0.08</v>
      </c>
      <c r="I72" s="37">
        <v>0</v>
      </c>
      <c r="J72" s="38"/>
      <c r="K72" s="10" t="s">
        <v>18</v>
      </c>
      <c r="L72" s="18">
        <v>646888</v>
      </c>
      <c r="M72" s="18">
        <v>768524</v>
      </c>
    </row>
    <row r="73" spans="1:13" ht="15" thickBot="1">
      <c r="A73" s="33" t="s">
        <v>19</v>
      </c>
      <c r="B73" s="34">
        <v>7.0000000000000007E-2</v>
      </c>
      <c r="C73" s="35" t="s">
        <v>39</v>
      </c>
      <c r="D73" s="36">
        <v>0.08</v>
      </c>
      <c r="E73" s="35" t="s">
        <v>40</v>
      </c>
      <c r="F73" s="37">
        <v>0.28000000000000003</v>
      </c>
      <c r="G73" s="37">
        <v>0.1</v>
      </c>
      <c r="H73" s="37">
        <v>0.08</v>
      </c>
      <c r="I73" s="37">
        <v>0</v>
      </c>
      <c r="J73" s="38"/>
      <c r="K73" s="15" t="s">
        <v>19</v>
      </c>
      <c r="L73" s="21">
        <v>700993</v>
      </c>
      <c r="M73" s="21">
        <v>864508</v>
      </c>
    </row>
    <row r="74" spans="1:13" ht="15" thickBot="1">
      <c r="A74" s="33" t="s">
        <v>20</v>
      </c>
      <c r="B74" s="34">
        <v>0.02</v>
      </c>
      <c r="C74" s="35" t="s">
        <v>41</v>
      </c>
      <c r="D74" s="36">
        <v>0.05</v>
      </c>
      <c r="E74" s="35" t="s">
        <v>40</v>
      </c>
      <c r="F74" s="37">
        <v>0.16</v>
      </c>
      <c r="G74" s="37">
        <v>0.08</v>
      </c>
      <c r="H74" s="37">
        <v>0</v>
      </c>
      <c r="I74" s="37">
        <v>0</v>
      </c>
      <c r="J74" s="38"/>
      <c r="K74" s="10" t="s">
        <v>20</v>
      </c>
      <c r="L74" s="18">
        <v>187172</v>
      </c>
      <c r="M74" s="18">
        <v>190312</v>
      </c>
    </row>
    <row r="75" spans="1:13" ht="15" thickBot="1">
      <c r="A75" s="33" t="s">
        <v>21</v>
      </c>
      <c r="B75" s="34">
        <v>0.02</v>
      </c>
      <c r="C75" s="35" t="s">
        <v>42</v>
      </c>
      <c r="D75" s="36">
        <v>0.05</v>
      </c>
      <c r="E75" s="35" t="s">
        <v>40</v>
      </c>
      <c r="F75" s="37">
        <v>0.16</v>
      </c>
      <c r="G75" s="37">
        <v>0.06</v>
      </c>
      <c r="H75" s="37">
        <v>0</v>
      </c>
      <c r="I75" s="37">
        <v>0</v>
      </c>
      <c r="J75" s="38"/>
      <c r="K75" s="15" t="s">
        <v>21</v>
      </c>
      <c r="L75" s="21">
        <v>162513</v>
      </c>
      <c r="M75" s="21">
        <v>178405</v>
      </c>
    </row>
    <row r="76" spans="1:13" ht="15" thickBot="1">
      <c r="A76" s="33" t="s">
        <v>22</v>
      </c>
      <c r="B76" s="34">
        <v>0.22</v>
      </c>
      <c r="C76" s="35" t="s">
        <v>42</v>
      </c>
      <c r="D76" s="44">
        <v>0.16</v>
      </c>
      <c r="E76" s="35" t="s">
        <v>40</v>
      </c>
      <c r="F76" s="37">
        <v>0.46</v>
      </c>
      <c r="G76" s="37">
        <v>0.16</v>
      </c>
      <c r="H76" s="37">
        <v>0.12</v>
      </c>
      <c r="I76" s="37">
        <v>0</v>
      </c>
      <c r="J76" s="38"/>
      <c r="K76" s="12" t="s">
        <v>22</v>
      </c>
      <c r="L76" s="22">
        <v>1959852</v>
      </c>
      <c r="M76" s="22">
        <v>2239333</v>
      </c>
    </row>
    <row r="77" spans="1:1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47">
        <f>SUM(M67:M76)</f>
        <v>11185720</v>
      </c>
    </row>
    <row r="81" spans="1:14" ht="14.25">
      <c r="A81" s="30"/>
      <c r="B81" s="30"/>
      <c r="C81" s="31"/>
      <c r="D81" s="32" t="s">
        <v>26</v>
      </c>
      <c r="E81" s="32" t="s">
        <v>27</v>
      </c>
      <c r="F81" s="32" t="s">
        <v>28</v>
      </c>
      <c r="G81" s="32" t="s">
        <v>29</v>
      </c>
      <c r="H81" s="32" t="s">
        <v>30</v>
      </c>
      <c r="I81" s="32" t="s">
        <v>31</v>
      </c>
    </row>
    <row r="82" spans="1:14" ht="15" thickBot="1">
      <c r="A82" s="33" t="s">
        <v>13</v>
      </c>
      <c r="B82" s="34">
        <v>0.22</v>
      </c>
      <c r="C82" s="35" t="s">
        <v>32</v>
      </c>
      <c r="D82" s="36">
        <v>0.1</v>
      </c>
      <c r="E82" s="35" t="s">
        <v>33</v>
      </c>
      <c r="F82" s="37">
        <v>0.46</v>
      </c>
      <c r="G82" s="37">
        <v>0.14000000000000001</v>
      </c>
      <c r="H82" s="37">
        <v>0.16</v>
      </c>
      <c r="I82" s="37">
        <v>0</v>
      </c>
      <c r="J82" s="38"/>
      <c r="K82" s="13" t="s">
        <v>13</v>
      </c>
      <c r="L82" s="14">
        <v>1856168</v>
      </c>
      <c r="M82" s="14">
        <v>2314241</v>
      </c>
      <c r="N82" s="41">
        <f>M82/M67-1</f>
        <v>-9.1173970846080143E-3</v>
      </c>
    </row>
    <row r="83" spans="1:14" ht="15" thickBot="1">
      <c r="A83" s="33" t="s">
        <v>14</v>
      </c>
      <c r="B83" s="34">
        <v>7.0000000000000007E-2</v>
      </c>
      <c r="C83" s="35" t="s">
        <v>34</v>
      </c>
      <c r="D83" s="36">
        <v>0.1</v>
      </c>
      <c r="E83" s="35" t="s">
        <v>33</v>
      </c>
      <c r="F83" s="37">
        <v>0.25</v>
      </c>
      <c r="G83" s="37">
        <v>0.1</v>
      </c>
      <c r="H83" s="37">
        <v>0.1</v>
      </c>
      <c r="I83" s="37">
        <v>0</v>
      </c>
      <c r="J83" s="38"/>
      <c r="K83" s="10" t="s">
        <v>14</v>
      </c>
      <c r="L83" s="18">
        <v>669857</v>
      </c>
      <c r="M83" s="18">
        <v>722045</v>
      </c>
      <c r="N83" s="41">
        <f t="shared" ref="N83:N92" si="4">M83/M68-1</f>
        <v>4.926896820481419E-3</v>
      </c>
    </row>
    <row r="84" spans="1:14" ht="15" thickBot="1">
      <c r="A84" s="33" t="s">
        <v>15</v>
      </c>
      <c r="B84" s="34">
        <v>0.14000000000000001</v>
      </c>
      <c r="C84" s="35" t="s">
        <v>35</v>
      </c>
      <c r="D84" s="36">
        <v>0.1</v>
      </c>
      <c r="E84" s="35" t="s">
        <v>36</v>
      </c>
      <c r="F84" s="37">
        <v>0.46</v>
      </c>
      <c r="G84" s="37">
        <v>0.14000000000000001</v>
      </c>
      <c r="H84" s="37">
        <v>0.12</v>
      </c>
      <c r="I84" s="37">
        <v>0</v>
      </c>
      <c r="J84" s="38"/>
      <c r="K84" s="15" t="s">
        <v>15</v>
      </c>
      <c r="L84" s="21">
        <v>1251544</v>
      </c>
      <c r="M84" s="21">
        <v>2044407</v>
      </c>
      <c r="N84" s="41">
        <f t="shared" si="4"/>
        <v>-8.3617653079142151E-3</v>
      </c>
    </row>
    <row r="85" spans="1:14" ht="15" thickBot="1">
      <c r="A85" s="33" t="s">
        <v>16</v>
      </c>
      <c r="B85" s="34">
        <v>0.12</v>
      </c>
      <c r="C85" s="35" t="s">
        <v>37</v>
      </c>
      <c r="D85" s="36">
        <v>0.1</v>
      </c>
      <c r="E85" s="35" t="s">
        <v>36</v>
      </c>
      <c r="F85" s="37">
        <v>0.32</v>
      </c>
      <c r="G85" s="37">
        <v>0.15</v>
      </c>
      <c r="H85" s="37">
        <v>0.08</v>
      </c>
      <c r="I85" s="37">
        <v>0</v>
      </c>
      <c r="J85" s="38"/>
      <c r="K85" s="10" t="s">
        <v>16</v>
      </c>
      <c r="L85" s="18">
        <v>1084295</v>
      </c>
      <c r="M85" s="18">
        <v>1367528</v>
      </c>
      <c r="N85" s="41">
        <f t="shared" si="4"/>
        <v>-1.6870595741543815E-3</v>
      </c>
    </row>
    <row r="86" spans="1:14" ht="15" thickBot="1">
      <c r="A86" s="33" t="s">
        <v>17</v>
      </c>
      <c r="B86" s="34">
        <v>0.04</v>
      </c>
      <c r="C86" s="35" t="s">
        <v>35</v>
      </c>
      <c r="D86" s="36">
        <v>0.1</v>
      </c>
      <c r="E86" s="35" t="s">
        <v>36</v>
      </c>
      <c r="F86" s="37">
        <v>0.16</v>
      </c>
      <c r="G86" s="37">
        <v>0.08</v>
      </c>
      <c r="H86" s="37">
        <v>0.04</v>
      </c>
      <c r="I86" s="37">
        <v>0</v>
      </c>
      <c r="J86" s="38"/>
      <c r="K86" s="15" t="s">
        <v>17</v>
      </c>
      <c r="L86" s="21">
        <v>404600</v>
      </c>
      <c r="M86" s="21">
        <v>464305</v>
      </c>
      <c r="N86" s="41">
        <f t="shared" si="4"/>
        <v>1.1308762766464975E-2</v>
      </c>
    </row>
    <row r="87" spans="1:14" ht="15" thickBot="1">
      <c r="A87" s="33" t="s">
        <v>18</v>
      </c>
      <c r="B87" s="34">
        <v>0.08</v>
      </c>
      <c r="C87" s="35" t="s">
        <v>38</v>
      </c>
      <c r="D87" s="36">
        <v>0.1</v>
      </c>
      <c r="E87" s="35" t="s">
        <v>36</v>
      </c>
      <c r="F87" s="37">
        <v>0.3</v>
      </c>
      <c r="G87" s="37">
        <v>0.16</v>
      </c>
      <c r="H87" s="37">
        <v>0.08</v>
      </c>
      <c r="I87" s="37">
        <v>0</v>
      </c>
      <c r="J87" s="38"/>
      <c r="K87" s="10" t="s">
        <v>18</v>
      </c>
      <c r="L87" s="18">
        <v>646888</v>
      </c>
      <c r="M87" s="18">
        <v>768524</v>
      </c>
      <c r="N87" s="41">
        <f t="shared" si="4"/>
        <v>0</v>
      </c>
    </row>
    <row r="88" spans="1:14" ht="15" thickBot="1">
      <c r="A88" s="33" t="s">
        <v>19</v>
      </c>
      <c r="B88" s="34">
        <v>7.0000000000000007E-2</v>
      </c>
      <c r="C88" s="35" t="s">
        <v>39</v>
      </c>
      <c r="D88" s="36">
        <v>0.1</v>
      </c>
      <c r="E88" s="35" t="s">
        <v>40</v>
      </c>
      <c r="F88" s="37">
        <v>0.28000000000000003</v>
      </c>
      <c r="G88" s="37">
        <v>0.1</v>
      </c>
      <c r="H88" s="37">
        <v>0.08</v>
      </c>
      <c r="I88" s="37">
        <v>0</v>
      </c>
      <c r="J88" s="38"/>
      <c r="K88" s="15" t="s">
        <v>19</v>
      </c>
      <c r="L88" s="21">
        <v>700993</v>
      </c>
      <c r="M88" s="21">
        <v>868068</v>
      </c>
      <c r="N88" s="41">
        <f t="shared" si="4"/>
        <v>4.1179491687757253E-3</v>
      </c>
    </row>
    <row r="89" spans="1:14" ht="15" thickBot="1">
      <c r="A89" s="33" t="s">
        <v>20</v>
      </c>
      <c r="B89" s="34">
        <v>0.02</v>
      </c>
      <c r="C89" s="35" t="s">
        <v>41</v>
      </c>
      <c r="D89" s="36">
        <v>0.1</v>
      </c>
      <c r="E89" s="35" t="s">
        <v>40</v>
      </c>
      <c r="F89" s="37">
        <v>0.16</v>
      </c>
      <c r="G89" s="37">
        <v>0.08</v>
      </c>
      <c r="H89" s="37">
        <v>0</v>
      </c>
      <c r="I89" s="37">
        <v>0</v>
      </c>
      <c r="J89" s="38"/>
      <c r="K89" s="10" t="s">
        <v>20</v>
      </c>
      <c r="L89" s="18">
        <v>187172</v>
      </c>
      <c r="M89" s="18">
        <v>194049</v>
      </c>
      <c r="N89" s="41">
        <f t="shared" si="4"/>
        <v>1.9636176384043136E-2</v>
      </c>
    </row>
    <row r="90" spans="1:14" ht="15" thickBot="1">
      <c r="A90" s="33" t="s">
        <v>21</v>
      </c>
      <c r="B90" s="34">
        <v>0.02</v>
      </c>
      <c r="C90" s="35" t="s">
        <v>42</v>
      </c>
      <c r="D90" s="36">
        <v>0.1</v>
      </c>
      <c r="E90" s="35" t="s">
        <v>40</v>
      </c>
      <c r="F90" s="37">
        <v>0.16</v>
      </c>
      <c r="G90" s="37">
        <v>0.06</v>
      </c>
      <c r="H90" s="37">
        <v>0</v>
      </c>
      <c r="I90" s="37">
        <v>0</v>
      </c>
      <c r="J90" s="38"/>
      <c r="K90" s="11" t="s">
        <v>21</v>
      </c>
      <c r="L90" s="23">
        <v>162513</v>
      </c>
      <c r="M90" s="23">
        <v>181615</v>
      </c>
      <c r="N90" s="41">
        <f t="shared" si="4"/>
        <v>1.7992769260951169E-2</v>
      </c>
    </row>
    <row r="91" spans="1:14" ht="15" thickBot="1">
      <c r="A91" s="33" t="s">
        <v>22</v>
      </c>
      <c r="B91" s="34">
        <v>0.22</v>
      </c>
      <c r="C91" s="35" t="s">
        <v>42</v>
      </c>
      <c r="D91" s="36">
        <v>0.1</v>
      </c>
      <c r="E91" s="35" t="s">
        <v>40</v>
      </c>
      <c r="F91" s="37">
        <v>0.46</v>
      </c>
      <c r="G91" s="37">
        <v>0.16</v>
      </c>
      <c r="H91" s="37">
        <v>0.12</v>
      </c>
      <c r="I91" s="37">
        <v>0</v>
      </c>
      <c r="J91" s="38"/>
      <c r="K91" s="12" t="s">
        <v>22</v>
      </c>
      <c r="L91" s="22">
        <v>1959852</v>
      </c>
      <c r="M91" s="22">
        <v>2216298</v>
      </c>
      <c r="N91" s="41">
        <f t="shared" si="4"/>
        <v>-1.0286545145362536E-2</v>
      </c>
    </row>
    <row r="92" spans="1:14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47">
        <f>SUM(M82:M91)</f>
        <v>11141080</v>
      </c>
      <c r="N92" s="41">
        <f t="shared" si="4"/>
        <v>-3.9908025589769913E-3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3.5"/>
  <cols>
    <col min="1" max="1" width="20.75" customWidth="1"/>
    <col min="2" max="2" width="14.25" customWidth="1"/>
    <col min="3" max="3" width="14.125" customWidth="1"/>
    <col min="4" max="4" width="17.5" customWidth="1"/>
    <col min="5" max="5" width="16.25" customWidth="1"/>
    <col min="6" max="6" width="17.625" customWidth="1"/>
  </cols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topLeftCell="L1" workbookViewId="0">
      <selection activeCell="P15" sqref="P15"/>
    </sheetView>
  </sheetViews>
  <sheetFormatPr defaultRowHeight="13.5"/>
  <sheetData>
    <row r="1" spans="1:13">
      <c r="A1" t="s">
        <v>49</v>
      </c>
      <c r="B1" t="s">
        <v>50</v>
      </c>
      <c r="E1" t="s">
        <v>49</v>
      </c>
      <c r="F1" t="s">
        <v>50</v>
      </c>
      <c r="I1" t="s">
        <v>49</v>
      </c>
      <c r="J1" t="s">
        <v>50</v>
      </c>
      <c r="L1" t="s">
        <v>49</v>
      </c>
      <c r="M1" t="s">
        <v>50</v>
      </c>
    </row>
    <row r="2" spans="1:13">
      <c r="A2">
        <v>0</v>
      </c>
      <c r="B2">
        <v>0</v>
      </c>
      <c r="E2">
        <v>0</v>
      </c>
      <c r="F2">
        <v>0</v>
      </c>
      <c r="I2">
        <v>0</v>
      </c>
      <c r="J2">
        <v>0</v>
      </c>
      <c r="L2">
        <v>0</v>
      </c>
      <c r="M2">
        <v>0</v>
      </c>
    </row>
    <row r="3" spans="1:13">
      <c r="A3">
        <v>10</v>
      </c>
      <c r="B3">
        <v>1</v>
      </c>
      <c r="E3">
        <v>10</v>
      </c>
      <c r="F3">
        <v>1</v>
      </c>
      <c r="I3">
        <v>10</v>
      </c>
      <c r="J3">
        <v>4</v>
      </c>
      <c r="L3">
        <v>10</v>
      </c>
      <c r="M3">
        <v>15</v>
      </c>
    </row>
    <row r="4" spans="1:13">
      <c r="A4">
        <v>20</v>
      </c>
      <c r="B4">
        <v>2</v>
      </c>
      <c r="E4">
        <v>20</v>
      </c>
      <c r="F4">
        <v>2</v>
      </c>
      <c r="I4">
        <v>20</v>
      </c>
      <c r="J4">
        <v>8</v>
      </c>
      <c r="L4">
        <v>20</v>
      </c>
      <c r="M4">
        <v>25</v>
      </c>
    </row>
    <row r="5" spans="1:13">
      <c r="A5">
        <v>30</v>
      </c>
      <c r="B5">
        <v>3</v>
      </c>
      <c r="E5">
        <v>30</v>
      </c>
      <c r="F5">
        <v>3</v>
      </c>
      <c r="I5">
        <v>30</v>
      </c>
      <c r="J5">
        <v>13</v>
      </c>
      <c r="L5">
        <v>25</v>
      </c>
      <c r="M5">
        <v>29</v>
      </c>
    </row>
    <row r="6" spans="1:13">
      <c r="A6">
        <v>40</v>
      </c>
      <c r="B6">
        <v>5</v>
      </c>
      <c r="E6">
        <v>40</v>
      </c>
      <c r="F6">
        <v>5</v>
      </c>
      <c r="I6">
        <v>40</v>
      </c>
      <c r="J6">
        <v>17</v>
      </c>
      <c r="L6">
        <v>30</v>
      </c>
      <c r="M6">
        <v>33</v>
      </c>
    </row>
    <row r="7" spans="1:13">
      <c r="A7">
        <v>45</v>
      </c>
      <c r="B7">
        <v>7</v>
      </c>
      <c r="E7">
        <v>45</v>
      </c>
      <c r="F7">
        <v>11</v>
      </c>
      <c r="I7">
        <v>45</v>
      </c>
      <c r="J7">
        <v>21</v>
      </c>
      <c r="L7">
        <v>40</v>
      </c>
      <c r="M7">
        <v>38</v>
      </c>
    </row>
    <row r="8" spans="1:13">
      <c r="A8">
        <v>50</v>
      </c>
      <c r="B8">
        <v>10</v>
      </c>
      <c r="E8">
        <v>50</v>
      </c>
      <c r="F8">
        <v>13.5</v>
      </c>
      <c r="I8">
        <v>50</v>
      </c>
      <c r="J8">
        <v>24</v>
      </c>
      <c r="L8">
        <v>50</v>
      </c>
      <c r="M8">
        <v>41</v>
      </c>
    </row>
    <row r="9" spans="1:13">
      <c r="A9">
        <v>55</v>
      </c>
      <c r="B9">
        <v>13</v>
      </c>
      <c r="E9">
        <v>55</v>
      </c>
      <c r="F9">
        <v>17</v>
      </c>
      <c r="I9">
        <v>55</v>
      </c>
      <c r="J9">
        <v>26</v>
      </c>
      <c r="L9">
        <v>60</v>
      </c>
      <c r="M9">
        <v>44</v>
      </c>
    </row>
    <row r="10" spans="1:13">
      <c r="A10">
        <v>60</v>
      </c>
      <c r="B10">
        <v>16</v>
      </c>
      <c r="E10">
        <v>60</v>
      </c>
      <c r="F10">
        <v>19</v>
      </c>
      <c r="I10">
        <v>60</v>
      </c>
      <c r="J10">
        <v>29</v>
      </c>
      <c r="L10">
        <v>70</v>
      </c>
      <c r="M10">
        <v>46</v>
      </c>
    </row>
    <row r="11" spans="1:13">
      <c r="A11">
        <v>65</v>
      </c>
      <c r="B11">
        <v>19</v>
      </c>
      <c r="E11">
        <v>65</v>
      </c>
      <c r="F11">
        <v>21</v>
      </c>
      <c r="I11">
        <v>65</v>
      </c>
      <c r="J11">
        <v>31</v>
      </c>
      <c r="L11">
        <v>80</v>
      </c>
      <c r="M11">
        <v>48</v>
      </c>
    </row>
    <row r="12" spans="1:13">
      <c r="A12">
        <v>70</v>
      </c>
      <c r="B12">
        <v>20</v>
      </c>
      <c r="E12">
        <v>70</v>
      </c>
      <c r="F12">
        <v>22.5</v>
      </c>
      <c r="I12">
        <v>70</v>
      </c>
      <c r="J12">
        <v>32.5</v>
      </c>
      <c r="L12">
        <v>90</v>
      </c>
      <c r="M12">
        <v>49</v>
      </c>
    </row>
    <row r="13" spans="1:13">
      <c r="A13">
        <v>75</v>
      </c>
      <c r="B13">
        <v>22</v>
      </c>
      <c r="E13">
        <v>75</v>
      </c>
      <c r="F13">
        <v>24</v>
      </c>
      <c r="I13">
        <v>75</v>
      </c>
      <c r="J13">
        <v>34</v>
      </c>
      <c r="L13">
        <v>100</v>
      </c>
      <c r="M13">
        <v>50</v>
      </c>
    </row>
    <row r="14" spans="1:13">
      <c r="A14">
        <v>80</v>
      </c>
      <c r="B14">
        <v>23</v>
      </c>
      <c r="E14">
        <v>80</v>
      </c>
      <c r="F14">
        <v>25.5</v>
      </c>
      <c r="I14">
        <v>80</v>
      </c>
      <c r="J14">
        <v>35.5</v>
      </c>
    </row>
    <row r="15" spans="1:13">
      <c r="A15">
        <v>85</v>
      </c>
      <c r="B15">
        <v>23.5</v>
      </c>
      <c r="E15">
        <v>85</v>
      </c>
      <c r="F15">
        <v>27</v>
      </c>
      <c r="I15">
        <v>85</v>
      </c>
      <c r="J15">
        <v>37</v>
      </c>
    </row>
    <row r="16" spans="1:13">
      <c r="A16">
        <v>90</v>
      </c>
      <c r="B16">
        <v>24</v>
      </c>
      <c r="E16">
        <v>90</v>
      </c>
      <c r="F16">
        <v>28</v>
      </c>
      <c r="I16">
        <v>90</v>
      </c>
      <c r="J16">
        <v>38</v>
      </c>
    </row>
    <row r="17" spans="1:10">
      <c r="A17">
        <v>95</v>
      </c>
      <c r="B17">
        <v>24.5</v>
      </c>
      <c r="E17">
        <v>95</v>
      </c>
      <c r="F17">
        <v>29</v>
      </c>
      <c r="I17">
        <v>95</v>
      </c>
      <c r="J17">
        <v>39</v>
      </c>
    </row>
    <row r="18" spans="1:10">
      <c r="A18">
        <v>100</v>
      </c>
      <c r="B18">
        <v>25</v>
      </c>
      <c r="E18">
        <v>100</v>
      </c>
      <c r="F18">
        <v>30</v>
      </c>
      <c r="I18">
        <v>100</v>
      </c>
      <c r="J18">
        <v>40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data6</vt:lpstr>
      <vt:lpstr>销售额</vt:lpstr>
      <vt:lpstr>自测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2017-11-08T02:13:12Z</dcterms:created>
  <dcterms:modified xsi:type="dcterms:W3CDTF">2017-11-09T09:35:35Z</dcterms:modified>
</cp:coreProperties>
</file>