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 Works\My Project\My C# project\MachineDeptApp\MachineDeptApp v1.0.0.8\Source Code\bin\Debug\Report\NGRequest\"/>
    </mc:Choice>
  </mc:AlternateContent>
  <xr:revisionPtr revIDLastSave="0" documentId="13_ncr:1_{63FA447A-4532-43DF-8B53-A89891C086FE}" xr6:coauthVersionLast="47" xr6:coauthVersionMax="47" xr10:uidLastSave="{00000000-0000-0000-0000-000000000000}"/>
  <bookViews>
    <workbookView xWindow="-120" yWindow="-120" windowWidth="29040" windowHeight="15720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25" l="1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<sst xmlns="http://schemas.openxmlformats.org/spreadsheetml/2006/main" count="8288" uniqueCount="3561">
  <si>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</si>
  <si>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</si>
  <si>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</si>
  <si>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</si>
  <si>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</si>
  <si>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</si>
  <si>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</si>
  <si>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</si>
  <si>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</si>
  <si>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</si>
  <si>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</si>
  <si>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</si>
  <si>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</si>
  <si>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</si>
  <si>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</si>
  <si>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</si>
  <si>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</si>
  <si>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</si>
  <si>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</si>
  <si>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</si>
  <si>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</si>
  <si>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</si>
  <si>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</si>
  <si>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</si>
  <si>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</si>
  <si>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</si>
  <si>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</si>
  <si>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</si>
  <si>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</si>
  <si>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</si>
  <si>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</si>
  <si>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</si>
  <si>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</si>
  <si>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</si>
  <si>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</si>
  <si>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</si>
  <si>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</si>
  <si>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</si>
  <si>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</si>
  <si>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</si>
  <si>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</si>
  <si>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</si>
  <si>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</si>
  <si>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</si>
  <si>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</si>
  <si>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</si>
  <si>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</si>
  <si>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</si>
  <si>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</si>
  <si>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</si>
  <si>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</si>
  <si>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</si>
  <si>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</si>
  <si>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</si>
  <si>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</si>
  <si>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</si>
  <si>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</si>
  <si>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</si>
  <si>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</si>
  <si>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</si>
  <si>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</si>
  <si>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</si>
  <si>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</si>
  <si>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</si>
  <si>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</si>
  <si>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</si>
  <si>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</si>
  <si>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</si>
  <si>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</si>
  <si>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</si>
  <si>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</si>
  <si>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</si>
  <si>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</si>
  <si>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</si>
  <si>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</si>
  <si>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</si>
  <si>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</si>
  <si>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</si>
  <si>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</si>
  <si>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</si>
  <si>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</si>
  <si>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</si>
  <si>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</si>
  <si>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</si>
  <si>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</si>
  <si>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</si>
  <si>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</si>
  <si>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</si>
  <si>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</si>
  <si>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</si>
  <si>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</si>
  <si>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</si>
  <si>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</si>
  <si>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</si>
  <si>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</si>
  <si>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</si>
  <si>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</si>
  <si>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</si>
  <si>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</si>
  <si>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</si>
  <si>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</si>
  <si>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</si>
  <si>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</si>
  <si>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</si>
  <si>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</si>
  <si>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</si>
  <si>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</si>
  <si>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</si>
  <si>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</si>
  <si>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</si>
  <si>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</si>
  <si>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</si>
  <si>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</si>
  <si>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</si>
  <si>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</si>
  <si>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</si>
  <si>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</si>
  <si>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</si>
  <si>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</si>
  <si>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</si>
  <si>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</si>
  <si>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</si>
  <si>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</si>
  <si>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</si>
  <si>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</si>
  <si>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</si>
  <si>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</si>
  <si>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</si>
  <si>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</si>
  <si>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</si>
  <si>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</si>
  <si>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</si>
  <si>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</si>
  <si>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</si>
  <si>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</si>
  <si>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</si>
  <si>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</si>
  <si>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</si>
  <si>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</si>
  <si>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</si>
  <si>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</si>
  <si>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</si>
  <si>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</si>
  <si>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</si>
  <si>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</si>
  <si>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</si>
  <si>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</si>
  <si>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</si>
  <si>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</si>
  <si>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</si>
  <si>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</si>
  <si>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</si>
  <si>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</si>
  <si>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</si>
  <si>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</si>
  <si>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</si>
  <si>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</si>
  <si>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</si>
  <si>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</si>
  <si>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</si>
  <si>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</si>
  <si>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</si>
  <si>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</si>
  <si>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</si>
  <si>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</si>
  <si>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</si>
  <si>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</si>
  <si>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</si>
  <si>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</si>
  <si>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</si>
  <si>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</si>
  <si>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</si>
  <si>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</si>
  <si>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</si>
  <si>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</si>
  <si>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</si>
  <si>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</si>
  <si>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</si>
  <si>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</si>
  <si>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</si>
  <si>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</si>
  <si>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</si>
  <si>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</si>
  <si>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</si>
  <si>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</si>
  <si>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</si>
  <si>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</si>
  <si>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</si>
  <si>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</si>
  <si>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</si>
  <si>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</si>
  <si>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</si>
  <si>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</si>
  <si>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</si>
  <si>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</si>
  <si>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</si>
  <si>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</si>
  <si>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</si>
  <si>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</si>
  <si>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</si>
  <si>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</si>
  <si>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</si>
  <si>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</si>
  <si>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</si>
  <si>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</si>
  <si>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</si>
  <si>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</si>
  <si>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</si>
  <si>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</si>
  <si>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</si>
  <si>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</si>
  <si>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</si>
  <si>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</si>
  <si>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</si>
  <si>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</si>
  <si>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</si>
  <si>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</si>
  <si>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</si>
  <si>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</si>
  <si>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</si>
  <si>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</si>
  <si>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</si>
  <si>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</si>
  <si>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</si>
  <si>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</si>
  <si>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</si>
  <si>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</si>
  <si>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</si>
  <si>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</si>
  <si>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</si>
  <si>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</si>
  <si>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</si>
  <si>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</si>
  <si>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</si>
  <si>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</si>
  <si>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</si>
  <si>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</si>
  <si>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</si>
  <si>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</si>
  <si>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</si>
  <si>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</si>
  <si>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</si>
  <si>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</si>
  <si>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</si>
  <si>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</si>
  <si>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</si>
  <si>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</si>
  <si>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</si>
  <si>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</si>
  <si>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</si>
  <si>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</si>
  <si>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</si>
  <si>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</si>
  <si>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</si>
  <si>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</si>
  <si>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</si>
  <si>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</si>
  <si>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</si>
  <si>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</si>
  <si>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</si>
  <si>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</si>
  <si>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</si>
  <si>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</si>
  <si>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</si>
  <si>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</si>
  <si>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</si>
  <si>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</si>
  <si>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</si>
  <si>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</si>
  <si>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</si>
  <si>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</si>
  <si>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</si>
  <si>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</si>
  <si>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</si>
  <si>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</si>
  <si>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</si>
  <si>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</si>
  <si>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</si>
  <si>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</si>
  <si>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</si>
  <si>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</si>
  <si>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</si>
  <si>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</si>
  <si>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</si>
  <si>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</si>
  <si>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</si>
  <si>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</si>
  <si>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</si>
  <si>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</si>
  <si>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</si>
  <si>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</si>
  <si>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</si>
  <si>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</si>
  <si>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</si>
  <si>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</si>
  <si>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</si>
  <si>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</si>
  <si>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</si>
  <si>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</si>
  <si>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</si>
  <si>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</si>
  <si>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</si>
  <si>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</si>
  <si>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</si>
  <si>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</si>
  <si>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</si>
  <si>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</si>
  <si>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</si>
  <si>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</si>
  <si>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</si>
  <si>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</si>
  <si>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</si>
  <si>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</si>
  <si>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</si>
  <si>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</si>
  <si>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</si>
  <si>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</si>
  <si>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</si>
  <si>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</si>
  <si>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</si>
  <si>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</si>
  <si>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</si>
  <si>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</si>
  <si>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</si>
  <si>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</si>
  <si>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</si>
  <si>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</si>
  <si>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</si>
  <si>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</si>
  <si>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</si>
  <si>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</si>
  <si>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</si>
  <si>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</si>
  <si>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</si>
  <si>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</si>
  <si>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</si>
  <si>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</si>
  <si>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</si>
  <si>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</si>
  <si>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</si>
  <si>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</si>
  <si>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</si>
  <si>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</si>
  <si>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</si>
  <si>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</si>
  <si>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</si>
  <si>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</si>
  <si>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</si>
  <si>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</si>
  <si>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</si>
  <si>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</si>
  <si>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</si>
  <si>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</si>
  <si>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</si>
  <si>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</si>
  <si>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</si>
  <si>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</si>
  <si>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</si>
  <si>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</si>
  <si>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</si>
  <si>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</si>
  <si>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</si>
  <si>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</si>
  <si>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</si>
  <si>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</si>
  <si>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</si>
  <si>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</si>
  <si>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</si>
  <si>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</si>
  <si>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</si>
  <si>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</si>
  <si>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</si>
  <si>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</si>
  <si>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</si>
  <si>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</si>
  <si>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</si>
  <si>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</si>
  <si>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</si>
  <si>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</si>
  <si>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</si>
  <si>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</si>
  <si>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</si>
  <si>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</si>
  <si>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</si>
  <si>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</si>
  <si>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</si>
  <si>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</si>
  <si>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</si>
  <si>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</si>
  <si>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</si>
  <si>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</si>
  <si>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</si>
  <si>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</si>
  <si>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</si>
  <si>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</si>
  <si>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</si>
  <si>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</si>
  <si>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</si>
  <si>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</si>
  <si>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</si>
  <si>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</si>
  <si>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</si>
  <si>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</si>
  <si>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</si>
  <si>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</si>
  <si>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</si>
  <si>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</si>
  <si>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</si>
  <si>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</si>
  <si>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</si>
  <si>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</si>
  <si>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</si>
  <si>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</si>
  <si>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</si>
  <si>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</si>
  <si>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</si>
  <si>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</si>
  <si>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</si>
  <si>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</si>
  <si>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</si>
  <si>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</si>
  <si>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</si>
  <si>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</si>
  <si>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</si>
  <si>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</si>
  <si>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</si>
  <si>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</si>
  <si>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</si>
  <si>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</si>
  <si>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</si>
  <si>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</si>
  <si>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</si>
  <si>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</si>
  <si>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</si>
  <si>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</si>
  <si>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</si>
  <si>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</si>
  <si>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</si>
  <si>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</si>
  <si>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</si>
  <si>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</si>
  <si>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</si>
  <si>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</si>
  <si>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</si>
  <si>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</si>
  <si>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</si>
  <si>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</si>
  <si>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</si>
  <si>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</si>
  <si>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</si>
  <si>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</si>
  <si>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</si>
  <si>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</si>
  <si>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</si>
  <si>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</si>
  <si>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</si>
  <si>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</si>
  <si>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</si>
  <si>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</si>
  <si>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</si>
  <si>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</si>
  <si>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</si>
  <si>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</si>
  <si>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</si>
  <si>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</si>
  <si>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</si>
  <si>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</si>
  <si>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</si>
  <si>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</si>
  <si>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</si>
  <si>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</si>
  <si>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</si>
  <si>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</si>
  <si>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</si>
  <si>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</si>
  <si>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</si>
  <si>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</si>
  <si>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</si>
  <si>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</si>
  <si>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</si>
  <si>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</si>
  <si>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</si>
  <si>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</si>
  <si>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</si>
  <si>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</si>
  <si>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</si>
  <si>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</si>
  <si>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</si>
  <si>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</si>
  <si>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</si>
  <si>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</si>
  <si>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</si>
  <si>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</si>
  <si>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</si>
  <si>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</si>
  <si>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</si>
  <si>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</si>
  <si>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</si>
  <si>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</si>
  <si>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</si>
  <si>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</si>
  <si>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</si>
  <si>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</si>
  <si>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</si>
  <si>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</si>
  <si>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</si>
  <si>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</si>
  <si>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</si>
  <si>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</si>
  <si>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</si>
  <si>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</si>
  <si>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</si>
  <si>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</si>
  <si>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</si>
  <si>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</si>
  <si>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</si>
  <si>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</si>
  <si>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</si>
  <si>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</si>
  <si>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</si>
  <si>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</si>
  <si>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</si>
  <si>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</si>
  <si>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</si>
  <si>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</si>
  <si>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</si>
  <si>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</si>
  <si>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</si>
  <si>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</si>
  <si>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</si>
  <si>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</si>
  <si>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</si>
  <si>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</si>
  <si>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</si>
  <si>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</si>
  <si>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</si>
  <si>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</si>
  <si>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</si>
  <si>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</si>
  <si>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</si>
  <si>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</si>
  <si>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</si>
  <si>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</si>
  <si>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</si>
  <si>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</si>
  <si>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</si>
  <si>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</si>
  <si>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</si>
  <si>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</si>
  <si>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</si>
  <si>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</si>
  <si>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</si>
  <si>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</si>
  <si>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</si>
  <si>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</si>
  <si>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</si>
  <si>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</si>
  <si>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</si>
  <si>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</si>
  <si>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</si>
  <si>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</si>
  <si>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</si>
  <si>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</si>
  <si>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</si>
  <si>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</si>
  <si>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</si>
  <si>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</si>
  <si>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</si>
  <si>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</si>
  <si>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</si>
  <si>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</si>
  <si>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</si>
  <si>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</si>
  <si>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</si>
  <si>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</si>
  <si>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</si>
  <si>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</si>
  <si>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</si>
  <si>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</si>
  <si>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</si>
  <si>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</si>
  <si>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</si>
  <si>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</si>
  <si>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</si>
  <si>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</si>
  <si>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</si>
  <si>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</si>
  <si>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</si>
  <si>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</si>
  <si>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</si>
  <si>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</si>
  <si>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</si>
  <si>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</si>
  <si>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</si>
  <si>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</si>
  <si>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</si>
  <si>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</si>
  <si>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</si>
  <si>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</si>
  <si>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</si>
  <si>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</si>
  <si>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</si>
  <si>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</si>
  <si>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</si>
  <si>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</si>
  <si>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</si>
  <si>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</si>
  <si>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</si>
  <si>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</si>
  <si>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</si>
  <si>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</si>
  <si>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</si>
  <si>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</si>
  <si>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</si>
  <si>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</si>
  <si>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</si>
  <si>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</si>
  <si>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</si>
  <si>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</si>
  <si>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</si>
  <si>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</si>
  <si>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</si>
  <si>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</si>
  <si>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</si>
  <si>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</si>
  <si>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</si>
  <si>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</si>
  <si>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</si>
  <si>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</si>
  <si>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</si>
  <si>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</si>
  <si>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</si>
  <si>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</si>
  <si>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</si>
  <si>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</si>
  <si>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</si>
  <si>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</si>
  <si>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</si>
  <si>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</si>
  <si>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</si>
  <si>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</si>
  <si>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</si>
  <si>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</si>
  <si>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</si>
  <si>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</si>
  <si>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</si>
  <si>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</si>
  <si>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</si>
  <si>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</si>
  <si>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</si>
  <si>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</si>
  <si>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</si>
  <si>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</si>
  <si>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</si>
  <si>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</si>
  <si>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</si>
  <si>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</si>
  <si>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</si>
  <si>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</si>
  <si>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</si>
  <si>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</si>
  <si>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</si>
  <si>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</si>
  <si>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</si>
  <si>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</si>
  <si>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</si>
  <si>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</si>
  <si>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</si>
  <si>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</si>
  <si>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</si>
  <si>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</si>
  <si>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</si>
  <si>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</si>
  <si>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</si>
  <si>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</si>
  <si>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</si>
  <si>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</si>
  <si>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</si>
  <si>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</si>
  <si>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</si>
  <si>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</si>
  <si>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</si>
  <si>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</si>
  <si>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</si>
  <si>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</si>
  <si>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</si>
  <si>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</si>
  <si>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</si>
  <si>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</si>
  <si>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</si>
  <si>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</si>
  <si>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</si>
  <si>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</si>
  <si>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</si>
  <si>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</si>
  <si>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</si>
  <si>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</si>
  <si>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</si>
  <si>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</si>
  <si>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</si>
  <si>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</si>
  <si>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</si>
  <si>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</si>
  <si>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</si>
  <si>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</si>
  <si>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</si>
  <si>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</si>
  <si>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</si>
  <si>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</si>
  <si>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</si>
  <si>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</si>
  <si>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</si>
  <si>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</si>
  <si>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</si>
  <si>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</si>
  <si>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</si>
  <si>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</si>
  <si>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</si>
  <si>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</si>
  <si>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</si>
  <si>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</si>
  <si>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</si>
  <si>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</si>
  <si>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</si>
  <si>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</si>
  <si>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</si>
  <si>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</si>
  <si>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</si>
  <si>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</si>
  <si>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</si>
  <si>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</si>
  <si>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</si>
  <si>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</si>
  <si>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</si>
  <si>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</si>
  <si>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</si>
  <si>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</si>
  <si>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</si>
  <si>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</si>
  <si>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</si>
  <si>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</si>
  <si>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</si>
  <si>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</si>
  <si>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</si>
  <si>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</si>
  <si>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</si>
  <si>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</si>
  <si>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</si>
  <si>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</si>
  <si>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</si>
  <si>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</si>
  <si>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</si>
  <si>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</si>
  <si>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</si>
  <si>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</si>
  <si>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</si>
  <si>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</si>
  <si>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</si>
  <si>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</si>
  <si>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</si>
  <si>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</si>
  <si>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</si>
  <si>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</si>
  <si>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</si>
  <si>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</si>
  <si>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</si>
  <si>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</si>
  <si>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</si>
  <si>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</si>
  <si>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</si>
  <si>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</si>
  <si>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</si>
  <si>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</si>
  <si>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</si>
  <si>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</si>
  <si>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</si>
  <si>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</si>
  <si>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</si>
  <si>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</si>
  <si>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</si>
  <si>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</si>
  <si>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</si>
  <si>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</si>
  <si>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</si>
  <si>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</si>
  <si>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</si>
  <si>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</si>
  <si>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</si>
  <si>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</si>
  <si>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</si>
  <si>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</si>
  <si>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</si>
  <si>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</si>
  <si>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</si>
  <si>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</si>
  <si>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</si>
  <si>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</si>
  <si>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</si>
  <si>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</si>
  <si>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</si>
  <si>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</si>
  <si>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</si>
  <si>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</si>
  <si>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</si>
  <si>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</si>
  <si>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</si>
  <si>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</si>
  <si>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</si>
  <si>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</si>
  <si>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</si>
  <si>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</si>
  <si>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</si>
  <si>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</si>
  <si>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</si>
  <si>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</si>
  <si>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</si>
  <si>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</si>
  <si>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</si>
  <si>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</si>
  <si>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</si>
  <si>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</si>
  <si>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</si>
  <si>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</si>
  <si>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</si>
  <si>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</si>
  <si>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</si>
  <si>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</si>
  <si>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</si>
  <si>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</si>
  <si>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</si>
  <si>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</si>
  <si>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</si>
  <si>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</si>
  <si>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</si>
  <si>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</si>
  <si>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</si>
  <si>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</si>
  <si>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</si>
  <si>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</si>
  <si>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</si>
  <si>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</si>
  <si>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</si>
  <si>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</si>
  <si>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</si>
  <si>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</si>
  <si>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</si>
  <si>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</si>
  <si>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</si>
  <si>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</si>
  <si>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</si>
  <si>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</si>
  <si>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</si>
  <si>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</si>
  <si>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</si>
  <si>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</si>
  <si>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</si>
  <si>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</si>
  <si>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</si>
  <si>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</si>
  <si>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</si>
  <si>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</si>
  <si>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</si>
  <si>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</si>
  <si>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</si>
  <si>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</si>
  <si>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</si>
  <si>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</si>
  <si>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</si>
  <si>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</si>
  <si>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</si>
  <si>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</si>
  <si>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</si>
  <si>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</si>
  <si>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</si>
  <si>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</si>
  <si>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</si>
  <si>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</si>
  <si>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</si>
  <si>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</si>
  <si>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</si>
  <si>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</si>
  <si>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</si>
  <si>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</si>
  <si>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</si>
  <si>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</si>
  <si>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</si>
  <si>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</si>
  <si>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</si>
  <si>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</si>
  <si>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</si>
  <si>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</si>
  <si>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</si>
  <si>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</si>
  <si>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</si>
  <si>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</si>
  <si>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</si>
  <si>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</si>
  <si>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</si>
  <si>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</si>
  <si>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</si>
  <si>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</si>
  <si>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</si>
  <si>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</si>
  <si>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</si>
  <si>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</si>
  <si>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</si>
  <si>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</si>
  <si>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</si>
  <si>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</si>
  <si>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</si>
  <si>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</si>
  <si>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</si>
  <si>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</si>
  <si>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</si>
  <si>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</si>
  <si>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</si>
  <si>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</si>
  <si>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</si>
  <si>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</si>
  <si>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</si>
  <si>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</si>
  <si>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</si>
  <si>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</si>
  <si>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</si>
  <si>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</si>
  <si>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</si>
  <si>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</si>
  <si>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</si>
  <si>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</si>
  <si>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</si>
  <si>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</si>
  <si>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</si>
  <si>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</si>
  <si>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</si>
  <si>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</si>
  <si>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</si>
  <si>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</si>
  <si>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</si>
  <si>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</si>
  <si>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</si>
  <si>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</si>
  <si>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</si>
  <si>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</si>
  <si>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</si>
  <si>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</si>
  <si>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</si>
  <si>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</si>
  <si>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</si>
  <si>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</si>
  <si>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</si>
  <si>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</si>
  <si>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</si>
  <si>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</si>
  <si>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</si>
  <si>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</si>
  <si>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</si>
  <si>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</si>
  <si>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</si>
  <si>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</si>
  <si>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</si>
  <si>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</si>
  <si>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</si>
  <si>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</si>
  <si>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</si>
  <si>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</si>
  <si>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</si>
  <si>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</si>
  <si>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</si>
  <si>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</si>
  <si>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</si>
  <si>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</si>
  <si>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</si>
  <si>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</si>
  <si>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</si>
  <si>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</si>
  <si>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</si>
  <si>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</si>
  <si>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</si>
  <si>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</si>
  <si>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</si>
  <si>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</si>
  <si>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</si>
  <si>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</si>
  <si>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</si>
  <si>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</si>
  <si>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</si>
  <si>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</si>
  <si>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</si>
  <si>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</si>
  <si>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</si>
  <si>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</si>
  <si>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</si>
  <si>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</si>
  <si>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</si>
  <si>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</si>
  <si>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</si>
  <si>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</si>
  <si>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</si>
  <si>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</si>
  <si>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</si>
  <si>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</si>
  <si>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</si>
  <si>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</si>
  <si>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</si>
  <si>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</si>
  <si>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</si>
  <si>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</si>
  <si>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</si>
  <si>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</si>
  <si>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</si>
  <si>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</si>
  <si>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</si>
  <si>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</si>
  <si>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</si>
  <si>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</si>
  <si>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</si>
  <si>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</si>
  <si>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</si>
  <si>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</si>
  <si>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</si>
  <si>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</si>
  <si>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</si>
  <si>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</si>
  <si>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</si>
  <si>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</si>
  <si>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</si>
  <si>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</si>
  <si>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</si>
  <si>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</si>
  <si>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</si>
  <si>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</si>
  <si>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</si>
  <si>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</si>
  <si>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</si>
  <si>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</si>
  <si>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</si>
  <si>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</si>
  <si>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</si>
  <si>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</si>
  <si>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</si>
  <si>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</si>
  <si>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</si>
  <si>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</si>
  <si>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</si>
  <si>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</si>
  <si>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</si>
  <si>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</si>
  <si>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</si>
  <si>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</si>
  <si>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</si>
  <si>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</si>
  <si>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</si>
  <si>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</si>
  <si>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</si>
  <si>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</si>
  <si>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</si>
  <si>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</si>
  <si>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</si>
  <si>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</si>
  <si>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</si>
  <si>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</si>
  <si>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</si>
  <si>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</si>
  <si>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</si>
  <si>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</si>
  <si>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</si>
  <si>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</si>
  <si>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</si>
  <si>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</si>
  <si>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</si>
  <si>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</si>
  <si>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</si>
  <si>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</si>
  <si>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</si>
  <si>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</si>
  <si>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</si>
  <si>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</si>
  <si>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</si>
  <si>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</si>
  <si>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</si>
  <si>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</si>
  <si>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</si>
  <si>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</si>
  <si>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</si>
  <si>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</si>
  <si>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</si>
  <si>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</si>
  <si>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</si>
  <si>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</si>
  <si>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</si>
  <si>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</si>
  <si>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</si>
  <si>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</si>
  <si>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</si>
  <si>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</si>
  <si>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</si>
  <si>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</si>
  <si>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</si>
  <si>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</si>
  <si>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</si>
  <si>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</si>
  <si>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</si>
  <si>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</si>
  <si>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</si>
  <si>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</si>
  <si>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</si>
  <si>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</si>
  <si>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</si>
  <si>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</si>
  <si>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</si>
  <si>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</si>
  <si>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</si>
  <si>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</si>
  <si>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</si>
  <si>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</si>
  <si>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</si>
  <si>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</si>
  <si>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</si>
  <si>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</si>
  <si>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</si>
  <si>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</si>
  <si>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</si>
  <si>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</si>
  <si>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</si>
  <si>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</si>
  <si>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</si>
  <si>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</si>
  <si>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</si>
  <si>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</si>
  <si>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</si>
  <si>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</si>
  <si>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</si>
  <si>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</si>
  <si>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</si>
  <si>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</si>
  <si>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</si>
  <si>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</si>
  <si>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</si>
  <si>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</si>
  <si>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</si>
  <si>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</si>
  <si>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</si>
  <si>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</si>
  <si>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</si>
  <si>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</si>
  <si>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</si>
  <si>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</si>
  <si>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</si>
  <si>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</si>
  <si>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</si>
  <si>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</si>
  <si>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</si>
  <si>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</si>
  <si>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</si>
  <si>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</si>
  <si>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</si>
  <si>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</si>
  <si>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</si>
  <si>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</si>
  <si>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</si>
  <si>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</si>
  <si>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</si>
  <si>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</si>
  <si>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</si>
  <si>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</si>
  <si>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</si>
  <si>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</si>
  <si>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</si>
  <si>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</si>
  <si>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</si>
  <si>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</si>
  <si>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</si>
  <si>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</si>
  <si>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</si>
  <si>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</si>
  <si>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</si>
  <si>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</si>
  <si>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</si>
  <si>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</si>
  <si>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</si>
  <si>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</si>
  <si>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</si>
  <si>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</si>
  <si>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</si>
  <si>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</si>
  <si>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</si>
  <si>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</si>
  <si>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</si>
  <si>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</si>
  <si>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</si>
  <si>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</si>
  <si>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</si>
  <si>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</si>
  <si>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</si>
  <si>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</si>
  <si>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</si>
  <si>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</si>
  <si>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</si>
  <si>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</si>
  <si>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</si>
  <si>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</si>
  <si>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</si>
  <si>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</si>
  <si>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</si>
  <si>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</si>
  <si>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</si>
  <si>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</si>
  <si>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</si>
  <si>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</si>
  <si>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</si>
  <si>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</si>
  <si>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</si>
  <si>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</si>
  <si>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</si>
  <si>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</si>
  <si>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</si>
  <si>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</si>
  <si>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</si>
  <si>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</si>
  <si>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</si>
  <si>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</si>
  <si>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</si>
  <si>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</si>
  <si>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</si>
  <si>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</si>
  <si>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</si>
  <si>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</si>
  <si>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</si>
  <si>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</si>
  <si>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</si>
  <si>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</si>
  <si>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</si>
  <si>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</si>
  <si>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</si>
  <si>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</si>
  <si>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</si>
  <si>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</si>
  <si>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</si>
  <si>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</si>
  <si>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</si>
  <si>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</si>
  <si>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</si>
  <si>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</si>
  <si>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</si>
  <si>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</si>
  <si>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</si>
  <si>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</si>
  <si>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</si>
  <si>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</si>
  <si>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</si>
  <si>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</si>
  <si>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</si>
  <si>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</si>
  <si>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</si>
  <si>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</si>
  <si>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</si>
  <si>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</si>
  <si>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</si>
  <si>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</si>
  <si>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</si>
  <si>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</si>
  <si>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</si>
  <si>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</si>
  <si>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</si>
  <si>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</si>
  <si>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</si>
  <si>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</si>
  <si>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</si>
  <si>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</si>
  <si>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</si>
  <si>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</si>
  <si>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</si>
  <si>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</si>
  <si>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</si>
  <si>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</si>
  <si>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</si>
  <si>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</si>
  <si>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</si>
  <si>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</si>
  <si>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</si>
  <si>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</si>
  <si>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</si>
  <si>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</si>
  <si>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</si>
  <si>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</si>
  <si>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</si>
  <si>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</si>
  <si>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</si>
  <si>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</si>
  <si>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</si>
  <si>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</si>
  <si>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</si>
  <si>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</si>
  <si>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</si>
  <si>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</si>
  <si>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</si>
  <si>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</si>
  <si>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</si>
  <si>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</si>
  <si>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</si>
  <si>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</si>
  <si>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</si>
  <si>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</si>
  <si>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</si>
  <si>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</si>
  <si>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</si>
  <si>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</si>
  <si>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</si>
  <si>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</si>
  <si>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</si>
  <si>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</si>
  <si>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</si>
  <si>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</si>
  <si>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</si>
  <si>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</si>
  <si>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</si>
  <si>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</si>
  <si>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</si>
  <si>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</si>
  <si>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</si>
  <si>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</si>
  <si>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</si>
  <si>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</si>
  <si>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</si>
  <si>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</si>
  <si>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</si>
  <si>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</si>
  <si>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</si>
  <si>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</si>
  <si>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</si>
  <si>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</si>
  <si>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</si>
  <si>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</si>
  <si>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</si>
  <si>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</si>
  <si>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</si>
  <si>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</si>
  <si>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</si>
  <si>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</si>
  <si>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</si>
  <si>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</si>
  <si>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</si>
  <si>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</si>
  <si>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</si>
  <si>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</si>
  <si>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</si>
  <si>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</si>
  <si>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</si>
  <si>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</si>
  <si>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</si>
  <si>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</si>
  <si>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</si>
  <si>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</si>
  <si>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</si>
  <si>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</si>
  <si>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</si>
  <si>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</si>
  <si>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</si>
  <si>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</si>
  <si>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</si>
  <si>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</si>
  <si>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</si>
  <si>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</si>
  <si>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</si>
  <si>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</si>
  <si>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</si>
  <si>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</si>
  <si>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</si>
  <si>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</si>
  <si>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</si>
  <si>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</si>
  <si>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</si>
  <si>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</si>
  <si>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</si>
  <si>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</si>
  <si>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</si>
  <si>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</si>
  <si>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</si>
  <si>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</si>
  <si>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</si>
  <si>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</si>
  <si>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</si>
  <si>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</si>
  <si>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</si>
  <si>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</si>
  <si>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</si>
  <si>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</si>
  <si>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</si>
  <si>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</si>
  <si>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</si>
  <si>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</si>
  <si>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</si>
  <si>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</si>
  <si>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</si>
  <si>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</si>
  <si>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</si>
  <si>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</si>
  <si>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</si>
  <si>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</si>
  <si>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</si>
  <si>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</si>
  <si>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</si>
  <si>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</si>
  <si>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</si>
  <si>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</si>
  <si>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</si>
  <si>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</si>
  <si>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</si>
  <si>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</si>
  <si>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</si>
  <si>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</si>
  <si>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</si>
  <si>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</si>
  <si>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</si>
  <si>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</si>
  <si>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</si>
  <si>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</si>
  <si>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</si>
  <si>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</si>
  <si>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</si>
  <si>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</si>
  <si>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</si>
  <si>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</si>
  <si>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</si>
  <si>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</si>
  <si>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</si>
  <si>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</si>
  <si>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</si>
  <si>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</si>
  <si>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</si>
  <si>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</si>
  <si>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</si>
  <si>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</si>
  <si>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</si>
  <si>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</si>
  <si>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</si>
  <si>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</si>
  <si>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</si>
  <si>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</si>
  <si>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</si>
  <si>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</si>
  <si>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</si>
  <si>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</si>
  <si>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</si>
  <si>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</si>
  <si>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</si>
  <si>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</si>
  <si>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</si>
  <si>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</si>
  <si>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</si>
  <si>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</si>
  <si>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</si>
  <si>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</si>
  <si>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</si>
  <si>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</si>
  <si>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</si>
  <si>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</si>
  <si>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</si>
  <si>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</si>
  <si>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</si>
  <si>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</si>
  <si>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</si>
  <si>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</si>
  <si>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</si>
  <si>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</si>
  <si>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</si>
  <si>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</si>
  <si>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</si>
  <si>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</si>
  <si>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</si>
  <si>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</si>
  <si>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</si>
  <si>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</si>
  <si>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</si>
  <si>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</si>
  <si>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</si>
  <si>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</si>
  <si>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</si>
  <si>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</si>
  <si>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</si>
  <si>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</si>
  <si>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</si>
  <si>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</si>
  <si>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</si>
  <si>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</si>
  <si>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</si>
  <si>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</si>
  <si>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</si>
  <si>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</si>
  <si>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</si>
  <si>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</si>
  <si>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</si>
  <si>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</si>
  <si>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</si>
  <si>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</si>
  <si>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</si>
  <si>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</si>
  <si>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</si>
  <si>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</si>
  <si>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</si>
  <si>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</si>
  <si>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</si>
  <si>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</si>
  <si>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</si>
  <si>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</si>
  <si>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</si>
  <si>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</si>
  <si>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</si>
  <si>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</si>
  <si>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</si>
  <si>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</si>
  <si>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</si>
  <si>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</si>
  <si>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</si>
  <si>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</si>
  <si>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</si>
  <si>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</si>
  <si>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</si>
  <si>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</si>
  <si>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</si>
  <si>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</si>
  <si>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</si>
  <si>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</si>
  <si>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</si>
  <si>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</si>
  <si>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</si>
  <si>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</si>
  <si>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</si>
  <si>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</si>
  <si>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</si>
  <si>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</si>
  <si>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</si>
  <si>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</si>
  <si>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</si>
  <si>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</si>
  <si>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</si>
  <si>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</si>
  <si>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</si>
  <si>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</si>
  <si>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</si>
  <si>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</si>
  <si>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</si>
  <si>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</si>
  <si>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</si>
  <si>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</si>
  <si>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</si>
  <si>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</si>
  <si>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</si>
  <si>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</si>
  <si>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</si>
  <si>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</si>
  <si>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</si>
  <si>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</si>
  <si>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</si>
  <si>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</si>
  <si>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</si>
  <si>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</si>
  <si>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</si>
  <si>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</si>
  <si>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</si>
  <si>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</si>
  <si>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</si>
  <si>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</si>
  <si>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</si>
  <si>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</si>
  <si>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</si>
  <si>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</si>
  <si>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</si>
  <si>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</si>
  <si>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</si>
  <si>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</si>
  <si>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</si>
  <si>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</si>
  <si>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</si>
  <si>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</si>
  <si>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</si>
  <si>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</si>
  <si>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</si>
  <si>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</si>
  <si>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</si>
  <si>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</si>
  <si>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</si>
  <si>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</si>
  <si>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</si>
  <si>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</si>
  <si>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</si>
  <si>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</si>
  <si>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</si>
  <si>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</si>
  <si>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</si>
  <si>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</si>
  <si>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</si>
  <si>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</si>
  <si>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</si>
  <si>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</si>
  <si>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</si>
  <si>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</si>
  <si>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</si>
  <si>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</si>
  <si>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</si>
  <si>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</si>
  <si>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</si>
  <si>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</si>
  <si>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</si>
  <si>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</si>
  <si>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</si>
  <si>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</si>
  <si>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</si>
  <si>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</si>
  <si>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</si>
  <si>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</si>
  <si>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</si>
  <si>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</si>
  <si>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</si>
  <si>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</si>
  <si>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</si>
  <si>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</si>
  <si>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</si>
  <si>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</si>
  <si>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</si>
  <si>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</si>
  <si>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</si>
  <si>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</si>
  <si>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</si>
  <si>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</si>
  <si>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</si>
  <si>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</si>
  <si>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</si>
  <si>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</si>
  <si>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</si>
  <si>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</si>
  <si>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</si>
  <si>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</si>
  <si>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</si>
  <si>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</si>
  <si>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</si>
  <si>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</si>
  <si>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</si>
  <si>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</si>
  <si>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</si>
  <si>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</si>
  <si>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</si>
  <si>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</si>
  <si>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</si>
  <si>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</si>
  <si>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</si>
  <si>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</si>
  <si>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</si>
  <si>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</si>
  <si>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</si>
  <si>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</si>
  <si>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</si>
  <si>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</si>
  <si>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</si>
  <si>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</si>
  <si>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</si>
  <si>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</si>
  <si>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</si>
  <si>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</si>
  <si>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</si>
  <si>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</si>
  <si>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</si>
  <si>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</si>
  <si>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</si>
  <si>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</si>
  <si>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</si>
  <si>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</si>
  <si>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</si>
  <si>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</si>
  <si>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</si>
  <si>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</si>
  <si>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</si>
  <si>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</si>
  <si>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</si>
  <si>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</si>
  <si>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</si>
  <si>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</si>
  <si>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</si>
  <si>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</si>
  <si>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</si>
  <si>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</si>
  <si>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</si>
  <si>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</si>
  <si>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</si>
  <si>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</si>
  <si>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</si>
  <si>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</si>
  <si>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</si>
  <si>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</si>
  <si>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</si>
  <si>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</si>
  <si>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</si>
  <si>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</si>
  <si>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</si>
  <si>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</si>
  <si>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</si>
  <si>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</si>
  <si>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</si>
  <si>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</si>
  <si>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</si>
  <si>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</si>
  <si>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</si>
  <si>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</si>
  <si>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</si>
  <si>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</si>
  <si>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</si>
  <si>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</si>
  <si>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</si>
  <si>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</si>
  <si>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</si>
  <si>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</si>
  <si>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</si>
  <si>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</si>
  <si>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</si>
  <si>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</si>
  <si>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</si>
  <si>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</si>
  <si>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</si>
  <si>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</si>
  <si>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</si>
  <si>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</si>
  <si>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</si>
  <si>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</si>
  <si>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</si>
  <si>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</si>
  <si>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</si>
  <si>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</si>
  <si>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</si>
  <si>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</si>
  <si>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</si>
  <si>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</si>
  <si>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</si>
  <si>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</si>
  <si>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</si>
  <si>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</si>
  <si>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</si>
  <si>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</si>
  <si>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</si>
  <si>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</si>
  <si>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</si>
  <si>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</si>
  <si>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</si>
  <si>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</si>
  <si>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</si>
  <si>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</si>
  <si>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</si>
  <si>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</si>
  <si>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</si>
  <si>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</si>
  <si>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</si>
  <si>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</si>
  <si>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</si>
  <si>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</si>
  <si>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</si>
  <si>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</si>
  <si>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</si>
  <si>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</si>
  <si>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</si>
  <si>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</si>
  <si>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</si>
  <si>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</si>
  <si>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</si>
  <si>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</si>
  <si>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</si>
  <si>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</si>
  <si>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</si>
  <si>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</si>
  <si>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</si>
  <si>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</si>
  <si>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</si>
  <si>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</si>
  <si>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</si>
  <si>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</si>
  <si>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</si>
  <si>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</si>
  <si>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</si>
  <si>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</si>
  <si>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</si>
  <si>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</si>
  <si>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</si>
  <si>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</si>
  <si>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</si>
  <si>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</si>
  <si>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</si>
  <si>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</si>
  <si>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</si>
  <si>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</si>
  <si>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</si>
  <si>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</si>
  <si>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</si>
  <si>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</si>
  <si>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</si>
  <si>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</si>
  <si>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</si>
  <si>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</si>
  <si>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</si>
  <si>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</si>
  <si>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</si>
  <si>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</si>
  <si>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</si>
  <si>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</si>
  <si>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</si>
  <si>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</si>
  <si>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</si>
  <si>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</si>
  <si>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</si>
  <si>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</si>
  <si>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</si>
  <si>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</si>
  <si>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</si>
  <si>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</si>
  <si>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</si>
  <si>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</si>
  <si>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</si>
  <si>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</si>
  <si>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</si>
  <si>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</si>
  <si>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</si>
  <si>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</si>
  <si>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</si>
  <si>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</si>
  <si>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</si>
  <si>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</si>
  <si>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</si>
  <si>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</si>
  <si>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</si>
  <si>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</si>
  <si>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</si>
  <si>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</si>
  <si>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</si>
  <si>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</si>
  <si>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</si>
  <si>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</si>
  <si>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</si>
  <si>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</si>
  <si>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</si>
  <si>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</si>
  <si>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</si>
  <si>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</si>
  <si>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</si>
  <si>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</si>
  <si>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</si>
  <si>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</si>
  <si>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</si>
  <si>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</si>
  <si>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</si>
  <si>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</si>
  <si>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</si>
  <si>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</si>
  <si>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</si>
  <si>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</si>
  <si>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</si>
  <si>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</si>
  <si>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</si>
  <si>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</si>
  <si>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</si>
  <si>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</si>
  <si>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</si>
  <si>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</si>
  <si>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</si>
  <si>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</si>
  <si>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</si>
  <si>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</si>
  <si>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</si>
  <si>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</si>
  <si>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</si>
  <si>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</si>
  <si>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</si>
  <si>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</si>
  <si>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</si>
  <si>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</si>
  <si>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</si>
  <si>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</si>
  <si>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</si>
  <si>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</si>
  <si>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</si>
  <si>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</si>
  <si>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</si>
  <si>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</si>
  <si>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</si>
  <si>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</si>
  <si>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</si>
  <si>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</si>
  <si>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</si>
  <si>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</si>
  <si>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</si>
  <si>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</si>
  <si>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</si>
  <si>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</si>
  <si>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</si>
  <si>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</si>
  <si>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</si>
  <si>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</si>
  <si>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</si>
  <si>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</si>
  <si>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</si>
  <si>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</si>
  <si>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</si>
  <si>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</si>
  <si>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</si>
  <si>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</si>
  <si>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</si>
  <si>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</si>
  <si>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</si>
  <si>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</si>
  <si>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</si>
  <si>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</si>
  <si>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</si>
  <si>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</si>
  <si>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</si>
  <si>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</si>
  <si>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</si>
  <si>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</si>
  <si>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</si>
  <si>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</si>
  <si>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</si>
  <si>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</si>
  <si>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</si>
  <si>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</si>
  <si>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</si>
  <si>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</si>
  <si>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</si>
  <si>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</si>
  <si>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</si>
  <si>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</si>
  <si>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</si>
  <si>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</si>
  <si>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</si>
  <si>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</si>
  <si>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</si>
  <si>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</si>
  <si>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</si>
  <si>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</si>
  <si>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</si>
  <si>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</si>
  <si>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</si>
  <si>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</si>
  <si>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</si>
  <si>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</si>
  <si>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</si>
  <si>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</si>
  <si>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</si>
  <si>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</si>
  <si>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</si>
  <si>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</si>
  <si>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</si>
  <si>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</si>
  <si>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</si>
  <si>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</si>
  <si>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</si>
  <si>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</si>
  <si>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</si>
  <si>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</si>
  <si>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</si>
  <si>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</si>
  <si>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</si>
  <si>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</si>
  <si>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</si>
  <si>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</si>
  <si>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</si>
  <si>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</si>
  <si>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</si>
  <si>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</si>
  <si>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</si>
  <si>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</si>
  <si>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</si>
  <si>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</si>
  <si>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</si>
  <si>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</si>
  <si>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</si>
  <si>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</si>
  <si>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</si>
  <si>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</si>
  <si>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</si>
  <si>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</si>
  <si>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</si>
  <si>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</si>
  <si>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</si>
  <si>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</si>
  <si>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</si>
  <si>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</si>
  <si>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</si>
  <si>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</si>
  <si>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</si>
  <si>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</si>
  <si>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</si>
  <si>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</si>
  <si>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</si>
  <si>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</si>
  <si>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</si>
  <si>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</si>
  <si>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</si>
  <si>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</si>
  <si>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</si>
  <si>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</si>
  <si>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</si>
  <si>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</si>
  <si>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</si>
  <si>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</si>
  <si>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</si>
  <si>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</si>
  <si>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</si>
  <si>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</si>
  <si>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</si>
  <si>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</si>
  <si>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</si>
  <si>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</si>
  <si>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</si>
  <si>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</si>
  <si>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</si>
  <si>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</si>
  <si>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</si>
  <si>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</si>
  <si>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</si>
  <si>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</si>
  <si>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</si>
  <si>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</si>
  <si>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</si>
  <si>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</si>
  <si>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</si>
  <si>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</si>
  <si>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</si>
  <si>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</si>
  <si>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</si>
  <si>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</si>
  <si>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</si>
  <si>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</si>
  <si>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</si>
  <si>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</si>
  <si>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</si>
  <si>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</si>
  <si>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</si>
  <si>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</si>
  <si>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</si>
  <si>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</si>
  <si>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</si>
  <si>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</si>
  <si>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</si>
  <si>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</si>
  <si>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</si>
  <si>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</si>
  <si>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</si>
  <si>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</si>
  <si>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</si>
  <si>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</si>
  <si>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</si>
  <si>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</si>
  <si>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</si>
  <si>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</si>
  <si>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</si>
  <si>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</si>
  <si>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</si>
  <si>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</si>
  <si>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</si>
  <si>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</si>
  <si>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</si>
  <si>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</si>
  <si>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</si>
  <si>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</si>
  <si>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</si>
  <si>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</si>
  <si>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</si>
  <si>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</si>
  <si>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</si>
  <si>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</si>
  <si>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</si>
  <si>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</si>
  <si>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</si>
  <si>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</si>
  <si>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</si>
  <si>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</si>
  <si>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</si>
  <si>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</si>
  <si>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</si>
  <si>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</si>
  <si>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</si>
  <si>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</si>
  <si>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</si>
  <si>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</si>
  <si>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</si>
  <si>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</si>
  <si>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</si>
  <si>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</si>
  <si>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</si>
  <si>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</si>
  <si>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</si>
  <si>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</si>
  <si>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</si>
  <si>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</si>
  <si>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</si>
  <si>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</si>
  <si>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</si>
  <si>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</si>
  <si>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</si>
  <si>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</si>
  <si>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</si>
  <si>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</si>
  <si>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</si>
  <si>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</si>
  <si>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</si>
  <si>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</si>
  <si>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</si>
  <si>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</si>
  <si>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</si>
  <si>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</si>
  <si>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</si>
  <si>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</si>
  <si>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</si>
  <si>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</si>
  <si>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</si>
  <si>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</si>
  <si>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</si>
  <si>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</si>
  <si>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</si>
  <si>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</si>
  <si>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</si>
  <si>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</si>
  <si>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</si>
  <si>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</si>
  <si>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</si>
  <si>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</si>
  <si>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</si>
  <si>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</si>
  <si>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</si>
  <si>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</si>
  <si>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</si>
  <si>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</si>
  <si>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</si>
  <si>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</si>
  <si>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</si>
  <si>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</si>
  <si>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</si>
  <si>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</si>
  <si>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</si>
  <si>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</si>
  <si>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</si>
  <si>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</si>
  <si>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</si>
  <si>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</si>
  <si>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</si>
  <si>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</si>
  <si>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</si>
  <si>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</si>
  <si>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</si>
  <si>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</si>
  <si>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</si>
  <si>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</si>
  <si>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</si>
  <si>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</si>
  <si>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</si>
  <si>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</si>
  <si>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</si>
  <si>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</si>
  <si>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</si>
  <si>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</si>
  <si>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</si>
  <si>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</si>
  <si>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</si>
  <si>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</si>
  <si>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</si>
  <si>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</si>
  <si>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</si>
  <si>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</si>
  <si>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</si>
  <si>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</si>
  <si>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</si>
  <si>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</si>
  <si>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</si>
  <si>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</si>
  <si>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</si>
  <si>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</si>
  <si>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</si>
  <si>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</si>
  <si>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</si>
  <si>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</si>
  <si>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</si>
  <si>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</si>
  <si>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</si>
  <si>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</si>
  <si>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</si>
  <si>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</si>
  <si>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</si>
  <si>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</si>
  <si>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</si>
  <si>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</si>
  <si>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</si>
  <si>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</si>
  <si>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</si>
  <si>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</si>
  <si>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</si>
  <si>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</si>
  <si>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</si>
  <si>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</si>
  <si>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</si>
  <si>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</si>
  <si>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</si>
  <si>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</si>
  <si>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</si>
  <si>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</si>
  <si>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</si>
  <si>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</si>
  <si>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</si>
  <si>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</si>
  <si>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</si>
  <si>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</si>
  <si>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</si>
  <si>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</si>
  <si>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</si>
  <si>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</si>
  <si>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</si>
  <si>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</si>
  <si>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</si>
  <si>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</si>
  <si>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</si>
  <si>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</si>
  <si>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</si>
  <si>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</si>
  <si>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</si>
  <si>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</si>
  <si>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</si>
  <si>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</si>
  <si>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</si>
  <si>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</si>
  <si>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</si>
  <si>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</si>
  <si>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</si>
  <si>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</si>
  <si>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</si>
  <si>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</si>
  <si>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</si>
  <si>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</si>
  <si>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</si>
  <si>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</si>
  <si>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</si>
  <si>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</si>
  <si>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</si>
  <si>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</si>
  <si>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</si>
  <si>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</si>
  <si>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</si>
  <si>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</si>
  <si>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</si>
  <si>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</si>
  <si>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</si>
  <si>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</si>
  <si>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</si>
  <si>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</si>
  <si>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</si>
  <si>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</si>
  <si>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</si>
  <si>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</si>
  <si>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</si>
  <si>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</si>
  <si>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</si>
  <si>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</si>
  <si>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</si>
  <si>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</si>
  <si>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</si>
  <si>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</si>
  <si>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</si>
  <si>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</si>
  <si>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</si>
  <si>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</si>
  <si>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</si>
  <si>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</si>
  <si>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</si>
  <si>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</si>
  <si>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</si>
  <si>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</si>
  <si>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</si>
  <si>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</si>
  <si>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</si>
  <si>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</si>
  <si>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</si>
  <si>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</si>
  <si>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</si>
  <si>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</si>
  <si>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</si>
  <si>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</si>
  <si>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</si>
  <si>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</si>
  <si>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</si>
  <si>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</si>
  <si>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</si>
  <si>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</si>
  <si>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</si>
  <si>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</si>
  <si>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</si>
  <si>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</si>
  <si>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</si>
  <si>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</si>
  <si>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</si>
  <si>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</si>
  <si>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</si>
  <si>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</si>
  <si>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</si>
  <si>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</si>
  <si>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</si>
  <si>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</si>
  <si>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</si>
  <si>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</si>
  <si>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</si>
  <si>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</si>
  <si>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</si>
  <si>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</si>
  <si>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</si>
  <si>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</si>
  <si>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</si>
  <si>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</si>
  <si>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</si>
  <si>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</si>
  <si>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</si>
  <si>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</si>
  <si>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</si>
  <si>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</si>
  <si>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</si>
  <si>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</si>
  <si>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</si>
  <si>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</si>
  <si>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</si>
  <si>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</si>
  <si>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</si>
  <si>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</si>
  <si>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</si>
  <si>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</si>
  <si>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</si>
  <si>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</si>
  <si>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</si>
  <si>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</si>
  <si>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</si>
  <si>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</si>
  <si>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</si>
  <si>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</si>
  <si>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</si>
  <si>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</si>
  <si>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</si>
  <si>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</si>
  <si>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</si>
  <si>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</si>
  <si>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</si>
  <si>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</si>
  <si>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</si>
  <si>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</si>
  <si>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</si>
  <si>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</si>
  <si>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</si>
  <si>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</si>
  <si>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</si>
  <si>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</si>
  <si>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</si>
  <si>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</si>
  <si>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</si>
  <si>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</si>
  <si>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</si>
  <si>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</si>
  <si>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</si>
  <si>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</si>
  <si>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</si>
  <si>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</si>
  <si>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</si>
  <si>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</si>
  <si>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</si>
  <si>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</si>
  <si>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</si>
  <si>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</si>
  <si>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</si>
  <si>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</si>
  <si>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</si>
  <si>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</si>
  <si>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</si>
  <si>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</si>
  <si>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</si>
  <si>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</si>
  <si>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</si>
  <si>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</si>
  <si>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</si>
  <si>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</si>
  <si>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</si>
  <si>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</si>
  <si>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</si>
  <si>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</si>
  <si>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</si>
  <si>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</si>
  <si>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</si>
  <si>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</si>
  <si>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</si>
  <si>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</si>
  <si>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</si>
  <si>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</si>
  <si>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</si>
  <si>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</si>
  <si>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</si>
  <si>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</si>
  <si>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</si>
  <si>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</si>
  <si>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</si>
  <si>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</si>
  <si>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</si>
  <si>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</si>
  <si>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</si>
  <si>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</si>
  <si>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</si>
  <si>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</si>
  <si>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</si>
  <si>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</si>
  <si>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</si>
  <si>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</si>
  <si>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</si>
  <si>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</si>
  <si>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</si>
  <si>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</si>
  <si>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</si>
  <si>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</si>
  <si>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</si>
  <si>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</si>
  <si>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</si>
  <si>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</si>
  <si>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</si>
  <si>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</si>
  <si>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</si>
  <si>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</si>
  <si>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</si>
  <si>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</si>
  <si>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</si>
  <si>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</si>
  <si>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</si>
  <si>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</si>
  <si>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</si>
  <si>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</si>
  <si>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</si>
  <si>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</si>
  <si>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</si>
  <si>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</si>
  <si>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</si>
  <si>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</si>
  <si>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</si>
  <si>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</si>
  <si>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</si>
  <si>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</si>
  <si>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</si>
  <si>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</si>
  <si>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</si>
  <si>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</si>
  <si>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</si>
  <si>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</si>
  <si>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</si>
  <si>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</si>
  <si>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</si>
  <si>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</si>
  <si>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</si>
  <si>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</si>
  <si>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</si>
  <si>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</si>
  <si>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</si>
  <si>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</si>
  <si>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</si>
  <si>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</si>
  <si>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</si>
  <si>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</si>
  <si>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</si>
  <si>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</si>
  <si>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</si>
  <si>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</si>
  <si>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</si>
  <si>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</si>
  <si>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</si>
  <si>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</si>
  <si>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</si>
  <si>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</si>
  <si>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</si>
  <si>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</si>
  <si>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</si>
  <si>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</si>
  <si>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</si>
  <si>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</si>
  <si>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</si>
  <si>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</si>
  <si>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</si>
  <si>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</si>
  <si>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</si>
  <si>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</si>
  <si>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</si>
  <si>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</si>
  <si>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</si>
  <si>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</si>
  <si>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</si>
  <si>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</si>
  <si>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</si>
  <si>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</si>
  <si>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</si>
  <si>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</si>
  <si>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</si>
  <si>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</si>
  <si>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</si>
  <si>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</si>
  <si>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</si>
  <si>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</si>
  <si>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</si>
  <si>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</si>
  <si>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</si>
  <si>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</si>
  <si>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</si>
  <si>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</si>
  <si>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</si>
  <si>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</si>
  <si>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</si>
  <si>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</si>
  <si>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</si>
  <si>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</si>
  <si>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</si>
  <si>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</si>
  <si>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</si>
  <si>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</si>
  <si>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</si>
  <si>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</si>
  <si>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</si>
  <si>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</si>
  <si>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</si>
  <si>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</si>
  <si>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</si>
  <si>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</si>
  <si>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</si>
  <si>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</si>
  <si>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</si>
  <si>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</si>
  <si>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</si>
  <si>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</si>
  <si>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</si>
  <si>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</si>
  <si>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</si>
  <si>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</si>
  <si>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</si>
  <si>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</si>
  <si>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</si>
  <si>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</si>
  <si>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</si>
  <si>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</si>
  <si>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</si>
  <si>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</si>
  <si>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</si>
  <si>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</si>
  <si>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</si>
  <si>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</si>
  <si>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</si>
  <si>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</si>
  <si>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</si>
  <si>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</si>
  <si>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</si>
  <si>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</si>
  <si>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</si>
  <si>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</si>
  <si>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</si>
  <si>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</si>
  <si>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</si>
  <si>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</si>
  <si>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</si>
  <si>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</si>
  <si>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</si>
  <si>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</si>
  <si>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</si>
  <si>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</si>
  <si>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</si>
  <si>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</si>
  <si>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</si>
  <si>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</si>
  <si>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</si>
  <si>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</si>
  <si>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</si>
  <si>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</si>
  <si>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</si>
  <si>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</si>
  <si>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</si>
  <si>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</si>
  <si>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</si>
  <si>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</si>
  <si>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</si>
  <si>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</si>
  <si>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</si>
  <si>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</si>
  <si>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</si>
  <si>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</si>
  <si>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</si>
  <si>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</si>
  <si>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</si>
  <si>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</si>
  <si>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</si>
  <si>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</si>
  <si>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</si>
  <si>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</si>
  <si>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</si>
  <si>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</si>
  <si>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</si>
  <si>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</si>
  <si>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</si>
  <si>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</si>
  <si>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</si>
  <si>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</si>
  <si>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</si>
  <si>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</si>
  <si>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</si>
  <si>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</si>
  <si>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</si>
  <si>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</si>
  <si>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</si>
  <si>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</si>
  <si>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</si>
  <si>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</si>
  <si>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</si>
  <si>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</si>
  <si>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</si>
  <si>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</si>
  <si>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</si>
  <si>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</si>
  <si>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</si>
  <si>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</si>
  <si>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</si>
  <si>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</si>
  <si>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</si>
  <si>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</si>
  <si>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</si>
  <si>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</si>
  <si>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</si>
  <si>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</si>
  <si>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</si>
  <si>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</si>
  <si>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</si>
  <si>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</si>
  <si>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</si>
  <si>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</si>
  <si>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</si>
  <si>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</si>
  <si>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</si>
  <si>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</si>
  <si>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</si>
  <si>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</si>
  <si>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</si>
  <si>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</si>
  <si>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</si>
  <si>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</si>
  <si>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</si>
  <si>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</si>
  <si>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</si>
  <si>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</si>
  <si>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</si>
  <si>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</si>
  <si>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</si>
  <si>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</si>
  <si>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</si>
  <si>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</si>
  <si>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</si>
  <si>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</si>
  <si>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</si>
  <si>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</si>
  <si>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</si>
  <si>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</si>
  <si>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</si>
  <si>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</si>
  <si>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</si>
  <si>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</si>
  <si>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</si>
  <si>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</si>
  <si>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</si>
  <si>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</si>
  <si>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</si>
  <si>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</si>
  <si>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</si>
  <si>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</si>
  <si>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</si>
  <si>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</si>
  <si>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</si>
  <si>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</si>
  <si>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</si>
  <si>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</si>
  <si>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</si>
  <si>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</si>
  <si>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</si>
  <si>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</si>
  <si>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</si>
  <si>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</si>
  <si>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</si>
  <si>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</si>
  <si>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</si>
  <si>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</si>
  <si>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</si>
  <si>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</si>
  <si>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</si>
  <si>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</si>
  <si>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</si>
  <si>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</si>
  <si>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</si>
  <si>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</si>
  <si>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</si>
  <si>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</si>
  <si>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</si>
  <si>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</si>
  <si>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</si>
  <si>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</si>
  <si>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</si>
  <si>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</si>
  <si>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</si>
  <si>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</si>
  <si>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</si>
  <si>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</si>
  <si>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</si>
  <si>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</si>
  <si>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</si>
  <si>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</si>
  <si>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</si>
  <si>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</si>
  <si>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</si>
  <si>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</si>
  <si>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</si>
  <si>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</si>
  <si>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</si>
  <si>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</si>
  <si>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</si>
  <si>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</si>
  <si>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</si>
  <si>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</si>
  <si>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</si>
  <si>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</si>
  <si>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</si>
  <si>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</si>
  <si>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</si>
  <si>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</si>
  <si>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</si>
  <si>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</si>
  <si>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</si>
  <si>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</si>
  <si>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</si>
  <si>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</si>
  <si>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</si>
  <si>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</si>
  <si>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</si>
  <si>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</si>
  <si>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</si>
  <si>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</si>
  <si>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</si>
  <si>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</si>
  <si>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</si>
  <si>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</si>
  <si>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</si>
  <si>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</si>
  <si>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</si>
  <si>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</si>
  <si>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</si>
  <si>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</si>
  <si>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</si>
  <si>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</si>
  <si>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</si>
  <si>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</si>
  <si>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</si>
  <si>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</si>
  <si>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</si>
  <si>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</si>
  <si>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</si>
  <si>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</si>
  <si>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</si>
  <si>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</si>
  <si>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</si>
  <si>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</si>
  <si>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</si>
  <si>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</si>
  <si>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</si>
  <si>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</si>
  <si>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</si>
  <si>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</si>
  <si>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</si>
  <si>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</si>
  <si>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</si>
  <si>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</si>
  <si>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</si>
  <si>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</si>
  <si>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</si>
  <si>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</si>
  <si>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</si>
  <si>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</si>
  <si>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</si>
  <si>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</si>
  <si>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</si>
  <si>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</si>
  <si>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</si>
  <si>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</si>
  <si>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</si>
  <si>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</si>
  <si>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</si>
  <si>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</si>
  <si>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</si>
  <si>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</si>
  <si>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</si>
  <si>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</si>
  <si>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</si>
  <si>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</si>
  <si>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</si>
  <si>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</si>
  <si>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</si>
  <si>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</si>
  <si>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</si>
  <si>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</si>
  <si>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</si>
  <si>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</si>
  <si>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</si>
  <si>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</si>
  <si>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</si>
  <si>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</si>
  <si>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</si>
  <si>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</si>
  <si>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</si>
  <si>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</si>
  <si>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</si>
  <si>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</si>
  <si>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</si>
  <si>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</si>
  <si>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</si>
  <si>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</si>
  <si>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</si>
  <si>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</si>
  <si>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</si>
  <si>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</si>
  <si>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</si>
  <si>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</si>
  <si>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</si>
  <si>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</si>
  <si>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</si>
  <si>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</si>
  <si>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</si>
  <si>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</si>
  <si>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</si>
  <si>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</si>
  <si>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</si>
  <si>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</si>
  <si>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</si>
  <si>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</si>
  <si>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</si>
  <si>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</si>
  <si>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</si>
  <si>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</si>
  <si>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</si>
  <si>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</si>
  <si>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</si>
  <si>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</si>
  <si>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</si>
  <si>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</si>
  <si>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</si>
  <si>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</si>
  <si>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</si>
  <si>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</si>
  <si>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</si>
  <si>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</si>
  <si>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</si>
  <si>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</si>
  <si>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</si>
  <si>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</si>
  <si>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</si>
  <si>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</si>
  <si>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</si>
  <si>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</si>
  <si>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</si>
  <si>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</si>
  <si>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</si>
  <si>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</si>
  <si>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</si>
  <si>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</si>
  <si>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</si>
  <si>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</si>
  <si>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</si>
  <si>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</si>
  <si>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</si>
  <si>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</si>
  <si>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</si>
  <si>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</si>
  <si>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</si>
  <si>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</si>
  <si>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</si>
  <si>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</si>
  <si>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</si>
  <si>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</si>
  <si>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</si>
  <si>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</si>
  <si>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</si>
  <si>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</si>
  <si>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</si>
  <si>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</si>
  <si>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</si>
  <si>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</si>
  <si>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</si>
  <si>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</si>
  <si>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</si>
  <si>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</si>
  <si>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</si>
  <si>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</si>
  <si>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</si>
  <si>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</si>
  <si>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</si>
  <si>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</si>
  <si>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</si>
  <si>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</si>
  <si>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</si>
  <si>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</si>
  <si>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</si>
  <si>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</si>
  <si>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</si>
  <si>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</si>
  <si>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</si>
  <si>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</si>
  <si>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</si>
  <si>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</si>
  <si>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</si>
  <si>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</si>
  <si>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</si>
  <si>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</si>
  <si>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</si>
  <si>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</si>
  <si>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</si>
  <si>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</si>
  <si>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</si>
  <si>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</si>
  <si>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</si>
  <si>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</si>
  <si>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</si>
  <si>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</si>
  <si>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</si>
  <si>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</si>
  <si>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</si>
  <si>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</si>
  <si>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</si>
  <si>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</si>
  <si>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</si>
  <si>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</si>
  <si>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</si>
  <si>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</si>
  <si>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</si>
  <si>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</si>
  <si>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</si>
  <si>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</si>
  <si>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</si>
  <si>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</si>
  <si>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</si>
  <si>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</si>
  <si>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</si>
  <si>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</si>
  <si>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</si>
  <si>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</si>
  <si>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</si>
  <si>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</si>
  <si>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</si>
  <si>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</si>
  <si>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</si>
  <si>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</si>
  <si>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</si>
  <si>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</si>
  <si>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</si>
  <si>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</si>
  <si>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</si>
  <si>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</si>
  <si>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</si>
  <si>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</si>
  <si>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</si>
  <si>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</si>
  <si>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</si>
  <si>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</si>
  <si>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</si>
  <si>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</si>
  <si>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</si>
  <si>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</si>
  <si>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</si>
  <si>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</si>
  <si>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</si>
  <si>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</si>
  <si>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</si>
  <si>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</si>
  <si>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</si>
  <si>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</si>
  <si>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</si>
  <si>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</si>
  <si>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</si>
  <si>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</si>
  <si>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</si>
  <si>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</si>
  <si>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</si>
  <si>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</si>
  <si>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</si>
  <si>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</si>
  <si>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</si>
  <si>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</si>
  <si>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</si>
  <si>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</si>
  <si>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</si>
  <si>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</si>
  <si>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</si>
  <si>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</si>
  <si>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</si>
  <si>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</si>
  <si>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</si>
  <si>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</si>
  <si>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</si>
  <si>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</si>
  <si>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</si>
  <si>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</si>
  <si>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</si>
  <si>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</si>
  <si>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</si>
  <si>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</si>
  <si>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</si>
  <si>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</si>
  <si>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</si>
  <si>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</si>
  <si>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</si>
  <si>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</si>
  <si>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</si>
  <si>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</si>
  <si>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</si>
  <si>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</si>
  <si>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</si>
  <si>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</si>
  <si>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</si>
  <si>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</si>
  <si>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</si>
  <si>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</si>
  <si>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</si>
  <si>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</si>
  <si>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</si>
  <si>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</si>
  <si>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</si>
  <si>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</si>
  <si>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</si>
  <si>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</si>
  <si>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</si>
  <si>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</si>
  <si>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</si>
  <si>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</si>
  <si>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</si>
  <si>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</si>
  <si>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</si>
  <si>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</si>
  <si>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</si>
  <si>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</si>
  <si>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</si>
  <si>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</si>
  <si>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</si>
  <si>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</si>
  <si>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</si>
  <si>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</si>
  <si>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</si>
  <si>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</si>
  <si>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</si>
  <si>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</si>
  <si>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</si>
  <si>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</si>
  <si>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</si>
  <si>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</si>
  <si>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</si>
  <si>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</si>
  <si>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</si>
  <si>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</si>
  <si>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</si>
  <si>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</si>
  <si>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</si>
  <si>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</si>
  <si>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</si>
  <si>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</si>
  <si>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</si>
  <si>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</si>
  <si>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</si>
  <si>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</si>
  <si>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</si>
  <si>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</si>
  <si>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</si>
  <si>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</si>
  <si>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</si>
  <si>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</si>
  <si>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</si>
  <si>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</si>
  <si>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</si>
  <si>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</si>
  <si>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</si>
  <si>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</si>
  <si>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</si>
  <si>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</si>
  <si>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</si>
  <si>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</si>
  <si>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</si>
  <si>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</si>
  <si>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</si>
  <si>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</si>
  <si>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</si>
  <si>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</si>
  <si>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</si>
  <si>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</si>
  <si>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</si>
  <si>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</si>
  <si>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</si>
  <si>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</si>
  <si>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</si>
  <si>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</si>
  <si>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</si>
  <si>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</si>
  <si>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</si>
  <si>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</si>
  <si>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</si>
  <si>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</si>
  <si>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</si>
  <si>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</si>
  <si>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</si>
  <si>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</si>
  <si>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</si>
  <si>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</si>
  <si>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</si>
  <si>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</si>
  <si>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</si>
  <si>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</si>
  <si>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</si>
  <si>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</si>
  <si>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</si>
  <si>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</si>
  <si>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</si>
  <si>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</si>
  <si>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</si>
  <si>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</si>
  <si>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</si>
  <si>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</si>
  <si>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</si>
  <si>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</si>
  <si>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</si>
  <si>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</si>
  <si>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</si>
  <si>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</si>
  <si>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</si>
  <si>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</si>
  <si>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</si>
  <si>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</si>
  <si>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</si>
  <si>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</si>
  <si>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</si>
  <si>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</si>
  <si>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</si>
  <si>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</si>
  <si>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</si>
  <si>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</si>
  <si>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</si>
  <si>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</si>
  <si>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</si>
  <si>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</si>
  <si>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</si>
  <si>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</si>
  <si>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</si>
  <si>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</si>
  <si>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</si>
  <si>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</si>
  <si>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</si>
  <si>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</si>
  <si>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</si>
  <si>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</si>
  <si>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</si>
  <si>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</si>
  <si>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</si>
  <si>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</si>
  <si>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</si>
  <si>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</si>
  <si>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</si>
  <si>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</si>
  <si>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</si>
  <si>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</si>
  <si>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</si>
  <si>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</si>
  <si>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</si>
  <si>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</si>
  <si>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</si>
  <si>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</si>
  <si>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</si>
  <si>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</si>
  <si>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</si>
  <si>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</si>
  <si>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</si>
  <si>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</si>
  <si>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</si>
  <si>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</si>
  <si>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</si>
  <si>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</si>
  <si>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</si>
  <si>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</si>
  <si>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</si>
  <si>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</si>
  <si>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</si>
  <si>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</si>
  <si>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</si>
  <si>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</si>
  <si>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</si>
  <si>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</si>
  <si>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</si>
  <si>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</si>
  <si>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</si>
  <si>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</si>
  <si>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</si>
  <si>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</si>
  <si>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</si>
  <si>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</si>
  <si>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</si>
  <si>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</si>
  <si>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</si>
  <si>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</si>
  <si>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</si>
  <si>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</si>
  <si>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</si>
  <si>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</si>
  <si>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</si>
  <si>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</si>
  <si>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</si>
  <si>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</si>
  <si>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</si>
  <si>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</si>
  <si>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</si>
  <si>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</si>
  <si>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</si>
  <si>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</si>
  <si>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</si>
  <si>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</si>
  <si>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</si>
  <si>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</si>
  <si>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</si>
  <si>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</si>
  <si>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</si>
  <si>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</si>
  <si>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</si>
  <si>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</si>
  <si>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</si>
  <si>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</si>
  <si>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</si>
  <si>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</si>
  <si>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</si>
  <si>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</si>
  <si>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</si>
  <si>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</si>
  <si>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</si>
  <si>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</si>
  <si>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</si>
  <si>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</si>
  <si>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</si>
  <si>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</si>
  <si>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</si>
  <si>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</si>
  <si>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</si>
  <si>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</si>
  <si>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</si>
  <si>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</si>
  <si>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</si>
  <si>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</si>
  <si>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</si>
  <si>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</si>
  <si>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</si>
  <si>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</si>
  <si>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</si>
  <si>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</si>
  <si>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</si>
  <si>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</si>
  <si>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</si>
  <si>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</si>
  <si>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</si>
  <si>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</si>
  <si>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</si>
  <si>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</si>
  <si>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</si>
  <si>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</si>
  <si>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</si>
  <si>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</si>
  <si>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</si>
  <si>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</si>
  <si>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</si>
  <si>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</si>
  <si>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</si>
  <si>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</si>
  <si>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</si>
  <si>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</si>
  <si>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</si>
  <si>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</si>
  <si>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</si>
  <si>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</si>
  <si>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</si>
  <si>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</si>
  <si>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</si>
  <si>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</si>
  <si>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</si>
  <si>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</si>
  <si>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</si>
  <si>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</si>
  <si>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</si>
  <si>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</si>
  <si>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</si>
  <si>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</si>
  <si>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</si>
  <si>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</si>
  <si>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</si>
  <si>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</si>
  <si>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</si>
  <si>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</si>
  <si>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</si>
  <si>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</si>
  <si>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</si>
  <si>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</si>
  <si>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</si>
  <si>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</si>
  <si>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</si>
  <si>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</si>
  <si>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</si>
  <si>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</si>
  <si>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</si>
  <si>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</si>
  <si>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</si>
  <si>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</si>
  <si>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</si>
  <si>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</si>
  <si>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</si>
  <si>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</si>
  <si>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</si>
  <si>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</si>
  <si>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</si>
  <si>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</si>
  <si>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</si>
  <si>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</si>
  <si>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</si>
  <si>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</si>
  <si>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</si>
  <si>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</si>
  <si>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</si>
  <si>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</si>
  <si>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</si>
  <si>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</si>
  <si>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</si>
  <si>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</si>
  <si>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</si>
  <si>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</si>
  <si>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</si>
  <si>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</si>
  <si>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</si>
  <si>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</si>
  <si>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</si>
  <si>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</si>
  <si>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</si>
  <si>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</si>
  <si>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</si>
  <si>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</si>
  <si>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</si>
  <si>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</si>
  <si>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</si>
  <si>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</si>
  <si>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</si>
  <si>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</si>
  <si>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</si>
  <si>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</si>
  <si>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</si>
  <si>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</si>
  <si>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</si>
  <si>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</si>
  <si>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</si>
  <si>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</si>
  <si>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</si>
  <si>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</si>
  <si>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</si>
  <si>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</si>
  <si>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</si>
  <si>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</si>
  <si>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</si>
  <si>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</si>
  <si>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</si>
  <si>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</si>
  <si>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</si>
  <si>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</si>
  <si>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</si>
  <si>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</si>
  <si>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</si>
  <si>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</si>
  <si>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</si>
  <si>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</si>
  <si>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</si>
  <si>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</si>
  <si>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</si>
  <si>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</si>
  <si>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</si>
  <si>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</si>
  <si>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</si>
  <si>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</si>
  <si>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</si>
  <si>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</si>
  <si>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</si>
  <si>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</si>
  <si>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</si>
  <si>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</si>
  <si>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</si>
  <si>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</si>
  <si>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</si>
  <si>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</si>
  <si>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</si>
  <si>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</si>
  <si>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</si>
  <si>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</si>
  <si>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</si>
  <si>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</si>
  <si>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</si>
  <si>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</si>
  <si>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</si>
  <si>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</si>
  <si>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</si>
  <si>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</si>
  <si>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</si>
  <si>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</si>
  <si>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</si>
  <si>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</si>
  <si>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</si>
  <si>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</si>
  <si>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</si>
  <si>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</si>
  <si>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</si>
  <si>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</si>
  <si>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</si>
  <si>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</si>
  <si>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</si>
  <si>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</si>
  <si>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</si>
  <si>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</si>
  <si>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</si>
  <si>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</si>
  <si>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</si>
  <si>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</si>
  <si>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</si>
  <si>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</si>
  <si>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</si>
  <si>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</si>
  <si>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</si>
  <si>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</si>
  <si>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</si>
  <si>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</si>
  <si>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</si>
  <si>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</si>
  <si>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</si>
  <si>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</si>
  <si>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</si>
  <si>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</si>
  <si>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</si>
  <si>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</si>
  <si>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</si>
  <si>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</si>
  <si>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</si>
  <si>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</si>
  <si>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</si>
  <si>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</si>
  <si>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</si>
  <si>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</si>
  <si>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</si>
  <si>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</si>
  <si>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</si>
  <si>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</si>
  <si>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</si>
  <si>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</si>
  <si>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</si>
  <si>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</si>
  <si>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</si>
  <si>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</si>
  <si>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</si>
  <si>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</si>
  <si>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</si>
  <si>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</si>
  <si>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</si>
  <si>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</si>
  <si>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</si>
  <si>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</si>
  <si>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</si>
  <si>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</si>
  <si>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</si>
  <si>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</si>
  <si>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</si>
  <si>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</si>
  <si>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</si>
  <si>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</si>
  <si>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</si>
  <si>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</si>
  <si>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</si>
  <si>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</si>
  <si>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</si>
  <si>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</si>
  <si>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</si>
  <si>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</si>
  <si>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</si>
  <si>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</si>
  <si>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</si>
  <si>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</si>
  <si>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</si>
  <si>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</si>
  <si>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</si>
  <si>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</si>
  <si>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</si>
  <si>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</si>
  <si>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</si>
  <si>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</si>
  <si>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</si>
  <si>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</si>
  <si>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</si>
  <si>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</si>
  <si>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</si>
  <si>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</si>
  <si>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</si>
  <si>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</si>
  <si>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</si>
  <si>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</si>
  <si>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</si>
  <si>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</si>
  <si>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</si>
  <si>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</si>
  <si>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</si>
  <si>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</si>
  <si>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</si>
  <si>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</si>
  <si>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</si>
  <si>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</si>
  <si>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</si>
  <si>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</si>
  <si>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</si>
  <si>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</si>
  <si>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</si>
  <si>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</si>
  <si>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</si>
  <si>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</si>
  <si>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</si>
  <si>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</si>
  <si>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</si>
  <si>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</si>
  <si>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</si>
  <si>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</si>
  <si>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</si>
  <si>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</si>
  <si>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</si>
  <si>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</si>
  <si>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</si>
  <si>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</si>
  <si>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</si>
  <si>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</si>
  <si>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</si>
  <si>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</si>
  <si>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</si>
  <si>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</si>
  <si>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</si>
  <si>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</si>
  <si>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</si>
  <si>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</si>
  <si>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</si>
  <si>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</si>
  <si>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NG0000019496</t>
  </si>
  <si>
    <t>រ៉ាឆាន់</t>
  </si>
  <si>
    <t>SPSI-41T-M1.1 (PM)</t>
  </si>
  <si>
    <t>UL1007-18 BLK (HR)</t>
  </si>
  <si>
    <t>UL1007-18 YEL (HR)</t>
  </si>
  <si>
    <t>UL10272-26 VLT (HR) AMP</t>
  </si>
  <si>
    <t>UL10272-26 WHT(HR) AMP</t>
  </si>
  <si>
    <t>UL3398-26 GRY (SM)  (S.I)</t>
  </si>
  <si>
    <t>UL10272-26 BLU (HR) AMP</t>
  </si>
  <si>
    <t>UL11079-26 ORG (HR) JST</t>
  </si>
  <si>
    <t>UL11079-26 BLK (HR) JST</t>
  </si>
  <si>
    <t>UL1007-22 BLU(17/0.16)(KP)</t>
  </si>
  <si>
    <t>UL10272-26 BLU(7/.16) (KP) JST</t>
  </si>
  <si>
    <t>UL10272-26 VLT(7/.16) (KP) JST</t>
  </si>
  <si>
    <t>UL10272-26 BLK(7/.16) (KP) JST</t>
  </si>
  <si>
    <t>Xinya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</si>
</sst>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64" fillId="0" borderId="3" xfId="0" applyFont="1" applyBorder="1" applyAlignment="1">
      <alignment horizontal="left" vertical="center" shrinkToFit="1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NG0000019496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0DB74D2-912A-42EE-BC15-8E6A5F1EDDB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553AEEA5-4BBE-4621-B556-E6EF186D7D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AF62699-A1C3-4AC6-8FA6-EBA087AD346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AF67C85-734E-4224-8D00-09DF56F3146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8E40857-8B36-4A44-80ED-A0AB6D9CFBD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F25D2D6-7879-457B-BACF-C0DB485DF08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D4A2517-6278-4AC0-A9CA-C031147B276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AD9FFA1-9867-4B40-B893-CD6DF7E0EC4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AB5B8A6-977E-4439-8C68-A362C2E6290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293BD4E-D8B9-4BAB-B83C-DFF9B388AF4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C5B7A22-8F66-473C-B47D-1296587B59C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236A108-A853-4558-9689-B77234FF541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BDAEBB0-6D4E-45C7-AA68-7D02CA67CCE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12CDB84-B2DB-4408-995C-84B2AE907E6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F84A5BA-B3BC-4D32-99AE-D869A6DE12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4F9826-D7CA-44CA-A523-045AB760442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4FFF935-A77C-42CD-ABD3-CE9B776DB95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EB163FF-7C05-4615-B250-AC8261A0B02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D317BAB9-4204-4E13-B339-6455E7C35B6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D6B17FA-1E80-491F-A65E-EFBC50492F7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9A1409B-8195-477F-AAC0-82881431D8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8CE9C06-B7D5-4D25-A621-3A1B516B9C4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625A67F-1DEA-46AB-928D-D3AD8680708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5E583AA-16E1-46F8-92E3-BDA0016A19E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A7E1C349-182E-4C02-8BD1-E86255F2B7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65327B1-9008-421D-AA76-EF22AF12C2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1EBF8E9-F770-439D-8BA4-33BFC1A9B3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D0082C18-E857-4CFE-9844-02F23A3D4E0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9F4EE558-612A-45F4-800C-24C0557BFEA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F6A9A8C-DCA8-4229-9938-AD7372DA0AA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EFD4BA47-F2CD-41E6-B598-4103AFDC7C4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F49C5FF8-3E15-472C-9A90-5647C4488BC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BA7F8E2E-6F18-4243-A679-DFADD36FAB1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CBE5FB8-7B4D-4C96-B976-9D986025D73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9DF01840-EF9E-42E7-972A-F932EFA4437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B27E3D86-2A3C-4F79-90BA-BA28E7CD7D8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809BC1F-FC0A-4746-AB3D-3DC2202F89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4FA44438-C027-407F-AB20-F5D6B378BAC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8BE1A3B-32DA-4202-9BBA-945CD499D40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F64766C-0E1F-4688-B2E9-35850293F99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9D833B3-9D73-45F1-8A82-2B06965F0EF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D77B54C9-CB25-4B27-9338-0F814DFF62E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2F99AA4F-F83E-4E92-88AC-2425358C62F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4A6F8554-EA96-4AE8-A4EE-5CB2965F128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DAED0B8F-E787-43E4-A39C-E591097649D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19DC6D57-5C15-4FEF-9098-3DB468C0B6F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42A3971A-23FB-4016-824D-E6E29463EE1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6569FD93-35C4-41A3-8319-8F4CD4102B7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E235D24-DF64-4FE4-9B79-BACA8D5ECB1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225742F-2384-4C93-AF2C-A1D26B2E423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64</xdr:row>
      <xdr:rowOff>42862</xdr:rowOff>
    </xdr:from>
    <xdr:to>
      <xdr:col>12</xdr:col>
      <xdr:colOff>313931</xdr:colOff>
      <xdr:row>64</xdr:row>
      <xdr:rowOff>189166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B8CCD31B-B0A0-4E8D-8E0E-512DDF86DB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65</xdr:row>
      <xdr:rowOff>42862</xdr:rowOff>
    </xdr:from>
    <xdr:to>
      <xdr:col>12</xdr:col>
      <xdr:colOff>313931</xdr:colOff>
      <xdr:row>65</xdr:row>
      <xdr:rowOff>189166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106F109E-48C8-46C6-AAAC-D024EBE1BDC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66</xdr:row>
      <xdr:rowOff>42862</xdr:rowOff>
    </xdr:from>
    <xdr:to>
      <xdr:col>12</xdr:col>
      <xdr:colOff>313931</xdr:colOff>
      <xdr:row>66</xdr:row>
      <xdr:rowOff>189166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A618EB0A-5CFA-4046-89F0-2A3E3BE33D6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67</xdr:row>
      <xdr:rowOff>42862</xdr:rowOff>
    </xdr:from>
    <xdr:to>
      <xdr:col>12</xdr:col>
      <xdr:colOff>313931</xdr:colOff>
      <xdr:row>67</xdr:row>
      <xdr:rowOff>189166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ACB1D364-4B23-4F82-A0CA-EC02182DE0B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68</xdr:row>
      <xdr:rowOff>42862</xdr:rowOff>
    </xdr:from>
    <xdr:to>
      <xdr:col>12</xdr:col>
      <xdr:colOff>313931</xdr:colOff>
      <xdr:row>68</xdr:row>
      <xdr:rowOff>189166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72C8B2C0-8414-476C-90C7-1CEF7865D4C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69</xdr:row>
      <xdr:rowOff>42862</xdr:rowOff>
    </xdr:from>
    <xdr:to>
      <xdr:col>12</xdr:col>
      <xdr:colOff>313931</xdr:colOff>
      <xdr:row>69</xdr:row>
      <xdr:rowOff>189166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C7E802A-3A4D-48F6-A797-5974E35D527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70</xdr:row>
      <xdr:rowOff>42862</xdr:rowOff>
    </xdr:from>
    <xdr:to>
      <xdr:col>12</xdr:col>
      <xdr:colOff>313931</xdr:colOff>
      <xdr:row>70</xdr:row>
      <xdr:rowOff>189166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436A95DF-71A7-4245-810D-AB724813A02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71</xdr:row>
      <xdr:rowOff>42862</xdr:rowOff>
    </xdr:from>
    <xdr:to>
      <xdr:col>12</xdr:col>
      <xdr:colOff>313931</xdr:colOff>
      <xdr:row>71</xdr:row>
      <xdr:rowOff>189166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DEBEB0EA-435A-49D3-88D1-98D9D019E3E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72</xdr:row>
      <xdr:rowOff>42862</xdr:rowOff>
    </xdr:from>
    <xdr:to>
      <xdr:col>12</xdr:col>
      <xdr:colOff>313931</xdr:colOff>
      <xdr:row>72</xdr:row>
      <xdr:rowOff>189166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8DC87577-7C9C-40C9-8F40-2126286AE36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73</xdr:row>
      <xdr:rowOff>42862</xdr:rowOff>
    </xdr:from>
    <xdr:to>
      <xdr:col>12</xdr:col>
      <xdr:colOff>313931</xdr:colOff>
      <xdr:row>73</xdr:row>
      <xdr:rowOff>189166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96F72699-11E0-415D-87E3-7CD78404F5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74</xdr:row>
      <xdr:rowOff>42862</xdr:rowOff>
    </xdr:from>
    <xdr:to>
      <xdr:col>12</xdr:col>
      <xdr:colOff>313931</xdr:colOff>
      <xdr:row>74</xdr:row>
      <xdr:rowOff>189166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936893B-BF05-4FAB-9780-2B30032433F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75</xdr:row>
      <xdr:rowOff>42862</xdr:rowOff>
    </xdr:from>
    <xdr:to>
      <xdr:col>12</xdr:col>
      <xdr:colOff>313931</xdr:colOff>
      <xdr:row>75</xdr:row>
      <xdr:rowOff>189166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ED960833-F402-4922-9D5D-623C89FCE5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76</xdr:row>
      <xdr:rowOff>42862</xdr:rowOff>
    </xdr:from>
    <xdr:to>
      <xdr:col>12</xdr:col>
      <xdr:colOff>313931</xdr:colOff>
      <xdr:row>76</xdr:row>
      <xdr:rowOff>189166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32D00425-BE02-4874-8D73-6304DCC0956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77</xdr:row>
      <xdr:rowOff>42862</xdr:rowOff>
    </xdr:from>
    <xdr:to>
      <xdr:col>12</xdr:col>
      <xdr:colOff>313931</xdr:colOff>
      <xdr:row>77</xdr:row>
      <xdr:rowOff>189166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E7B05697-EAA3-4701-AE65-70F82BA810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78</xdr:row>
      <xdr:rowOff>42862</xdr:rowOff>
    </xdr:from>
    <xdr:to>
      <xdr:col>12</xdr:col>
      <xdr:colOff>313931</xdr:colOff>
      <xdr:row>78</xdr:row>
      <xdr:rowOff>189166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7026105-6791-464C-AF93-ACDEB030449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79</xdr:row>
      <xdr:rowOff>42862</xdr:rowOff>
    </xdr:from>
    <xdr:to>
      <xdr:col>12</xdr:col>
      <xdr:colOff>313931</xdr:colOff>
      <xdr:row>79</xdr:row>
      <xdr:rowOff>189166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4562833-2054-4115-8A5D-031182C8B00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80</xdr:row>
      <xdr:rowOff>42862</xdr:rowOff>
    </xdr:from>
    <xdr:to>
      <xdr:col>12</xdr:col>
      <xdr:colOff>313931</xdr:colOff>
      <xdr:row>80</xdr:row>
      <xdr:rowOff>189166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F8DB2B03-3A9C-4548-9486-19AEE92C0F7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81</xdr:row>
      <xdr:rowOff>42862</xdr:rowOff>
    </xdr:from>
    <xdr:to>
      <xdr:col>12</xdr:col>
      <xdr:colOff>313931</xdr:colOff>
      <xdr:row>81</xdr:row>
      <xdr:rowOff>189166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C5E5C992-5BFE-46E5-B456-8E1CFC6B300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82</xdr:row>
      <xdr:rowOff>42862</xdr:rowOff>
    </xdr:from>
    <xdr:to>
      <xdr:col>12</xdr:col>
      <xdr:colOff>313931</xdr:colOff>
      <xdr:row>82</xdr:row>
      <xdr:rowOff>189166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532EB6C8-5686-4C25-B423-355F8A85667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83</xdr:row>
      <xdr:rowOff>42862</xdr:rowOff>
    </xdr:from>
    <xdr:to>
      <xdr:col>12</xdr:col>
      <xdr:colOff>313931</xdr:colOff>
      <xdr:row>83</xdr:row>
      <xdr:rowOff>189166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BFDB2CF-0845-41D0-A7A3-62C5E17DC40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84</xdr:row>
      <xdr:rowOff>42862</xdr:rowOff>
    </xdr:from>
    <xdr:to>
      <xdr:col>12</xdr:col>
      <xdr:colOff>313931</xdr:colOff>
      <xdr:row>84</xdr:row>
      <xdr:rowOff>189166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D5C7547-F279-4F5B-B8A1-EB739108CB3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NG0000019496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802719B-C702-4BBB-9850-52F84A7802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2AA8D4D-0EA6-462D-8317-C132A590B06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004C248-2C96-4091-A26E-BEB41EA18AA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9FA57B3-B72F-4E32-BA53-6A537DA94EF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351C920-88CF-4E3D-8743-85FEFC7967D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90D1C92-C09E-40B5-A78A-85186A7706B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A5F92C0-A2BF-432B-8A80-AD329CE0E5F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BF87F1A-7D4B-4E7E-90B0-C106F1D4443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8B91887-96E7-4D37-A199-64C67FA8AF9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4DC32B1-19AB-4A0F-B5F3-6133E98DF61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5C9A48D-3B51-4374-9205-A8E9679106D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61B162B-D251-4C79-A417-6F4326699D2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2DED8E7-4549-4704-BD1F-D4EC4BEC921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1E08832-7774-4049-8588-50053E545C3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80DCBB5-1F5B-46B1-A2D6-340469EED93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79FF11D-1D42-4368-B7B6-92DC3078F5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8FA4BD0-6422-4F3D-A115-FA42A2A27B8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5340DD55-5CCA-4629-8417-2CEC01306D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B76786E-41C2-4FEF-99E4-45D51DEFBC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55FAE4D-1E1E-4498-863F-CCDD4DEC527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336811CB-C046-4085-AEE2-8F31A144F66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0F5DD76-3D3D-4C26-B647-4A926AC89BB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5EE1A84E-B354-4BD5-8B24-4CDF6926D9E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AF24A2E3-324B-4CDF-9DDD-E143942BD9E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D7B1F70-ED11-47B6-9F30-6F322DFAAA3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F68BD6A-74BB-4156-94FF-65DB107F996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FACC867-BAD7-494F-973A-A01C244CA35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6D1F283-B890-40FC-86F5-B51A4A2B8B6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0CC81CC-8EE9-495F-88FD-28B327113C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4065BE0-2947-4AC4-AC0B-C786239623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72337D3-F498-4227-B0E5-6BDCE73400F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8C4270DC-A6C3-45FD-9D39-3A47761FDDE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2246798-2FD9-45C8-A41A-76CB0413C59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DC8BEA87-02BE-4BB7-B813-0AE8941EA6A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539053D-18ED-46E5-973C-7D9B9354435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962DD095-23E0-435B-9E65-3D0B2F5A9B5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FF18DBE1-7D2D-4C87-84AB-1FF81375D1B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C4EA75F3-04B6-4159-9927-31576DFB353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AE9F609-6DD3-49DE-B74C-27BDCB7C43D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08880ECC-8D82-4FB8-99AC-3D3D4447BFC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1486A5A-C278-4CE8-8056-4FC58A2A953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8F59DF8D-0C38-469C-B726-B8ED1C86F63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FAB8B76-432F-436C-9A28-3D459370CF2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3C80050-99A1-4A3C-9B70-ED317290FA9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CD38823-5AEE-4FC0-A10F-AF7B4663FA3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86427CCE-B132-4FFD-B17C-6778D750A51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D21751CE-7A7B-454F-9AE5-99F84209B7A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1CD16D44-E26B-4CCD-BF91-5CF4DA4E692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4548CA40-5451-4861-B572-BE79C67F017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772E76B-1F10-46DD-99EF-F8E226B5972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92"/>
  <sheetViews>
    <sheetView tabSelected="1" showWhiteSpace="0" topLeftCell="A27" zoomScale="145" zoomScaleNormal="145" workbookViewId="0">
      <selection activeCell="J6" sqref="J6:K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45603.417002314818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2" t="s">
        <v>51</v>
      </c>
      <c r="F13" s="422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2</v>
      </c>
      <c r="E14" s="419" t="s">
        <v>434</v>
      </c>
      <c r="F14" s="419"/>
      <c r="G14" s="272" t="s">
        <v>315</v>
      </c>
      <c r="H14" s="273" t="s">
        <v>264</v>
      </c>
      <c r="I14" s="274">
        <v>58</v>
      </c>
      <c r="J14" s="275">
        <v>7.1000000000000004E-3</v>
      </c>
      <c r="K14" s="276">
        <f t="shared" ref="K14:K45" si="0">I14*J14</f>
        <v>0.4118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</v>
      </c>
      <c r="E15" s="419" t="s">
        <v>436</v>
      </c>
      <c r="F15" s="419"/>
      <c r="G15" s="272" t="s">
        <v>315</v>
      </c>
      <c r="H15" s="273" t="s">
        <v>264</v>
      </c>
      <c r="I15" s="274">
        <v>65</v>
      </c>
      <c r="J15" s="275">
        <v>7.7000000000000002E-3</v>
      </c>
      <c r="K15" s="276">
        <f t="shared" si="0"/>
        <v>0.50050000000000006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4</v>
      </c>
      <c r="E16" s="419" t="s">
        <v>438</v>
      </c>
      <c r="F16" s="419"/>
      <c r="G16" s="272" t="s">
        <v>315</v>
      </c>
      <c r="H16" s="273" t="s">
        <v>264</v>
      </c>
      <c r="I16" s="274">
        <v>27</v>
      </c>
      <c r="J16" s="275">
        <v>8.5000000000000006E-3</v>
      </c>
      <c r="K16" s="276">
        <f t="shared" si="0"/>
        <v>0.22950000000000001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5</v>
      </c>
      <c r="E17" s="419" t="s">
        <v>440</v>
      </c>
      <c r="F17" s="419"/>
      <c r="G17" s="272" t="s">
        <v>315</v>
      </c>
      <c r="H17" s="273" t="s">
        <v>264</v>
      </c>
      <c r="I17" s="274">
        <v>115</v>
      </c>
      <c r="J17" s="275">
        <v>8.9999999999999993E-3</v>
      </c>
      <c r="K17" s="276">
        <f t="shared" si="0"/>
        <v>1.0349999999999999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7</v>
      </c>
      <c r="E18" s="419" t="s">
        <v>272</v>
      </c>
      <c r="F18" s="419"/>
      <c r="G18" s="272" t="s">
        <v>315</v>
      </c>
      <c r="H18" s="273" t="s">
        <v>264</v>
      </c>
      <c r="I18" s="274">
        <v>139</v>
      </c>
      <c r="J18" s="275">
        <v>1.23E-2</v>
      </c>
      <c r="K18" s="276">
        <f t="shared" si="0"/>
        <v>1.7097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8</v>
      </c>
      <c r="E19" s="419" t="s">
        <v>282</v>
      </c>
      <c r="F19" s="419"/>
      <c r="G19" s="272" t="s">
        <v>315</v>
      </c>
      <c r="H19" s="273" t="s">
        <v>264</v>
      </c>
      <c r="I19" s="274">
        <v>302</v>
      </c>
      <c r="J19" s="275">
        <v>1.29E-2</v>
      </c>
      <c r="K19" s="276">
        <f t="shared" si="0"/>
        <v>3.8957999999999999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11</v>
      </c>
      <c r="E20" s="419" t="s">
        <v>362</v>
      </c>
      <c r="F20" s="419"/>
      <c r="G20" s="272" t="s">
        <v>315</v>
      </c>
      <c r="H20" s="273" t="s">
        <v>264</v>
      </c>
      <c r="I20" s="274">
        <v>43</v>
      </c>
      <c r="J20" s="275">
        <v>2.1399999999999999E-2</v>
      </c>
      <c r="K20" s="276">
        <f t="shared" si="0"/>
        <v>0.92019999999999991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13</v>
      </c>
      <c r="E21" s="419" t="s">
        <v>444</v>
      </c>
      <c r="F21" s="419"/>
      <c r="G21" s="272" t="s">
        <v>315</v>
      </c>
      <c r="H21" s="273" t="s">
        <v>264</v>
      </c>
      <c r="I21" s="274">
        <v>192</v>
      </c>
      <c r="J21" s="275">
        <v>1.8800000000000001E-2</v>
      </c>
      <c r="K21" s="276">
        <f t="shared" si="0"/>
        <v>3.6096000000000004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14</v>
      </c>
      <c r="E22" s="419" t="s">
        <v>364</v>
      </c>
      <c r="F22" s="419"/>
      <c r="G22" s="272" t="s">
        <v>315</v>
      </c>
      <c r="H22" s="273" t="s">
        <v>264</v>
      </c>
      <c r="I22" s="274">
        <v>22</v>
      </c>
      <c r="J22" s="275">
        <v>2.46E-2</v>
      </c>
      <c r="K22" s="276">
        <f t="shared" si="0"/>
        <v>0.54120000000000001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17</v>
      </c>
      <c r="E23" s="419" t="s">
        <v>276</v>
      </c>
      <c r="F23" s="419"/>
      <c r="G23" s="272" t="s">
        <v>315</v>
      </c>
      <c r="H23" s="273" t="s">
        <v>264</v>
      </c>
      <c r="I23" s="274">
        <v>188</v>
      </c>
      <c r="J23" s="275">
        <v>3.3599999999999998E-2</v>
      </c>
      <c r="K23" s="276">
        <f t="shared" si="0"/>
        <v>6.3167999999999997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19</v>
      </c>
      <c r="E24" s="419" t="s">
        <v>449</v>
      </c>
      <c r="F24" s="419"/>
      <c r="G24" s="272" t="s">
        <v>315</v>
      </c>
      <c r="H24" s="273" t="s">
        <v>264</v>
      </c>
      <c r="I24" s="274">
        <v>8</v>
      </c>
      <c r="J24" s="275">
        <v>2.9600000000000001E-2</v>
      </c>
      <c r="K24" s="276">
        <f t="shared" si="0"/>
        <v>0.23680000000000001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20</v>
      </c>
      <c r="E25" s="419" t="s">
        <v>451</v>
      </c>
      <c r="F25" s="419"/>
      <c r="G25" s="272" t="s">
        <v>315</v>
      </c>
      <c r="H25" s="273" t="s">
        <v>264</v>
      </c>
      <c r="I25" s="274">
        <v>48</v>
      </c>
      <c r="J25" s="275">
        <v>3.2500000000000001E-2</v>
      </c>
      <c r="K25" s="276">
        <f t="shared" si="0"/>
        <v>1.56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21</v>
      </c>
      <c r="E26" s="419" t="s">
        <v>278</v>
      </c>
      <c r="F26" s="419"/>
      <c r="G26" s="272" t="s">
        <v>315</v>
      </c>
      <c r="H26" s="273" t="s">
        <v>264</v>
      </c>
      <c r="I26" s="274">
        <v>21</v>
      </c>
      <c r="J26" s="275">
        <v>3.2899999999999999E-2</v>
      </c>
      <c r="K26" s="276">
        <f t="shared" si="0"/>
        <v>0.69089999999999996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22</v>
      </c>
      <c r="E27" s="419" t="s">
        <v>284</v>
      </c>
      <c r="F27" s="419"/>
      <c r="G27" s="272" t="s">
        <v>315</v>
      </c>
      <c r="H27" s="273" t="s">
        <v>264</v>
      </c>
      <c r="I27" s="274">
        <v>21</v>
      </c>
      <c r="J27" s="275">
        <v>3.5299999999999998E-2</v>
      </c>
      <c r="K27" s="276">
        <f t="shared" si="0"/>
        <v>0.74129999999999996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31</v>
      </c>
      <c r="E28" s="419" t="s">
        <v>462</v>
      </c>
      <c r="F28" s="419"/>
      <c r="G28" s="272" t="s">
        <v>312</v>
      </c>
      <c r="H28" s="273" t="s">
        <v>264</v>
      </c>
      <c r="I28" s="274">
        <v>63</v>
      </c>
      <c r="J28" s="275">
        <v>6.6500000000000004E-2</v>
      </c>
      <c r="K28" s="276">
        <f t="shared" si="0"/>
        <v>4.1895000000000007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61</v>
      </c>
      <c r="E29" s="419" t="s">
        <v>473</v>
      </c>
      <c r="F29" s="419"/>
      <c r="G29" s="272" t="s">
        <v>315</v>
      </c>
      <c r="H29" s="273" t="s">
        <v>264</v>
      </c>
      <c r="I29" s="274">
        <v>26</v>
      </c>
      <c r="J29" s="275">
        <v>3.9E-2</v>
      </c>
      <c r="K29" s="276">
        <f t="shared" si="0"/>
        <v>1.014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70</v>
      </c>
      <c r="E30" s="419" t="s">
        <v>483</v>
      </c>
      <c r="F30" s="419"/>
      <c r="G30" s="272" t="s">
        <v>312</v>
      </c>
      <c r="H30" s="273" t="s">
        <v>264</v>
      </c>
      <c r="I30" s="274">
        <v>40</v>
      </c>
      <c r="J30" s="275">
        <v>8.1000000000000003E-2</v>
      </c>
      <c r="K30" s="276">
        <f t="shared" si="0"/>
        <v>3.24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79</v>
      </c>
      <c r="E31" s="419" t="s">
        <v>489</v>
      </c>
      <c r="F31" s="419"/>
      <c r="G31" s="272" t="s">
        <v>315</v>
      </c>
      <c r="H31" s="273" t="s">
        <v>264</v>
      </c>
      <c r="I31" s="274">
        <v>113</v>
      </c>
      <c r="J31" s="275">
        <v>4.4900000000000002E-2</v>
      </c>
      <c r="K31" s="276">
        <f t="shared" si="0"/>
        <v>5.0737000000000005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87</v>
      </c>
      <c r="E32" s="419" t="s">
        <v>502</v>
      </c>
      <c r="F32" s="419"/>
      <c r="G32" s="272" t="s">
        <v>315</v>
      </c>
      <c r="H32" s="273" t="s">
        <v>264</v>
      </c>
      <c r="I32" s="274">
        <v>13</v>
      </c>
      <c r="J32" s="275">
        <v>4.8099999999999997E-2</v>
      </c>
      <c r="K32" s="276">
        <f t="shared" si="0"/>
        <v>0.62529999999999997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94</v>
      </c>
      <c r="E33" s="419" t="s">
        <v>508</v>
      </c>
      <c r="F33" s="419"/>
      <c r="G33" s="272" t="s">
        <v>312</v>
      </c>
      <c r="H33" s="273" t="s">
        <v>264</v>
      </c>
      <c r="I33" s="274">
        <v>283</v>
      </c>
      <c r="J33" s="275">
        <v>1.23E-2</v>
      </c>
      <c r="K33" s="276">
        <f t="shared" si="0"/>
        <v>3.4809000000000001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95</v>
      </c>
      <c r="E34" s="419" t="s">
        <v>243</v>
      </c>
      <c r="F34" s="419"/>
      <c r="G34" s="272" t="s">
        <v>312</v>
      </c>
      <c r="H34" s="273" t="s">
        <v>264</v>
      </c>
      <c r="I34" s="274">
        <v>101</v>
      </c>
      <c r="J34" s="275">
        <v>1.4999999999999999E-2</v>
      </c>
      <c r="K34" s="276">
        <f t="shared" si="0"/>
        <v>1.5149999999999999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97</v>
      </c>
      <c r="E35" s="419" t="s">
        <v>336</v>
      </c>
      <c r="F35" s="419"/>
      <c r="G35" s="272" t="s">
        <v>312</v>
      </c>
      <c r="H35" s="273" t="s">
        <v>264</v>
      </c>
      <c r="I35" s="274">
        <v>157</v>
      </c>
      <c r="J35" s="275">
        <v>1.9199999999999998E-2</v>
      </c>
      <c r="K35" s="276">
        <f t="shared" si="0"/>
        <v>3.0143999999999997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117</v>
      </c>
      <c r="E36" s="419" t="s">
        <v>368</v>
      </c>
      <c r="F36" s="419"/>
      <c r="G36" s="272" t="s">
        <v>315</v>
      </c>
      <c r="H36" s="273" t="s">
        <v>264</v>
      </c>
      <c r="I36" s="274">
        <v>55</v>
      </c>
      <c r="J36" s="275">
        <v>5.5100000000000003E-2</v>
      </c>
      <c r="K36" s="276">
        <f t="shared" si="0"/>
        <v>3.0305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118</v>
      </c>
      <c r="E37" s="419" t="s">
        <v>520</v>
      </c>
      <c r="F37" s="419"/>
      <c r="G37" s="272" t="s">
        <v>315</v>
      </c>
      <c r="H37" s="273" t="s">
        <v>264</v>
      </c>
      <c r="I37" s="274">
        <v>113</v>
      </c>
      <c r="J37" s="275">
        <v>5.7099999999999998E-2</v>
      </c>
      <c r="K37" s="276">
        <f t="shared" si="0"/>
        <v>6.4523000000000001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151</v>
      </c>
      <c r="E38" s="419" t="s">
        <v>340</v>
      </c>
      <c r="F38" s="419"/>
      <c r="G38" s="272" t="s">
        <v>312</v>
      </c>
      <c r="H38" s="273" t="s">
        <v>264</v>
      </c>
      <c r="I38" s="274">
        <v>259</v>
      </c>
      <c r="J38" s="275">
        <v>1.2999999999999999E-2</v>
      </c>
      <c r="K38" s="276">
        <f t="shared" si="0"/>
        <v>3.367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153</v>
      </c>
      <c r="E39" s="419" t="s">
        <v>342</v>
      </c>
      <c r="F39" s="419"/>
      <c r="G39" s="272" t="s">
        <v>312</v>
      </c>
      <c r="H39" s="273" t="s">
        <v>264</v>
      </c>
      <c r="I39" s="274">
        <v>129</v>
      </c>
      <c r="J39" s="275">
        <v>1.8700000000000001E-2</v>
      </c>
      <c r="K39" s="276">
        <f t="shared" si="0"/>
        <v>2.4123000000000001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155</v>
      </c>
      <c r="E40" s="419" t="s">
        <v>562</v>
      </c>
      <c r="F40" s="419"/>
      <c r="G40" s="272" t="s">
        <v>312</v>
      </c>
      <c r="H40" s="273" t="s">
        <v>264</v>
      </c>
      <c r="I40" s="274">
        <v>35</v>
      </c>
      <c r="J40" s="275">
        <v>2.1299999999999999E-2</v>
      </c>
      <c r="K40" s="276">
        <f t="shared" si="0"/>
        <v>0.74549999999999994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156</v>
      </c>
      <c r="E41" s="419" t="s">
        <v>238</v>
      </c>
      <c r="F41" s="419"/>
      <c r="G41" s="272" t="s">
        <v>312</v>
      </c>
      <c r="H41" s="273" t="s">
        <v>264</v>
      </c>
      <c r="I41" s="274">
        <v>163</v>
      </c>
      <c r="J41" s="275">
        <v>2.47E-2</v>
      </c>
      <c r="K41" s="276">
        <f t="shared" si="0"/>
        <v>4.0260999999999996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158</v>
      </c>
      <c r="E42" s="419" t="s">
        <v>564</v>
      </c>
      <c r="F42" s="419"/>
      <c r="G42" s="272" t="s">
        <v>312</v>
      </c>
      <c r="H42" s="273" t="s">
        <v>264</v>
      </c>
      <c r="I42" s="274">
        <v>18</v>
      </c>
      <c r="J42" s="275">
        <v>2.8299999999999999E-2</v>
      </c>
      <c r="K42" s="276">
        <f t="shared" si="0"/>
        <v>0.50939999999999996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160</v>
      </c>
      <c r="E43" s="419" t="s">
        <v>344</v>
      </c>
      <c r="F43" s="419"/>
      <c r="G43" s="272" t="s">
        <v>312</v>
      </c>
      <c r="H43" s="273" t="s">
        <v>264</v>
      </c>
      <c r="I43" s="274">
        <v>86</v>
      </c>
      <c r="J43" s="275">
        <v>2.9499999999999998E-2</v>
      </c>
      <c r="K43" s="276">
        <f t="shared" si="0"/>
        <v>2.5369999999999999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161</v>
      </c>
      <c r="E44" s="419" t="s">
        <v>566</v>
      </c>
      <c r="F44" s="419"/>
      <c r="G44" s="272" t="s">
        <v>315</v>
      </c>
      <c r="H44" s="273" t="s">
        <v>264</v>
      </c>
      <c r="I44" s="274">
        <v>4</v>
      </c>
      <c r="J44" s="275">
        <v>0.21629999999999999</v>
      </c>
      <c r="K44" s="276">
        <f t="shared" si="0"/>
        <v>0.86519999999999997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162</v>
      </c>
      <c r="E45" s="419" t="s">
        <v>568</v>
      </c>
      <c r="F45" s="419"/>
      <c r="G45" s="272" t="s">
        <v>312</v>
      </c>
      <c r="H45" s="273" t="s">
        <v>264</v>
      </c>
      <c r="I45" s="274">
        <v>236</v>
      </c>
      <c r="J45" s="275">
        <v>3.4200000000000001E-2</v>
      </c>
      <c r="K45" s="276">
        <f t="shared" si="0"/>
        <v>8.071200000000001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190</v>
      </c>
      <c r="E46" s="419" t="s">
        <v>576</v>
      </c>
      <c r="F46" s="419"/>
      <c r="G46" s="272" t="s">
        <v>315</v>
      </c>
      <c r="H46" s="273" t="s">
        <v>264</v>
      </c>
      <c r="I46" s="274">
        <v>4</v>
      </c>
      <c r="J46" s="275">
        <v>0.10970000000000001</v>
      </c>
      <c r="K46" s="276">
        <f t="shared" ref="K46:K77" si="1">I46*J46</f>
        <v>0.43880000000000002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200</v>
      </c>
      <c r="E47" s="419" t="s">
        <v>346</v>
      </c>
      <c r="F47" s="419"/>
      <c r="G47" s="272" t="s">
        <v>312</v>
      </c>
      <c r="H47" s="273" t="s">
        <v>264</v>
      </c>
      <c r="I47" s="274">
        <v>240</v>
      </c>
      <c r="J47" s="275">
        <v>3.7600000000000001E-2</v>
      </c>
      <c r="K47" s="276">
        <f t="shared" si="1"/>
        <v>9.0240000000000009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201</v>
      </c>
      <c r="E48" s="419" t="s">
        <v>579</v>
      </c>
      <c r="F48" s="419"/>
      <c r="G48" s="272" t="s">
        <v>312</v>
      </c>
      <c r="H48" s="273" t="s">
        <v>264</v>
      </c>
      <c r="I48" s="274">
        <v>82</v>
      </c>
      <c r="J48" s="275">
        <v>3.9800000000000002E-2</v>
      </c>
      <c r="K48" s="276">
        <f t="shared" si="1"/>
        <v>3.2636000000000003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202</v>
      </c>
      <c r="E49" s="419" t="s">
        <v>298</v>
      </c>
      <c r="F49" s="419"/>
      <c r="G49" s="272" t="s">
        <v>312</v>
      </c>
      <c r="H49" s="273" t="s">
        <v>264</v>
      </c>
      <c r="I49" s="274">
        <v>170</v>
      </c>
      <c r="J49" s="275">
        <v>4.4999999999999998E-2</v>
      </c>
      <c r="K49" s="276">
        <f t="shared" si="1"/>
        <v>7.6499999999999995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206</v>
      </c>
      <c r="E50" s="419" t="s">
        <v>300</v>
      </c>
      <c r="F50" s="419"/>
      <c r="G50" s="272" t="s">
        <v>312</v>
      </c>
      <c r="H50" s="273" t="s">
        <v>264</v>
      </c>
      <c r="I50" s="274">
        <v>203</v>
      </c>
      <c r="J50" s="275">
        <v>4.7899999999999998E-2</v>
      </c>
      <c r="K50" s="276">
        <f t="shared" si="1"/>
        <v>9.7236999999999991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208</v>
      </c>
      <c r="E51" s="419" t="s">
        <v>583</v>
      </c>
      <c r="F51" s="419"/>
      <c r="G51" s="272" t="s">
        <v>312</v>
      </c>
      <c r="H51" s="273" t="s">
        <v>264</v>
      </c>
      <c r="I51" s="274">
        <v>192</v>
      </c>
      <c r="J51" s="275">
        <v>5.4899999999999997E-2</v>
      </c>
      <c r="K51" s="276">
        <f t="shared" si="1"/>
        <v>10.540799999999999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213</v>
      </c>
      <c r="E52" s="419" t="s">
        <v>585</v>
      </c>
      <c r="F52" s="419"/>
      <c r="G52" s="272" t="s">
        <v>312</v>
      </c>
      <c r="H52" s="273" t="s">
        <v>264</v>
      </c>
      <c r="I52" s="274">
        <v>127</v>
      </c>
      <c r="J52" s="275">
        <v>5.8799999999999998E-2</v>
      </c>
      <c r="K52" s="276">
        <f t="shared" si="1"/>
        <v>7.4676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214</v>
      </c>
      <c r="E53" s="419" t="s">
        <v>242</v>
      </c>
      <c r="F53" s="419"/>
      <c r="G53" s="272" t="s">
        <v>312</v>
      </c>
      <c r="H53" s="273" t="s">
        <v>264</v>
      </c>
      <c r="I53" s="274">
        <v>80</v>
      </c>
      <c r="J53" s="275">
        <v>6.5699999999999995E-2</v>
      </c>
      <c r="K53" s="276">
        <f t="shared" si="1"/>
        <v>5.2559999999999993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219</v>
      </c>
      <c r="E54" s="419" t="s">
        <v>237</v>
      </c>
      <c r="F54" s="419"/>
      <c r="G54" s="272" t="s">
        <v>312</v>
      </c>
      <c r="H54" s="273" t="s">
        <v>264</v>
      </c>
      <c r="I54" s="274">
        <v>343</v>
      </c>
      <c r="J54" s="275">
        <v>1.78E-2</v>
      </c>
      <c r="K54" s="276">
        <f t="shared" si="1"/>
        <v>6.1054000000000004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222</v>
      </c>
      <c r="E55" s="419" t="s">
        <v>593</v>
      </c>
      <c r="F55" s="419"/>
      <c r="G55" s="272" t="s">
        <v>312</v>
      </c>
      <c r="H55" s="273" t="s">
        <v>264</v>
      </c>
      <c r="I55" s="274">
        <v>20</v>
      </c>
      <c r="J55" s="275">
        <v>3.39E-2</v>
      </c>
      <c r="K55" s="276">
        <f t="shared" si="1"/>
        <v>0.67799999999999994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223</v>
      </c>
      <c r="E56" s="419" t="s">
        <v>595</v>
      </c>
      <c r="F56" s="419"/>
      <c r="G56" s="272" t="s">
        <v>312</v>
      </c>
      <c r="H56" s="273" t="s">
        <v>264</v>
      </c>
      <c r="I56" s="274">
        <v>25</v>
      </c>
      <c r="J56" s="275">
        <v>4.7E-2</v>
      </c>
      <c r="K56" s="276">
        <f t="shared" si="1"/>
        <v>1.175</v>
      </c>
      <c r="L56" s="10" t="s">
        <v>3540</v>
      </c>
      <c r="M56" s="58"/>
    </row>
    <row r="57" spans="1:13" ht="18" customHeight="1">
      <c r="A57" s="58">
        <v>44</v>
      </c>
      <c r="B57" s="58"/>
      <c r="C57" s="58"/>
      <c r="D57" s="271">
        <v>232</v>
      </c>
      <c r="E57" s="419" t="s">
        <v>352</v>
      </c>
      <c r="F57" s="419"/>
      <c r="G57" s="272" t="s">
        <v>312</v>
      </c>
      <c r="H57" s="273" t="s">
        <v>264</v>
      </c>
      <c r="I57" s="274">
        <v>32</v>
      </c>
      <c r="J57" s="275">
        <v>6.3399999999999998E-2</v>
      </c>
      <c r="K57" s="276">
        <f t="shared" si="1"/>
        <v>2.0287999999999999</v>
      </c>
      <c r="L57" s="10" t="s">
        <v>3540</v>
      </c>
      <c r="M57" s="58"/>
    </row>
    <row r="58" spans="1:13" ht="18" customHeight="1">
      <c r="A58" s="58">
        <v>45</v>
      </c>
      <c r="B58" s="58"/>
      <c r="C58" s="58"/>
      <c r="D58" s="271">
        <v>322</v>
      </c>
      <c r="E58" s="419" t="s">
        <v>296</v>
      </c>
      <c r="F58" s="419"/>
      <c r="G58" s="272" t="s">
        <v>312</v>
      </c>
      <c r="H58" s="273" t="s">
        <v>264</v>
      </c>
      <c r="I58" s="274">
        <v>405</v>
      </c>
      <c r="J58" s="275">
        <v>1.04E-2</v>
      </c>
      <c r="K58" s="276">
        <f t="shared" si="1"/>
        <v>4.2119999999999997</v>
      </c>
      <c r="L58" s="10" t="s">
        <v>3540</v>
      </c>
      <c r="M58" s="58"/>
    </row>
    <row r="59" spans="1:13" ht="18" customHeight="1">
      <c r="A59" s="58">
        <v>46</v>
      </c>
      <c r="B59" s="58"/>
      <c r="C59" s="58"/>
      <c r="D59" s="271">
        <v>324</v>
      </c>
      <c r="E59" s="419" t="s">
        <v>245</v>
      </c>
      <c r="F59" s="419"/>
      <c r="G59" s="272" t="s">
        <v>312</v>
      </c>
      <c r="H59" s="273" t="s">
        <v>264</v>
      </c>
      <c r="I59" s="274">
        <v>1510</v>
      </c>
      <c r="J59" s="275">
        <v>1.66E-2</v>
      </c>
      <c r="K59" s="276">
        <f t="shared" si="1"/>
        <v>25.065999999999999</v>
      </c>
      <c r="L59" s="10" t="s">
        <v>3540</v>
      </c>
      <c r="M59" s="58"/>
    </row>
    <row r="60" spans="1:13" ht="18" customHeight="1">
      <c r="A60" s="58">
        <v>47</v>
      </c>
      <c r="B60" s="58"/>
      <c r="C60" s="58"/>
      <c r="D60" s="271">
        <v>326</v>
      </c>
      <c r="E60" s="419" t="s">
        <v>655</v>
      </c>
      <c r="F60" s="419"/>
      <c r="G60" s="272" t="s">
        <v>312</v>
      </c>
      <c r="H60" s="273" t="s">
        <v>264</v>
      </c>
      <c r="I60" s="274">
        <v>162</v>
      </c>
      <c r="J60" s="275">
        <v>1.52E-2</v>
      </c>
      <c r="K60" s="276">
        <f t="shared" si="1"/>
        <v>2.4624000000000001</v>
      </c>
      <c r="L60" s="10" t="s">
        <v>3540</v>
      </c>
      <c r="M60" s="58"/>
    </row>
    <row r="61" spans="1:13" ht="18" customHeight="1">
      <c r="A61" s="58">
        <v>48</v>
      </c>
      <c r="B61" s="58"/>
      <c r="C61" s="58"/>
      <c r="D61" s="271">
        <v>328</v>
      </c>
      <c r="E61" s="419" t="s">
        <v>657</v>
      </c>
      <c r="F61" s="419"/>
      <c r="G61" s="272" t="s">
        <v>312</v>
      </c>
      <c r="H61" s="273" t="s">
        <v>264</v>
      </c>
      <c r="I61" s="274">
        <v>592</v>
      </c>
      <c r="J61" s="275">
        <v>1.9E-2</v>
      </c>
      <c r="K61" s="276">
        <f t="shared" si="1"/>
        <v>11.247999999999999</v>
      </c>
      <c r="L61" s="10" t="s">
        <v>3540</v>
      </c>
      <c r="M61" s="58"/>
    </row>
    <row r="62" spans="1:13" ht="18" customHeight="1">
      <c r="A62" s="58">
        <v>49</v>
      </c>
      <c r="B62" s="58"/>
      <c r="C62" s="58"/>
      <c r="D62" s="271">
        <v>335</v>
      </c>
      <c r="E62" s="419" t="s">
        <v>667</v>
      </c>
      <c r="F62" s="419"/>
      <c r="G62" s="272" t="s">
        <v>312</v>
      </c>
      <c r="H62" s="273" t="s">
        <v>264</v>
      </c>
      <c r="I62" s="274">
        <v>55</v>
      </c>
      <c r="J62" s="275">
        <v>3.3300000000000003E-2</v>
      </c>
      <c r="K62" s="276">
        <f t="shared" si="1"/>
        <v>1.8315000000000001</v>
      </c>
      <c r="L62" s="10" t="s">
        <v>3540</v>
      </c>
      <c r="M62" s="58"/>
    </row>
    <row r="63" spans="1:13" ht="18" customHeight="1">
      <c r="A63" s="58">
        <v>50</v>
      </c>
      <c r="B63" s="58"/>
      <c r="C63" s="58"/>
      <c r="D63" s="271">
        <v>336</v>
      </c>
      <c r="E63" s="419" t="s">
        <v>669</v>
      </c>
      <c r="F63" s="419"/>
      <c r="G63" s="272" t="s">
        <v>312</v>
      </c>
      <c r="H63" s="273" t="s">
        <v>264</v>
      </c>
      <c r="I63" s="274">
        <v>47</v>
      </c>
      <c r="J63" s="275">
        <v>4.6899999999999997E-2</v>
      </c>
      <c r="K63" s="276">
        <f t="shared" si="1"/>
        <v>2.2042999999999999</v>
      </c>
      <c r="L63" s="10" t="s">
        <v>3540</v>
      </c>
      <c r="M63" s="58"/>
    </row>
    <row r="64" spans="1:13" ht="18" customHeight="1">
      <c r="A64" s="58">
        <v>51</v>
      </c>
      <c r="B64" s="58"/>
      <c r="C64" s="58"/>
      <c r="D64" s="271">
        <v>338</v>
      </c>
      <c r="E64" s="419" t="s">
        <v>673</v>
      </c>
      <c r="F64" s="419"/>
      <c r="G64" s="272" t="s">
        <v>312</v>
      </c>
      <c r="H64" s="273" t="s">
        <v>264</v>
      </c>
      <c r="I64" s="274">
        <v>42</v>
      </c>
      <c r="J64" s="275">
        <v>4.82E-2</v>
      </c>
      <c r="K64" s="276">
        <f t="shared" si="1"/>
        <v>2.0244</v>
      </c>
      <c r="L64" s="10" t="s">
        <v>3540</v>
      </c>
      <c r="M64" s="58"/>
    </row>
    <row r="65" spans="1:13" ht="18" customHeight="1">
      <c r="A65" s="58">
        <v>52</v>
      </c>
      <c r="B65" s="58"/>
      <c r="C65" s="58"/>
      <c r="D65" s="271">
        <v>339</v>
      </c>
      <c r="E65" s="419" t="s">
        <v>675</v>
      </c>
      <c r="F65" s="419"/>
      <c r="G65" s="272" t="s">
        <v>312</v>
      </c>
      <c r="H65" s="273" t="s">
        <v>264</v>
      </c>
      <c r="I65" s="274">
        <v>45</v>
      </c>
      <c r="J65" s="275">
        <v>6.0199999999999997E-2</v>
      </c>
      <c r="K65" s="276">
        <f t="shared" si="1"/>
        <v>2.7089999999999996</v>
      </c>
      <c r="L65" s="10" t="s">
        <v>3540</v>
      </c>
      <c r="M65" s="58"/>
    </row>
    <row r="66" spans="1:13" ht="18" customHeight="1">
      <c r="A66" s="58">
        <v>53</v>
      </c>
      <c r="B66" s="58"/>
      <c r="C66" s="58"/>
      <c r="D66" s="271">
        <v>448</v>
      </c>
      <c r="E66" s="419" t="s">
        <v>686</v>
      </c>
      <c r="F66" s="419"/>
      <c r="G66" s="272" t="s">
        <v>312</v>
      </c>
      <c r="H66" s="273" t="s">
        <v>264</v>
      </c>
      <c r="I66" s="274">
        <v>25</v>
      </c>
      <c r="J66" s="275">
        <v>4.7300000000000002E-2</v>
      </c>
      <c r="K66" s="276">
        <f t="shared" si="1"/>
        <v>1.1825000000000001</v>
      </c>
      <c r="L66" s="10" t="s">
        <v>3540</v>
      </c>
      <c r="M66" s="58"/>
    </row>
    <row r="67" spans="1:13" ht="18" customHeight="1">
      <c r="A67" s="58">
        <v>54</v>
      </c>
      <c r="B67" s="58"/>
      <c r="C67" s="58"/>
      <c r="D67" s="271">
        <v>454</v>
      </c>
      <c r="E67" s="419" t="s">
        <v>690</v>
      </c>
      <c r="F67" s="419"/>
      <c r="G67" s="272" t="s">
        <v>315</v>
      </c>
      <c r="H67" s="273" t="s">
        <v>264</v>
      </c>
      <c r="I67" s="274">
        <v>69</v>
      </c>
      <c r="J67" s="275">
        <v>3.61E-2</v>
      </c>
      <c r="K67" s="276">
        <f t="shared" si="1"/>
        <v>2.4908999999999999</v>
      </c>
      <c r="L67" s="10" t="s">
        <v>3540</v>
      </c>
      <c r="M67" s="58"/>
    </row>
    <row r="68" spans="1:13" ht="18" customHeight="1">
      <c r="A68" s="58">
        <v>55</v>
      </c>
      <c r="B68" s="58"/>
      <c r="C68" s="58"/>
      <c r="D68" s="271">
        <v>500</v>
      </c>
      <c r="E68" s="419" t="s">
        <v>706</v>
      </c>
      <c r="F68" s="419"/>
      <c r="G68" s="272" t="s">
        <v>315</v>
      </c>
      <c r="H68" s="273" t="s">
        <v>264</v>
      </c>
      <c r="I68" s="274">
        <v>6</v>
      </c>
      <c r="J68" s="275">
        <v>7.1000000000000004E-3</v>
      </c>
      <c r="K68" s="276">
        <f t="shared" si="1"/>
        <v>4.2599999999999999E-2</v>
      </c>
      <c r="L68" s="10" t="s">
        <v>3540</v>
      </c>
      <c r="M68" s="58"/>
    </row>
    <row r="69" spans="1:13" ht="18" customHeight="1">
      <c r="A69" s="58">
        <v>56</v>
      </c>
      <c r="B69" s="58"/>
      <c r="C69" s="58"/>
      <c r="D69" s="271">
        <v>509</v>
      </c>
      <c r="E69" s="419" t="s">
        <v>724</v>
      </c>
      <c r="F69" s="419"/>
      <c r="G69" s="272" t="s">
        <v>315</v>
      </c>
      <c r="H69" s="273" t="s">
        <v>264</v>
      </c>
      <c r="I69" s="274">
        <v>189</v>
      </c>
      <c r="J69" s="275">
        <v>6.3399999999999998E-2</v>
      </c>
      <c r="K69" s="276">
        <f t="shared" si="1"/>
        <v>11.9826</v>
      </c>
      <c r="L69" s="10" t="s">
        <v>3540</v>
      </c>
      <c r="M69" s="58"/>
    </row>
    <row r="70" spans="1:13" ht="18" customHeight="1">
      <c r="A70" s="58">
        <v>57</v>
      </c>
      <c r="B70" s="58"/>
      <c r="C70" s="58"/>
      <c r="D70" s="271">
        <v>512</v>
      </c>
      <c r="E70" s="419" t="s">
        <v>730</v>
      </c>
      <c r="F70" s="419"/>
      <c r="G70" s="272" t="s">
        <v>315</v>
      </c>
      <c r="H70" s="273" t="s">
        <v>264</v>
      </c>
      <c r="I70" s="274">
        <v>15</v>
      </c>
      <c r="J70" s="275">
        <v>2.46E-2</v>
      </c>
      <c r="K70" s="276">
        <f t="shared" si="1"/>
        <v>0.36899999999999999</v>
      </c>
      <c r="L70" s="10" t="s">
        <v>3540</v>
      </c>
      <c r="M70" s="58"/>
    </row>
    <row r="71" spans="1:13" ht="18" customHeight="1">
      <c r="A71" s="58">
        <v>58</v>
      </c>
      <c r="B71" s="58"/>
      <c r="C71" s="58"/>
      <c r="D71" s="271">
        <v>601</v>
      </c>
      <c r="E71" s="419" t="s">
        <v>773</v>
      </c>
      <c r="F71" s="419"/>
      <c r="G71" s="272" t="s">
        <v>312</v>
      </c>
      <c r="H71" s="273" t="s">
        <v>264</v>
      </c>
      <c r="I71" s="274">
        <v>26</v>
      </c>
      <c r="J71" s="275">
        <v>4.1799999999999997E-2</v>
      </c>
      <c r="K71" s="276">
        <f t="shared" si="1"/>
        <v>1.0868</v>
      </c>
      <c r="L71" s="10" t="s">
        <v>3540</v>
      </c>
      <c r="M71" s="58"/>
    </row>
    <row r="72" spans="1:13" ht="18" customHeight="1">
      <c r="A72" s="58">
        <v>59</v>
      </c>
      <c r="B72" s="58"/>
      <c r="C72" s="58"/>
      <c r="D72" s="271">
        <v>618</v>
      </c>
      <c r="E72" s="419" t="s">
        <v>787</v>
      </c>
      <c r="F72" s="419"/>
      <c r="G72" s="272" t="s">
        <v>315</v>
      </c>
      <c r="H72" s="273" t="s">
        <v>264</v>
      </c>
      <c r="I72" s="274">
        <v>37</v>
      </c>
      <c r="J72" s="275">
        <v>5.96E-2</v>
      </c>
      <c r="K72" s="276">
        <f t="shared" si="1"/>
        <v>2.2052</v>
      </c>
      <c r="L72" s="10" t="s">
        <v>3540</v>
      </c>
      <c r="M72" s="58"/>
    </row>
    <row r="73" spans="1:13" ht="18" customHeight="1">
      <c r="A73" s="58">
        <v>60</v>
      </c>
      <c r="B73" s="58"/>
      <c r="C73" s="58"/>
      <c r="D73" s="271">
        <v>649</v>
      </c>
      <c r="E73" s="419" t="s">
        <v>802</v>
      </c>
      <c r="F73" s="419"/>
      <c r="G73" s="272" t="s">
        <v>312</v>
      </c>
      <c r="H73" s="273" t="s">
        <v>264</v>
      </c>
      <c r="I73" s="274">
        <v>50</v>
      </c>
      <c r="J73" s="275">
        <v>3.3599999999999998E-2</v>
      </c>
      <c r="K73" s="276">
        <f t="shared" si="1"/>
        <v>1.68</v>
      </c>
      <c r="L73" s="10" t="s">
        <v>3540</v>
      </c>
      <c r="M73" s="58"/>
    </row>
    <row r="74" spans="1:13" ht="18" customHeight="1">
      <c r="A74" s="58">
        <v>61</v>
      </c>
      <c r="B74" s="58"/>
      <c r="C74" s="58"/>
      <c r="D74" s="271">
        <v>650</v>
      </c>
      <c r="E74" s="419" t="s">
        <v>804</v>
      </c>
      <c r="F74" s="419"/>
      <c r="G74" s="272" t="s">
        <v>312</v>
      </c>
      <c r="H74" s="273" t="s">
        <v>264</v>
      </c>
      <c r="I74" s="274">
        <v>55</v>
      </c>
      <c r="J74" s="275">
        <v>3.78E-2</v>
      </c>
      <c r="K74" s="276">
        <f t="shared" si="1"/>
        <v>2.0790000000000002</v>
      </c>
      <c r="L74" s="10" t="s">
        <v>3540</v>
      </c>
      <c r="M74" s="58"/>
    </row>
    <row r="75" spans="1:13" ht="18" customHeight="1">
      <c r="A75" s="58">
        <v>62</v>
      </c>
      <c r="B75" s="58"/>
      <c r="C75" s="58"/>
      <c r="D75" s="271">
        <v>651</v>
      </c>
      <c r="E75" s="419" t="s">
        <v>806</v>
      </c>
      <c r="F75" s="419"/>
      <c r="G75" s="272" t="s">
        <v>312</v>
      </c>
      <c r="H75" s="273" t="s">
        <v>264</v>
      </c>
      <c r="I75" s="274">
        <v>46</v>
      </c>
      <c r="J75" s="275">
        <v>5.0200000000000002E-2</v>
      </c>
      <c r="K75" s="276">
        <f t="shared" si="1"/>
        <v>2.3092000000000001</v>
      </c>
      <c r="L75" s="10" t="s">
        <v>3540</v>
      </c>
      <c r="M75" s="58"/>
    </row>
    <row r="76" spans="1:13" ht="18" customHeight="1">
      <c r="A76" s="58">
        <v>63</v>
      </c>
      <c r="B76" s="58"/>
      <c r="C76" s="58"/>
      <c r="D76" s="271">
        <v>653</v>
      </c>
      <c r="E76" s="419" t="s">
        <v>810</v>
      </c>
      <c r="F76" s="419"/>
      <c r="G76" s="272" t="s">
        <v>312</v>
      </c>
      <c r="H76" s="273" t="s">
        <v>264</v>
      </c>
      <c r="I76" s="274">
        <v>54</v>
      </c>
      <c r="J76" s="275">
        <v>6.4299999999999996E-2</v>
      </c>
      <c r="K76" s="276">
        <f t="shared" si="1"/>
        <v>3.4722</v>
      </c>
      <c r="L76" s="10" t="s">
        <v>3540</v>
      </c>
      <c r="M76" s="58"/>
    </row>
    <row r="77" spans="1:13" ht="18" customHeight="1">
      <c r="A77" s="58">
        <v>64</v>
      </c>
      <c r="B77" s="58"/>
      <c r="C77" s="58"/>
      <c r="D77" s="271">
        <v>654</v>
      </c>
      <c r="E77" s="419" t="s">
        <v>812</v>
      </c>
      <c r="F77" s="419"/>
      <c r="G77" s="272" t="s">
        <v>312</v>
      </c>
      <c r="H77" s="273" t="s">
        <v>264</v>
      </c>
      <c r="I77" s="274">
        <v>153</v>
      </c>
      <c r="J77" s="275">
        <v>6.7799999999999999E-2</v>
      </c>
      <c r="K77" s="276">
        <f t="shared" si="1"/>
        <v>10.3734</v>
      </c>
      <c r="L77" s="10" t="s">
        <v>3540</v>
      </c>
      <c r="M77" s="58"/>
    </row>
    <row r="78" spans="1:13" ht="18" customHeight="1">
      <c r="A78" s="58">
        <v>65</v>
      </c>
      <c r="B78" s="58"/>
      <c r="C78" s="58"/>
      <c r="D78" s="271">
        <v>655</v>
      </c>
      <c r="E78" s="419" t="s">
        <v>814</v>
      </c>
      <c r="F78" s="419"/>
      <c r="G78" s="272" t="s">
        <v>312</v>
      </c>
      <c r="H78" s="273" t="s">
        <v>264</v>
      </c>
      <c r="I78" s="274">
        <v>45</v>
      </c>
      <c r="J78" s="275">
        <v>7.1999999999999995E-2</v>
      </c>
      <c r="K78" s="276">
        <f t="shared" ref="K78:K109" si="2">I78*J78</f>
        <v>3.2399999999999998</v>
      </c>
      <c r="L78" s="10" t="s">
        <v>3540</v>
      </c>
      <c r="M78" s="58"/>
    </row>
    <row r="79" spans="1:13" ht="18" customHeight="1">
      <c r="A79" s="58">
        <v>66</v>
      </c>
      <c r="B79" s="58"/>
      <c r="C79" s="58"/>
      <c r="D79" s="271">
        <v>656</v>
      </c>
      <c r="E79" s="419" t="s">
        <v>816</v>
      </c>
      <c r="F79" s="419"/>
      <c r="G79" s="272" t="s">
        <v>312</v>
      </c>
      <c r="H79" s="273" t="s">
        <v>264</v>
      </c>
      <c r="I79" s="274">
        <v>57</v>
      </c>
      <c r="J79" s="275">
        <v>7.4300000000000005E-2</v>
      </c>
      <c r="K79" s="276">
        <f t="shared" si="2"/>
        <v>4.2351000000000001</v>
      </c>
      <c r="L79" s="10" t="s">
        <v>3540</v>
      </c>
      <c r="M79" s="58"/>
    </row>
    <row r="80" spans="1:13" ht="18" customHeight="1">
      <c r="A80" s="58">
        <v>67</v>
      </c>
      <c r="B80" s="58"/>
      <c r="C80" s="58"/>
      <c r="D80" s="271">
        <v>674</v>
      </c>
      <c r="E80" s="419" t="s">
        <v>826</v>
      </c>
      <c r="F80" s="419"/>
      <c r="G80" s="272" t="s">
        <v>315</v>
      </c>
      <c r="H80" s="273" t="s">
        <v>264</v>
      </c>
      <c r="I80" s="274">
        <v>14</v>
      </c>
      <c r="J80" s="275">
        <v>3.3099999999999997E-2</v>
      </c>
      <c r="K80" s="276">
        <f t="shared" si="2"/>
        <v>0.46339999999999998</v>
      </c>
      <c r="L80" s="10" t="s">
        <v>3540</v>
      </c>
      <c r="M80" s="58"/>
    </row>
    <row r="81" spans="1:13" ht="18" customHeight="1">
      <c r="A81" s="58">
        <v>68</v>
      </c>
      <c r="B81" s="58"/>
      <c r="C81" s="58"/>
      <c r="D81" s="271">
        <v>675</v>
      </c>
      <c r="E81" s="419" t="s">
        <v>828</v>
      </c>
      <c r="F81" s="419"/>
      <c r="G81" s="272" t="s">
        <v>315</v>
      </c>
      <c r="H81" s="273" t="s">
        <v>264</v>
      </c>
      <c r="I81" s="274">
        <v>14</v>
      </c>
      <c r="J81" s="275">
        <v>3.5900000000000001E-2</v>
      </c>
      <c r="K81" s="276">
        <f t="shared" si="2"/>
        <v>0.50260000000000005</v>
      </c>
      <c r="L81" s="10" t="s">
        <v>3540</v>
      </c>
      <c r="M81" s="58"/>
    </row>
    <row r="82" spans="1:13" ht="18" customHeight="1">
      <c r="A82" s="58">
        <v>69</v>
      </c>
      <c r="B82" s="58"/>
      <c r="C82" s="58"/>
      <c r="D82" s="271">
        <v>683</v>
      </c>
      <c r="E82" s="419" t="s">
        <v>844</v>
      </c>
      <c r="F82" s="419"/>
      <c r="G82" s="272" t="s">
        <v>312</v>
      </c>
      <c r="H82" s="273" t="s">
        <v>264</v>
      </c>
      <c r="I82" s="274">
        <v>200</v>
      </c>
      <c r="J82" s="275">
        <v>7.7799999999999994E-2</v>
      </c>
      <c r="K82" s="276">
        <f t="shared" si="2"/>
        <v>15.559999999999999</v>
      </c>
      <c r="L82" s="10" t="s">
        <v>3540</v>
      </c>
      <c r="M82" s="58"/>
    </row>
    <row r="83" spans="1:13" ht="18" customHeight="1">
      <c r="A83" s="58">
        <v>70</v>
      </c>
      <c r="B83" s="58"/>
      <c r="C83" s="58"/>
      <c r="D83" s="271">
        <v>687</v>
      </c>
      <c r="E83" s="419" t="s">
        <v>852</v>
      </c>
      <c r="F83" s="419"/>
      <c r="G83" s="272" t="s">
        <v>312</v>
      </c>
      <c r="H83" s="273" t="s">
        <v>264</v>
      </c>
      <c r="I83" s="274">
        <v>90</v>
      </c>
      <c r="J83" s="275">
        <v>8.3699999999999997E-2</v>
      </c>
      <c r="K83" s="276">
        <f t="shared" si="2"/>
        <v>7.5329999999999995</v>
      </c>
      <c r="L83" s="10" t="s">
        <v>3540</v>
      </c>
      <c r="M83" s="58"/>
    </row>
    <row r="84" spans="1:13" ht="18" customHeight="1">
      <c r="A84" s="58">
        <v>71</v>
      </c>
      <c r="B84" s="58"/>
      <c r="C84" s="58"/>
      <c r="D84" s="271">
        <v>689</v>
      </c>
      <c r="E84" s="419" t="s">
        <v>856</v>
      </c>
      <c r="F84" s="419"/>
      <c r="G84" s="272" t="s">
        <v>315</v>
      </c>
      <c r="H84" s="273" t="s">
        <v>264</v>
      </c>
      <c r="I84" s="274">
        <v>15</v>
      </c>
      <c r="J84" s="275">
        <v>4.5900000000000003E-2</v>
      </c>
      <c r="K84" s="276">
        <f t="shared" si="2"/>
        <v>0.6885</v>
      </c>
      <c r="L84" s="10" t="s">
        <v>3540</v>
      </c>
      <c r="M84" s="58"/>
    </row>
    <row r="85" spans="1:13" ht="18" customHeight="1">
      <c r="A85" s="58">
        <v>72</v>
      </c>
      <c r="B85" s="58"/>
      <c r="C85" s="58"/>
      <c r="D85" s="271">
        <v>1019</v>
      </c>
      <c r="E85" s="419" t="s">
        <v>2107</v>
      </c>
      <c r="F85" s="419"/>
      <c r="G85" s="272" t="s">
        <v>315</v>
      </c>
      <c r="H85" s="273" t="s">
        <v>390</v>
      </c>
      <c r="I85" s="274">
        <v>8</v>
      </c>
      <c r="J85" s="275">
        <v>5.2999999999999999E-2</v>
      </c>
      <c r="K85" s="276">
        <f t="shared" si="2"/>
        <v>0.42399999999999999</v>
      </c>
      <c r="L85" s="10" t="s">
        <v>3540</v>
      </c>
      <c r="M85" s="58"/>
    </row>
    <row r="86" spans="1:13" ht="30" customHeight="1">
      <c r="A86" s="423" t="s">
        <v>392</v>
      </c>
      <c r="B86" s="423"/>
      <c r="C86" s="263"/>
      <c r="D86" s="268"/>
      <c r="E86" s="269"/>
      <c r="F86" s="269"/>
      <c r="G86" s="269"/>
      <c r="H86" s="268"/>
      <c r="I86" s="268"/>
      <c r="J86" s="268"/>
      <c r="K86" s="277">
        <f>SUM(K14:K85)</f>
        <v>263.59769999999997</v>
      </c>
      <c r="L86" s="268"/>
      <c r="M86" s="267"/>
    </row>
    <row r="87" spans="1:13" ht="15.75">
      <c r="A87" s="264" t="s">
        <v>95</v>
      </c>
      <c r="B87" s="265"/>
      <c r="C87" s="420" t="s">
        <v>3544</v>
      </c>
      <c r="D87" s="421"/>
      <c r="E87" s="266" t="s">
        <v>221</v>
      </c>
      <c r="F87" s="264" t="s">
        <v>426</v>
      </c>
      <c r="G87" s="265"/>
      <c r="H87" s="264" t="s">
        <v>425</v>
      </c>
      <c r="I87" s="265"/>
      <c r="J87" s="264" t="s">
        <v>424</v>
      </c>
      <c r="K87" s="265"/>
      <c r="L87" s="420" t="s">
        <v>423</v>
      </c>
      <c r="M87" s="421"/>
    </row>
    <row r="88" spans="1:13">
      <c r="A88" s="65"/>
      <c r="B88" s="66"/>
      <c r="C88" s="65"/>
      <c r="D88" s="66"/>
      <c r="E88" s="65"/>
      <c r="F88" s="65"/>
      <c r="G88" s="66"/>
      <c r="H88" s="65"/>
      <c r="I88" s="66"/>
      <c r="J88" s="227"/>
      <c r="K88" s="228"/>
      <c r="L88" s="227"/>
      <c r="M88" s="228"/>
    </row>
    <row r="89" spans="1:13">
      <c r="A89" s="65"/>
      <c r="B89" s="66"/>
      <c r="C89" s="65"/>
      <c r="D89" s="66"/>
      <c r="E89" s="65"/>
      <c r="F89" s="65"/>
      <c r="G89" s="66"/>
      <c r="H89" s="65"/>
      <c r="I89" s="66"/>
      <c r="J89" s="65"/>
      <c r="K89" s="66"/>
      <c r="L89" s="65"/>
      <c r="M89" s="66"/>
    </row>
    <row r="90" spans="1:13">
      <c r="A90" s="65"/>
      <c r="B90" s="66"/>
      <c r="C90" s="65"/>
      <c r="D90" s="66"/>
      <c r="E90" s="65"/>
      <c r="F90" s="65"/>
      <c r="G90" s="66"/>
      <c r="H90" s="65"/>
      <c r="I90" s="66"/>
      <c r="J90" s="65"/>
      <c r="K90" s="66"/>
      <c r="L90" s="65"/>
      <c r="M90" s="66"/>
    </row>
    <row r="91" spans="1:13">
      <c r="A91" s="65"/>
      <c r="B91" s="66"/>
      <c r="C91" s="65"/>
      <c r="D91" s="66"/>
      <c r="E91" s="65"/>
      <c r="F91" s="65"/>
      <c r="G91" s="66"/>
      <c r="H91" s="65"/>
      <c r="I91" s="230"/>
      <c r="J91" s="65"/>
      <c r="K91" s="66"/>
      <c r="L91" s="229"/>
      <c r="M91" s="230"/>
    </row>
    <row r="92" spans="1:13">
      <c r="A92" s="263" t="s">
        <v>88</v>
      </c>
      <c r="B92" s="231"/>
      <c r="C92" s="263" t="s">
        <v>88</v>
      </c>
      <c r="D92" s="231"/>
      <c r="E92" s="263" t="s">
        <v>88</v>
      </c>
      <c r="F92" s="263" t="s">
        <v>88</v>
      </c>
      <c r="G92" s="231"/>
      <c r="H92" s="263" t="s">
        <v>88</v>
      </c>
      <c r="I92" s="231"/>
      <c r="J92" s="263" t="s">
        <v>88</v>
      </c>
      <c r="K92" s="231"/>
      <c r="L92" s="263" t="s">
        <v>88</v>
      </c>
      <c r="M92" s="231"/>
    </row>
  </sheetData>
  <mergeCells count="88">
    <mergeCell ref="E13:F13"/>
    <mergeCell ref="E14:F14"/>
    <mergeCell ref="A86:B86"/>
    <mergeCell ref="C87:D87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H11:I11"/>
    <mergeCell ref="L87:M87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E85:F85"/>
    <mergeCell ref="E80:F80"/>
    <mergeCell ref="E81:F81"/>
    <mergeCell ref="E82:F82"/>
    <mergeCell ref="E83:F83"/>
    <mergeCell ref="E84:F84"/>
  </mergeCells>
  <conditionalFormatting sqref="K14:K85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71"/>
  <sheetViews>
    <sheetView showWhiteSpace="0" topLeftCell="A21" zoomScale="145" zoomScaleNormal="145" workbookViewId="0">
      <selection activeCell="E21" sqref="E21:F21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45603.417013888888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2" t="s">
        <v>51</v>
      </c>
      <c r="F13" s="422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1021</v>
      </c>
      <c r="E14" s="419" t="s">
        <v>2111</v>
      </c>
      <c r="F14" s="419"/>
      <c r="G14" s="272" t="s">
        <v>315</v>
      </c>
      <c r="H14" s="273" t="s">
        <v>390</v>
      </c>
      <c r="I14" s="274">
        <v>37</v>
      </c>
      <c r="J14" s="275">
        <v>1.26E-2</v>
      </c>
      <c r="K14" s="276">
        <f t="shared" ref="K14:K45" si="0">I14*J14</f>
        <v>0.4662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1023</v>
      </c>
      <c r="E15" s="419" t="s">
        <v>2115</v>
      </c>
      <c r="F15" s="419"/>
      <c r="G15" s="272" t="s">
        <v>312</v>
      </c>
      <c r="H15" s="273" t="s">
        <v>390</v>
      </c>
      <c r="I15" s="274">
        <v>619</v>
      </c>
      <c r="J15" s="275">
        <v>7.4000000000000003E-3</v>
      </c>
      <c r="K15" s="276">
        <f t="shared" si="0"/>
        <v>4.5806000000000004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1026</v>
      </c>
      <c r="E16" s="419" t="s">
        <v>2121</v>
      </c>
      <c r="F16" s="419"/>
      <c r="G16" s="272" t="s">
        <v>414</v>
      </c>
      <c r="H16" s="273" t="s">
        <v>390</v>
      </c>
      <c r="I16" s="274">
        <v>44</v>
      </c>
      <c r="J16" s="275">
        <v>8.3000000000000001E-3</v>
      </c>
      <c r="K16" s="276">
        <f t="shared" si="0"/>
        <v>0.36520000000000002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1032</v>
      </c>
      <c r="E17" s="419" t="s">
        <v>2133</v>
      </c>
      <c r="F17" s="419"/>
      <c r="G17" s="272" t="s">
        <v>413</v>
      </c>
      <c r="H17" s="273" t="s">
        <v>390</v>
      </c>
      <c r="I17" s="274">
        <v>99</v>
      </c>
      <c r="J17" s="275">
        <v>9.4999999999999998E-3</v>
      </c>
      <c r="K17" s="276">
        <f t="shared" si="0"/>
        <v>0.9405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1049</v>
      </c>
      <c r="E18" s="419" t="s">
        <v>384</v>
      </c>
      <c r="F18" s="419"/>
      <c r="G18" s="272" t="s">
        <v>315</v>
      </c>
      <c r="H18" s="273" t="s">
        <v>390</v>
      </c>
      <c r="I18" s="274">
        <v>1682</v>
      </c>
      <c r="J18" s="275">
        <v>5.3E-3</v>
      </c>
      <c r="K18" s="276">
        <f t="shared" si="0"/>
        <v>8.9146000000000001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1058</v>
      </c>
      <c r="E19" s="419" t="s">
        <v>2183</v>
      </c>
      <c r="F19" s="419"/>
      <c r="G19" s="272" t="s">
        <v>315</v>
      </c>
      <c r="H19" s="273" t="s">
        <v>390</v>
      </c>
      <c r="I19" s="274">
        <v>45</v>
      </c>
      <c r="J19" s="275">
        <v>7.3000000000000001E-3</v>
      </c>
      <c r="K19" s="276">
        <f t="shared" si="0"/>
        <v>0.32850000000000001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1061</v>
      </c>
      <c r="E20" s="419" t="s">
        <v>2189</v>
      </c>
      <c r="F20" s="419"/>
      <c r="G20" s="272" t="s">
        <v>315</v>
      </c>
      <c r="H20" s="273" t="s">
        <v>390</v>
      </c>
      <c r="I20" s="274">
        <v>58</v>
      </c>
      <c r="J20" s="275">
        <v>3.4099999999999998E-2</v>
      </c>
      <c r="K20" s="276">
        <f t="shared" si="0"/>
        <v>1.9778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1065</v>
      </c>
      <c r="E21" s="419" t="s">
        <v>380</v>
      </c>
      <c r="F21" s="419"/>
      <c r="G21" s="272" t="s">
        <v>315</v>
      </c>
      <c r="H21" s="273" t="s">
        <v>390</v>
      </c>
      <c r="I21" s="274">
        <v>857</v>
      </c>
      <c r="J21" s="275">
        <v>6.0000000000000001E-3</v>
      </c>
      <c r="K21" s="276">
        <f t="shared" si="0"/>
        <v>5.1420000000000003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1066</v>
      </c>
      <c r="E22" s="419" t="s">
        <v>2197</v>
      </c>
      <c r="F22" s="419"/>
      <c r="G22" s="272" t="s">
        <v>315</v>
      </c>
      <c r="H22" s="273" t="s">
        <v>390</v>
      </c>
      <c r="I22" s="274">
        <v>212</v>
      </c>
      <c r="J22" s="275">
        <v>7.6E-3</v>
      </c>
      <c r="K22" s="276">
        <f t="shared" si="0"/>
        <v>1.6112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1067</v>
      </c>
      <c r="E23" s="419" t="s">
        <v>2199</v>
      </c>
      <c r="F23" s="419"/>
      <c r="G23" s="272" t="s">
        <v>315</v>
      </c>
      <c r="H23" s="273" t="s">
        <v>390</v>
      </c>
      <c r="I23" s="274">
        <v>663</v>
      </c>
      <c r="J23" s="275">
        <v>8.0000000000000002E-3</v>
      </c>
      <c r="K23" s="276">
        <f t="shared" si="0"/>
        <v>5.3040000000000003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1068</v>
      </c>
      <c r="E24" s="419" t="s">
        <v>2201</v>
      </c>
      <c r="F24" s="419"/>
      <c r="G24" s="272" t="s">
        <v>315</v>
      </c>
      <c r="H24" s="273" t="s">
        <v>390</v>
      </c>
      <c r="I24" s="274">
        <v>12</v>
      </c>
      <c r="J24" s="275">
        <v>7.0000000000000001E-3</v>
      </c>
      <c r="K24" s="276">
        <f t="shared" si="0"/>
        <v>8.4000000000000005E-2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1073</v>
      </c>
      <c r="E25" s="419" t="s">
        <v>2211</v>
      </c>
      <c r="F25" s="419"/>
      <c r="G25" s="272" t="s">
        <v>315</v>
      </c>
      <c r="H25" s="273" t="s">
        <v>390</v>
      </c>
      <c r="I25" s="274">
        <v>125</v>
      </c>
      <c r="J25" s="275">
        <v>5.8099999999999999E-2</v>
      </c>
      <c r="K25" s="276">
        <f t="shared" si="0"/>
        <v>7.2625000000000002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1076</v>
      </c>
      <c r="E26" s="419" t="s">
        <v>2217</v>
      </c>
      <c r="F26" s="419"/>
      <c r="G26" s="272" t="s">
        <v>315</v>
      </c>
      <c r="H26" s="273" t="s">
        <v>390</v>
      </c>
      <c r="I26" s="274">
        <v>28</v>
      </c>
      <c r="J26" s="275">
        <v>9.9000000000000008E-3</v>
      </c>
      <c r="K26" s="276">
        <f t="shared" si="0"/>
        <v>0.2772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1077</v>
      </c>
      <c r="E27" s="419" t="s">
        <v>2219</v>
      </c>
      <c r="F27" s="419"/>
      <c r="G27" s="272" t="s">
        <v>315</v>
      </c>
      <c r="H27" s="273" t="s">
        <v>390</v>
      </c>
      <c r="I27" s="274">
        <v>849</v>
      </c>
      <c r="J27" s="275">
        <v>7.1999999999999998E-3</v>
      </c>
      <c r="K27" s="276">
        <f t="shared" si="0"/>
        <v>6.1128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1078</v>
      </c>
      <c r="E28" s="419" t="s">
        <v>2221</v>
      </c>
      <c r="F28" s="419"/>
      <c r="G28" s="272" t="s">
        <v>315</v>
      </c>
      <c r="H28" s="273" t="s">
        <v>390</v>
      </c>
      <c r="I28" s="274">
        <v>20</v>
      </c>
      <c r="J28" s="275">
        <v>6.4000000000000003E-3</v>
      </c>
      <c r="K28" s="276">
        <f t="shared" si="0"/>
        <v>0.128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1092</v>
      </c>
      <c r="E29" s="419" t="s">
        <v>2250</v>
      </c>
      <c r="F29" s="419"/>
      <c r="G29" s="272" t="s">
        <v>312</v>
      </c>
      <c r="H29" s="273" t="s">
        <v>390</v>
      </c>
      <c r="I29" s="274">
        <v>74</v>
      </c>
      <c r="J29" s="275">
        <v>1.5299999999999999E-2</v>
      </c>
      <c r="K29" s="276">
        <f t="shared" si="0"/>
        <v>1.1321999999999999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1105</v>
      </c>
      <c r="E30" s="419" t="s">
        <v>386</v>
      </c>
      <c r="F30" s="419"/>
      <c r="G30" s="272" t="s">
        <v>315</v>
      </c>
      <c r="H30" s="273" t="s">
        <v>390</v>
      </c>
      <c r="I30" s="274">
        <v>557</v>
      </c>
      <c r="J30" s="275">
        <v>3.8E-3</v>
      </c>
      <c r="K30" s="276">
        <f t="shared" si="0"/>
        <v>2.1166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1106</v>
      </c>
      <c r="E31" s="419" t="s">
        <v>2277</v>
      </c>
      <c r="F31" s="419"/>
      <c r="G31" s="272" t="s">
        <v>315</v>
      </c>
      <c r="H31" s="273" t="s">
        <v>390</v>
      </c>
      <c r="I31" s="274">
        <v>36</v>
      </c>
      <c r="J31" s="275">
        <v>1.2200000000000001E-2</v>
      </c>
      <c r="K31" s="276">
        <f t="shared" si="0"/>
        <v>0.43920000000000003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1117</v>
      </c>
      <c r="E32" s="419" t="s">
        <v>2299</v>
      </c>
      <c r="F32" s="419"/>
      <c r="G32" s="272" t="s">
        <v>414</v>
      </c>
      <c r="H32" s="273" t="s">
        <v>390</v>
      </c>
      <c r="I32" s="274">
        <v>102</v>
      </c>
      <c r="J32" s="275">
        <v>1.0800000000000001E-2</v>
      </c>
      <c r="K32" s="276">
        <f t="shared" si="0"/>
        <v>1.1016000000000001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1121</v>
      </c>
      <c r="E33" s="419" t="s">
        <v>2307</v>
      </c>
      <c r="F33" s="419"/>
      <c r="G33" s="272" t="s">
        <v>315</v>
      </c>
      <c r="H33" s="273" t="s">
        <v>390</v>
      </c>
      <c r="I33" s="274">
        <v>98</v>
      </c>
      <c r="J33" s="275">
        <v>3.8999999999999998E-3</v>
      </c>
      <c r="K33" s="276">
        <f t="shared" si="0"/>
        <v>0.38219999999999998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1127</v>
      </c>
      <c r="E34" s="419" t="s">
        <v>2320</v>
      </c>
      <c r="F34" s="419"/>
      <c r="G34" s="272" t="s">
        <v>312</v>
      </c>
      <c r="H34" s="273" t="s">
        <v>390</v>
      </c>
      <c r="I34" s="274">
        <v>33</v>
      </c>
      <c r="J34" s="275">
        <v>7.6E-3</v>
      </c>
      <c r="K34" s="276">
        <f t="shared" si="0"/>
        <v>0.25080000000000002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1130</v>
      </c>
      <c r="E35" s="419" t="s">
        <v>2326</v>
      </c>
      <c r="F35" s="419"/>
      <c r="G35" s="272" t="s">
        <v>414</v>
      </c>
      <c r="H35" s="273" t="s">
        <v>390</v>
      </c>
      <c r="I35" s="274">
        <v>22</v>
      </c>
      <c r="J35" s="275">
        <v>4.7999999999999996E-3</v>
      </c>
      <c r="K35" s="276">
        <f t="shared" si="0"/>
        <v>0.10559999999999999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1146</v>
      </c>
      <c r="E36" s="419" t="s">
        <v>3547</v>
      </c>
      <c r="F36" s="419"/>
      <c r="G36" s="272" t="s">
        <v>315</v>
      </c>
      <c r="H36" s="273" t="s">
        <v>390</v>
      </c>
      <c r="I36" s="274">
        <v>420</v>
      </c>
      <c r="J36" s="275">
        <v>1.21E-2</v>
      </c>
      <c r="K36" s="276">
        <f t="shared" si="0"/>
        <v>5.0819999999999999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3007</v>
      </c>
      <c r="E37" s="419" t="s">
        <v>3548</v>
      </c>
      <c r="F37" s="419"/>
      <c r="G37" s="272" t="s">
        <v>311</v>
      </c>
      <c r="H37" s="273" t="s">
        <v>141</v>
      </c>
      <c r="I37" s="274">
        <v>2</v>
      </c>
      <c r="J37" s="275">
        <v>0.1148</v>
      </c>
      <c r="K37" s="276">
        <f t="shared" si="0"/>
        <v>0.2296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3016</v>
      </c>
      <c r="E38" s="419" t="s">
        <v>3549</v>
      </c>
      <c r="F38" s="419"/>
      <c r="G38" s="272" t="s">
        <v>311</v>
      </c>
      <c r="H38" s="273" t="s">
        <v>141</v>
      </c>
      <c r="I38" s="274">
        <v>2</v>
      </c>
      <c r="J38" s="275">
        <v>0.1148</v>
      </c>
      <c r="K38" s="276">
        <f t="shared" si="0"/>
        <v>0.2296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3048</v>
      </c>
      <c r="E39" s="419" t="s">
        <v>3550</v>
      </c>
      <c r="F39" s="419"/>
      <c r="G39" s="272" t="s">
        <v>311</v>
      </c>
      <c r="H39" s="273" t="s">
        <v>141</v>
      </c>
      <c r="I39" s="274">
        <v>4715</v>
      </c>
      <c r="J39" s="275">
        <v>2.18E-2</v>
      </c>
      <c r="K39" s="276">
        <f t="shared" si="0"/>
        <v>102.78700000000001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3052</v>
      </c>
      <c r="E40" s="419" t="s">
        <v>3551</v>
      </c>
      <c r="F40" s="419"/>
      <c r="G40" s="272" t="s">
        <v>311</v>
      </c>
      <c r="H40" s="273" t="s">
        <v>141</v>
      </c>
      <c r="I40" s="274">
        <v>3467</v>
      </c>
      <c r="J40" s="275">
        <v>2.1899999999999999E-2</v>
      </c>
      <c r="K40" s="276">
        <f t="shared" si="0"/>
        <v>75.927300000000002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3128</v>
      </c>
      <c r="E41" s="419" t="s">
        <v>3552</v>
      </c>
      <c r="F41" s="419"/>
      <c r="G41" s="272" t="s">
        <v>415</v>
      </c>
      <c r="H41" s="273" t="s">
        <v>141</v>
      </c>
      <c r="I41" s="274">
        <v>2</v>
      </c>
      <c r="J41" s="275">
        <v>7.8200000000000006E-2</v>
      </c>
      <c r="K41" s="276">
        <f t="shared" si="0"/>
        <v>0.15640000000000001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3202</v>
      </c>
      <c r="E42" s="419" t="s">
        <v>3553</v>
      </c>
      <c r="F42" s="419"/>
      <c r="G42" s="272" t="s">
        <v>311</v>
      </c>
      <c r="H42" s="273" t="s">
        <v>141</v>
      </c>
      <c r="I42" s="274">
        <v>297</v>
      </c>
      <c r="J42" s="275">
        <v>2.1899999999999999E-2</v>
      </c>
      <c r="K42" s="276">
        <f t="shared" si="0"/>
        <v>6.5042999999999997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3210</v>
      </c>
      <c r="E43" s="419" t="s">
        <v>3554</v>
      </c>
      <c r="F43" s="419"/>
      <c r="G43" s="272" t="s">
        <v>311</v>
      </c>
      <c r="H43" s="273" t="s">
        <v>141</v>
      </c>
      <c r="I43" s="274">
        <v>3696</v>
      </c>
      <c r="J43" s="275">
        <v>2.1700000000000001E-2</v>
      </c>
      <c r="K43" s="276">
        <f t="shared" si="0"/>
        <v>80.203199999999995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3364</v>
      </c>
      <c r="E44" s="419" t="s">
        <v>3555</v>
      </c>
      <c r="F44" s="419"/>
      <c r="G44" s="272" t="s">
        <v>311</v>
      </c>
      <c r="H44" s="273" t="s">
        <v>141</v>
      </c>
      <c r="I44" s="274">
        <v>285</v>
      </c>
      <c r="J44" s="275">
        <v>2.18E-2</v>
      </c>
      <c r="K44" s="276">
        <f t="shared" si="0"/>
        <v>6.2130000000000001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3461</v>
      </c>
      <c r="E45" s="419" t="s">
        <v>3224</v>
      </c>
      <c r="F45" s="419"/>
      <c r="G45" s="272" t="s">
        <v>3214</v>
      </c>
      <c r="H45" s="273" t="s">
        <v>141</v>
      </c>
      <c r="I45" s="274">
        <v>162</v>
      </c>
      <c r="J45" s="275">
        <v>2.0400000000000001E-2</v>
      </c>
      <c r="K45" s="276">
        <f t="shared" si="0"/>
        <v>3.3048000000000002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3462</v>
      </c>
      <c r="E46" s="419" t="s">
        <v>3226</v>
      </c>
      <c r="F46" s="419"/>
      <c r="G46" s="272" t="s">
        <v>3214</v>
      </c>
      <c r="H46" s="273" t="s">
        <v>141</v>
      </c>
      <c r="I46" s="274">
        <v>3163</v>
      </c>
      <c r="J46" s="275">
        <v>2.0199999999999999E-2</v>
      </c>
      <c r="K46" s="276">
        <f t="shared" ref="K46:K77" si="1">I46*J46</f>
        <v>63.892599999999995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3463</v>
      </c>
      <c r="E47" s="419" t="s">
        <v>3228</v>
      </c>
      <c r="F47" s="419"/>
      <c r="G47" s="272" t="s">
        <v>3214</v>
      </c>
      <c r="H47" s="273" t="s">
        <v>141</v>
      </c>
      <c r="I47" s="274">
        <v>896</v>
      </c>
      <c r="J47" s="275">
        <v>0.02</v>
      </c>
      <c r="K47" s="276">
        <f t="shared" si="1"/>
        <v>17.920000000000002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3464</v>
      </c>
      <c r="E48" s="419" t="s">
        <v>3230</v>
      </c>
      <c r="F48" s="419"/>
      <c r="G48" s="272" t="s">
        <v>3214</v>
      </c>
      <c r="H48" s="273" t="s">
        <v>141</v>
      </c>
      <c r="I48" s="274">
        <v>9</v>
      </c>
      <c r="J48" s="275">
        <v>1.8100000000000002E-2</v>
      </c>
      <c r="K48" s="276">
        <f t="shared" si="1"/>
        <v>0.16290000000000002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3465</v>
      </c>
      <c r="E49" s="419" t="s">
        <v>3232</v>
      </c>
      <c r="F49" s="419"/>
      <c r="G49" s="272" t="s">
        <v>3214</v>
      </c>
      <c r="H49" s="273" t="s">
        <v>141</v>
      </c>
      <c r="I49" s="274">
        <v>10</v>
      </c>
      <c r="J49" s="275">
        <v>3.1600000000000003E-2</v>
      </c>
      <c r="K49" s="276">
        <f t="shared" si="1"/>
        <v>0.31600000000000006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3466</v>
      </c>
      <c r="E50" s="419" t="s">
        <v>3234</v>
      </c>
      <c r="F50" s="419"/>
      <c r="G50" s="272" t="s">
        <v>3214</v>
      </c>
      <c r="H50" s="273" t="s">
        <v>141</v>
      </c>
      <c r="I50" s="274">
        <v>55</v>
      </c>
      <c r="J50" s="275">
        <v>4.7500000000000001E-2</v>
      </c>
      <c r="K50" s="276">
        <f t="shared" si="1"/>
        <v>2.6124999999999998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3481</v>
      </c>
      <c r="E51" s="419" t="s">
        <v>3264</v>
      </c>
      <c r="F51" s="419"/>
      <c r="G51" s="272" t="s">
        <v>3214</v>
      </c>
      <c r="H51" s="273" t="s">
        <v>141</v>
      </c>
      <c r="I51" s="274">
        <v>4</v>
      </c>
      <c r="J51" s="275">
        <v>0.11260000000000001</v>
      </c>
      <c r="K51" s="276">
        <f t="shared" si="1"/>
        <v>0.45040000000000002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3484</v>
      </c>
      <c r="E52" s="419" t="s">
        <v>3270</v>
      </c>
      <c r="F52" s="419"/>
      <c r="G52" s="272" t="s">
        <v>3214</v>
      </c>
      <c r="H52" s="273" t="s">
        <v>141</v>
      </c>
      <c r="I52" s="274">
        <v>8</v>
      </c>
      <c r="J52" s="275">
        <v>7.1400000000000005E-2</v>
      </c>
      <c r="K52" s="276">
        <f t="shared" si="1"/>
        <v>0.57120000000000004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3504</v>
      </c>
      <c r="E53" s="419" t="s">
        <v>3310</v>
      </c>
      <c r="F53" s="419"/>
      <c r="G53" s="272" t="s">
        <v>3214</v>
      </c>
      <c r="H53" s="273" t="s">
        <v>141</v>
      </c>
      <c r="I53" s="274">
        <v>6</v>
      </c>
      <c r="J53" s="275">
        <v>2.0400000000000001E-2</v>
      </c>
      <c r="K53" s="276">
        <f t="shared" si="1"/>
        <v>0.12240000000000001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3521</v>
      </c>
      <c r="E54" s="419" t="s">
        <v>3556</v>
      </c>
      <c r="F54" s="419"/>
      <c r="G54" s="272" t="s">
        <v>3214</v>
      </c>
      <c r="H54" s="273" t="s">
        <v>141</v>
      </c>
      <c r="I54" s="274">
        <v>23</v>
      </c>
      <c r="J54" s="275">
        <v>4.7500000000000001E-2</v>
      </c>
      <c r="K54" s="276">
        <f t="shared" si="1"/>
        <v>1.0925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3545</v>
      </c>
      <c r="E55" s="419" t="s">
        <v>3557</v>
      </c>
      <c r="F55" s="419"/>
      <c r="G55" s="272" t="s">
        <v>3214</v>
      </c>
      <c r="H55" s="273" t="s">
        <v>141</v>
      </c>
      <c r="I55" s="274">
        <v>30</v>
      </c>
      <c r="J55" s="275">
        <v>0.02</v>
      </c>
      <c r="K55" s="276">
        <f t="shared" si="1"/>
        <v>0.6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3548</v>
      </c>
      <c r="E56" s="419" t="s">
        <v>3558</v>
      </c>
      <c r="F56" s="419"/>
      <c r="G56" s="272" t="s">
        <v>3214</v>
      </c>
      <c r="H56" s="273" t="s">
        <v>141</v>
      </c>
      <c r="I56" s="274">
        <v>56</v>
      </c>
      <c r="J56" s="275">
        <v>0.02</v>
      </c>
      <c r="K56" s="276">
        <f t="shared" si="1"/>
        <v>1.1200000000000001</v>
      </c>
      <c r="L56" s="10" t="s">
        <v>3540</v>
      </c>
      <c r="M56" s="58"/>
    </row>
    <row r="57" spans="1:13" ht="18" customHeight="1">
      <c r="A57" s="58">
        <v>44</v>
      </c>
      <c r="B57" s="58"/>
      <c r="C57" s="58"/>
      <c r="D57" s="271">
        <v>3560</v>
      </c>
      <c r="E57" s="419" t="s">
        <v>3559</v>
      </c>
      <c r="F57" s="419"/>
      <c r="G57" s="272" t="s">
        <v>3214</v>
      </c>
      <c r="H57" s="273" t="s">
        <v>141</v>
      </c>
      <c r="I57" s="274">
        <v>3</v>
      </c>
      <c r="J57" s="275">
        <v>0.02</v>
      </c>
      <c r="K57" s="276">
        <f t="shared" si="1"/>
        <v>0.06</v>
      </c>
      <c r="L57" s="10" t="s">
        <v>3540</v>
      </c>
      <c r="M57" s="58"/>
    </row>
    <row r="58" spans="1:13" ht="18" customHeight="1">
      <c r="A58" s="58">
        <v>45</v>
      </c>
      <c r="B58" s="58"/>
      <c r="C58" s="58"/>
      <c r="D58" s="271">
        <v>3566</v>
      </c>
      <c r="E58" s="419" t="s">
        <v>3433</v>
      </c>
      <c r="F58" s="419"/>
      <c r="G58" s="272" t="s">
        <v>3214</v>
      </c>
      <c r="H58" s="273" t="s">
        <v>141</v>
      </c>
      <c r="I58" s="274">
        <v>1</v>
      </c>
      <c r="J58" s="275">
        <v>0.27929999999999999</v>
      </c>
      <c r="K58" s="276">
        <f t="shared" si="1"/>
        <v>0.27929999999999999</v>
      </c>
      <c r="L58" s="10" t="s">
        <v>3540</v>
      </c>
      <c r="M58" s="58"/>
    </row>
    <row r="59" spans="1:13" ht="18" customHeight="1">
      <c r="A59" s="58">
        <v>46</v>
      </c>
      <c r="B59" s="58"/>
      <c r="C59" s="58"/>
      <c r="D59" s="271">
        <v>3568</v>
      </c>
      <c r="E59" s="419" t="s">
        <v>3437</v>
      </c>
      <c r="F59" s="419"/>
      <c r="G59" s="272" t="s">
        <v>3214</v>
      </c>
      <c r="H59" s="273" t="s">
        <v>141</v>
      </c>
      <c r="I59" s="274">
        <v>10</v>
      </c>
      <c r="J59" s="275">
        <v>0.186</v>
      </c>
      <c r="K59" s="276">
        <f t="shared" si="1"/>
        <v>1.8599999999999999</v>
      </c>
      <c r="L59" s="10" t="s">
        <v>3540</v>
      </c>
      <c r="M59" s="58"/>
    </row>
    <row r="60" spans="1:13" ht="18" customHeight="1">
      <c r="A60" s="58">
        <v>47</v>
      </c>
      <c r="B60" s="58"/>
      <c r="C60" s="58"/>
      <c r="D60" s="271">
        <v>3569</v>
      </c>
      <c r="E60" s="419" t="s">
        <v>3439</v>
      </c>
      <c r="F60" s="419"/>
      <c r="G60" s="272" t="s">
        <v>3214</v>
      </c>
      <c r="H60" s="273" t="s">
        <v>141</v>
      </c>
      <c r="I60" s="274">
        <v>2</v>
      </c>
      <c r="J60" s="275">
        <v>0.186</v>
      </c>
      <c r="K60" s="276">
        <f t="shared" si="1"/>
        <v>0.372</v>
      </c>
      <c r="L60" s="10" t="s">
        <v>3540</v>
      </c>
      <c r="M60" s="58"/>
    </row>
    <row r="61" spans="1:13" ht="18" customHeight="1">
      <c r="A61" s="58">
        <v>48</v>
      </c>
      <c r="B61" s="58"/>
      <c r="C61" s="58"/>
      <c r="D61" s="271">
        <v>3575</v>
      </c>
      <c r="E61" s="419" t="s">
        <v>3451</v>
      </c>
      <c r="F61" s="419"/>
      <c r="G61" s="272" t="s">
        <v>3214</v>
      </c>
      <c r="H61" s="273" t="s">
        <v>141</v>
      </c>
      <c r="I61" s="274">
        <v>1</v>
      </c>
      <c r="J61" s="275">
        <v>0.1087</v>
      </c>
      <c r="K61" s="276">
        <f t="shared" si="1"/>
        <v>0.1087</v>
      </c>
      <c r="L61" s="10" t="s">
        <v>3540</v>
      </c>
      <c r="M61" s="58"/>
    </row>
    <row r="62" spans="1:13" ht="18" customHeight="1">
      <c r="A62" s="58">
        <v>49</v>
      </c>
      <c r="B62" s="58"/>
      <c r="C62" s="58"/>
      <c r="D62" s="271">
        <v>3582</v>
      </c>
      <c r="E62" s="419" t="s">
        <v>3466</v>
      </c>
      <c r="F62" s="419"/>
      <c r="G62" s="272" t="s">
        <v>3560</v>
      </c>
      <c r="H62" s="273" t="s">
        <v>141</v>
      </c>
      <c r="I62" s="274">
        <v>4</v>
      </c>
      <c r="J62" s="275">
        <v>3.9600000000000003E-2</v>
      </c>
      <c r="K62" s="276">
        <f t="shared" si="1"/>
        <v>0.15840000000000001</v>
      </c>
      <c r="L62" s="10" t="s">
        <v>3540</v>
      </c>
      <c r="M62" s="58"/>
    </row>
    <row r="63" spans="1:13" ht="18" customHeight="1">
      <c r="A63" s="58">
        <v>50</v>
      </c>
      <c r="B63" s="58"/>
      <c r="C63" s="58"/>
      <c r="D63" s="271">
        <v>3583</v>
      </c>
      <c r="E63" s="419" t="s">
        <v>3468</v>
      </c>
      <c r="F63" s="419"/>
      <c r="G63" s="272" t="s">
        <v>3560</v>
      </c>
      <c r="H63" s="273" t="s">
        <v>141</v>
      </c>
      <c r="I63" s="274">
        <v>3</v>
      </c>
      <c r="J63" s="275">
        <v>3.9600000000000003E-2</v>
      </c>
      <c r="K63" s="276">
        <f t="shared" si="1"/>
        <v>0.11880000000000002</v>
      </c>
      <c r="L63" s="10" t="s">
        <v>3540</v>
      </c>
      <c r="M63" s="58"/>
    </row>
    <row r="64" spans="1:13" ht="18" customHeight="1">
      <c r="A64" s="58">
        <v>51</v>
      </c>
      <c r="B64" s="58"/>
      <c r="C64" s="58"/>
      <c r="D64" s="271">
        <v>3601</v>
      </c>
      <c r="E64" s="419" t="s">
        <v>3504</v>
      </c>
      <c r="F64" s="419"/>
      <c r="G64" s="272" t="s">
        <v>3214</v>
      </c>
      <c r="H64" s="273" t="s">
        <v>141</v>
      </c>
      <c r="I64" s="274">
        <v>1</v>
      </c>
      <c r="J64" s="275">
        <v>0.27929999999999999</v>
      </c>
      <c r="K64" s="276">
        <f t="shared" si="1"/>
        <v>0.27929999999999999</v>
      </c>
      <c r="L64" s="10" t="s">
        <v>3540</v>
      </c>
      <c r="M64" s="58"/>
    </row>
    <row r="65" spans="1:13" ht="30" customHeight="1">
      <c r="A65" s="423" t="s">
        <v>392</v>
      </c>
      <c r="B65" s="423"/>
      <c r="C65" s="263"/>
      <c r="D65" s="268"/>
      <c r="E65" s="269"/>
      <c r="F65" s="269"/>
      <c r="G65" s="269"/>
      <c r="H65" s="268"/>
      <c r="I65" s="268"/>
      <c r="J65" s="268"/>
      <c r="K65" s="277">
        <f>SUM(K14:K64)</f>
        <v>421.75749999999999</v>
      </c>
      <c r="L65" s="268"/>
      <c r="M65" s="267"/>
    </row>
    <row r="66" spans="1:13" ht="15.75">
      <c r="A66" s="264" t="s">
        <v>95</v>
      </c>
      <c r="B66" s="265"/>
      <c r="C66" s="420" t="s">
        <v>3544</v>
      </c>
      <c r="D66" s="421"/>
      <c r="E66" s="266" t="s">
        <v>221</v>
      </c>
      <c r="F66" s="264" t="s">
        <v>426</v>
      </c>
      <c r="G66" s="265"/>
      <c r="H66" s="264" t="s">
        <v>425</v>
      </c>
      <c r="I66" s="265"/>
      <c r="J66" s="264" t="s">
        <v>424</v>
      </c>
      <c r="K66" s="265"/>
      <c r="L66" s="420" t="s">
        <v>423</v>
      </c>
      <c r="M66" s="421"/>
    </row>
    <row r="67" spans="1:13">
      <c r="A67" s="65"/>
      <c r="B67" s="66"/>
      <c r="C67" s="65"/>
      <c r="D67" s="66"/>
      <c r="E67" s="65"/>
      <c r="F67" s="65"/>
      <c r="G67" s="66"/>
      <c r="H67" s="65"/>
      <c r="I67" s="66"/>
      <c r="J67" s="227"/>
      <c r="K67" s="228"/>
      <c r="L67" s="227"/>
      <c r="M67" s="228"/>
    </row>
    <row r="68" spans="1:13">
      <c r="A68" s="65"/>
      <c r="B68" s="66"/>
      <c r="C68" s="65"/>
      <c r="D68" s="66"/>
      <c r="E68" s="65"/>
      <c r="F68" s="65"/>
      <c r="G68" s="66"/>
      <c r="H68" s="65"/>
      <c r="I68" s="66"/>
      <c r="J68" s="65"/>
      <c r="K68" s="66"/>
      <c r="L68" s="65"/>
      <c r="M68" s="66"/>
    </row>
    <row r="69" spans="1:13">
      <c r="A69" s="65"/>
      <c r="B69" s="66"/>
      <c r="C69" s="65"/>
      <c r="D69" s="66"/>
      <c r="E69" s="65"/>
      <c r="F69" s="65"/>
      <c r="G69" s="66"/>
      <c r="H69" s="65"/>
      <c r="I69" s="66"/>
      <c r="J69" s="65"/>
      <c r="K69" s="66"/>
      <c r="L69" s="65"/>
      <c r="M69" s="66"/>
    </row>
    <row r="70" spans="1:13">
      <c r="A70" s="65"/>
      <c r="B70" s="66"/>
      <c r="C70" s="65"/>
      <c r="D70" s="66"/>
      <c r="E70" s="65"/>
      <c r="F70" s="65"/>
      <c r="G70" s="66"/>
      <c r="H70" s="65"/>
      <c r="I70" s="230"/>
      <c r="J70" s="65"/>
      <c r="K70" s="66"/>
      <c r="L70" s="229"/>
      <c r="M70" s="230"/>
    </row>
    <row r="71" spans="1:13">
      <c r="A71" s="263" t="s">
        <v>88</v>
      </c>
      <c r="B71" s="231"/>
      <c r="C71" s="263" t="s">
        <v>88</v>
      </c>
      <c r="D71" s="231"/>
      <c r="E71" s="263" t="s">
        <v>88</v>
      </c>
      <c r="F71" s="263" t="s">
        <v>88</v>
      </c>
      <c r="G71" s="231"/>
      <c r="H71" s="263" t="s">
        <v>88</v>
      </c>
      <c r="I71" s="231"/>
      <c r="J71" s="263" t="s">
        <v>88</v>
      </c>
      <c r="K71" s="231"/>
      <c r="L71" s="263" t="s">
        <v>88</v>
      </c>
      <c r="M71" s="231"/>
    </row>
  </sheetData>
  <mergeCells count="67">
    <mergeCell ref="L66:M66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A65:B65"/>
    <mergeCell ref="C66:D6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</mergeCells>
  <conditionalFormatting sqref="K14:K6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4" t="s">
        <v>48</v>
      </c>
      <c r="B1" s="424"/>
      <c r="C1" s="424"/>
      <c r="D1" s="424"/>
      <c r="E1" s="424"/>
      <c r="F1" s="424"/>
      <c r="G1" s="424"/>
      <c r="H1" s="424"/>
      <c r="I1" s="424"/>
      <c r="J1" s="424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5" t="s">
        <v>51</v>
      </c>
      <c r="D10" s="425"/>
      <c r="E10" s="425"/>
      <c r="F10" s="53" t="s">
        <v>52</v>
      </c>
      <c r="G10" s="53" t="s">
        <v>53</v>
      </c>
      <c r="H10" s="53" t="s">
        <v>54</v>
      </c>
      <c r="I10" s="425" t="s">
        <v>6</v>
      </c>
      <c r="J10" s="426"/>
    </row>
    <row r="11" spans="1:10" ht="20.25" customHeight="1" thickTop="1">
      <c r="A11" s="69">
        <v>1</v>
      </c>
      <c r="B11" s="6"/>
      <c r="C11" s="427"/>
      <c r="D11" s="428"/>
      <c r="E11" s="429"/>
      <c r="F11" s="6"/>
      <c r="G11" s="6"/>
      <c r="H11" s="6"/>
      <c r="I11" s="430"/>
      <c r="J11" s="431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32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32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32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32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32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32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32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32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32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32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32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32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32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32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32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32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32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32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32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32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32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32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32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32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32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32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32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32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32"/>
    </row>
    <row r="41" spans="1:10" ht="8.25" customHeight="1" thickBot="1">
      <c r="A41" s="54"/>
      <c r="B41" s="55"/>
      <c r="C41" s="433"/>
      <c r="D41" s="434"/>
      <c r="E41" s="435"/>
      <c r="F41" s="55"/>
      <c r="G41" s="55"/>
      <c r="H41" s="55"/>
      <c r="I41" s="436"/>
      <c r="J41" s="437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C41:E41"/>
    <mergeCell ref="I41:J41"/>
    <mergeCell ref="A45:B45"/>
    <mergeCell ref="C45:D45"/>
    <mergeCell ref="E45:F45"/>
    <mergeCell ref="G45:H45"/>
    <mergeCell ref="I45:J45"/>
    <mergeCell ref="C38:E38"/>
    <mergeCell ref="I38:J38"/>
    <mergeCell ref="C39:E39"/>
    <mergeCell ref="I39:J39"/>
    <mergeCell ref="C40:E40"/>
    <mergeCell ref="I40:J40"/>
    <mergeCell ref="C35:E35"/>
    <mergeCell ref="I35:J35"/>
    <mergeCell ref="C36:E36"/>
    <mergeCell ref="I36:J36"/>
    <mergeCell ref="C37:E37"/>
    <mergeCell ref="I37:J37"/>
    <mergeCell ref="C32:E32"/>
    <mergeCell ref="I32:J32"/>
    <mergeCell ref="C33:E33"/>
    <mergeCell ref="I33:J33"/>
    <mergeCell ref="C34:E34"/>
    <mergeCell ref="I34:J34"/>
    <mergeCell ref="C29:E29"/>
    <mergeCell ref="I29:J29"/>
    <mergeCell ref="C30:E30"/>
    <mergeCell ref="I30:J30"/>
    <mergeCell ref="C31:E31"/>
    <mergeCell ref="I31:J31"/>
    <mergeCell ref="C26:E26"/>
    <mergeCell ref="I26:J26"/>
    <mergeCell ref="C27:E27"/>
    <mergeCell ref="I27:J27"/>
    <mergeCell ref="C28:E28"/>
    <mergeCell ref="I28:J28"/>
    <mergeCell ref="C23:E23"/>
    <mergeCell ref="I23:J23"/>
    <mergeCell ref="C24:E24"/>
    <mergeCell ref="I24:J24"/>
    <mergeCell ref="C25:E25"/>
    <mergeCell ref="I25:J25"/>
    <mergeCell ref="C20:E20"/>
    <mergeCell ref="I20:J20"/>
    <mergeCell ref="C21:E21"/>
    <mergeCell ref="I21:J21"/>
    <mergeCell ref="C22:E22"/>
    <mergeCell ref="I22:J22"/>
    <mergeCell ref="C17:E17"/>
    <mergeCell ref="I17:J17"/>
    <mergeCell ref="C18:E18"/>
    <mergeCell ref="I18:J18"/>
    <mergeCell ref="C19:E19"/>
    <mergeCell ref="I19:J19"/>
    <mergeCell ref="C14:E14"/>
    <mergeCell ref="I14:J14"/>
    <mergeCell ref="C15:E15"/>
    <mergeCell ref="I15:J15"/>
    <mergeCell ref="C16:E16"/>
    <mergeCell ref="I16:J16"/>
    <mergeCell ref="C11:E11"/>
    <mergeCell ref="I11:J11"/>
    <mergeCell ref="C12:E12"/>
    <mergeCell ref="I12:J12"/>
    <mergeCell ref="C13:E13"/>
    <mergeCell ref="I13:J13"/>
    <mergeCell ref="A1:J1"/>
    <mergeCell ref="A2:J2"/>
    <mergeCell ref="I4:J4"/>
    <mergeCell ref="C10:E10"/>
    <mergeCell ref="I10:J10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323" t="s">
        <v>142</v>
      </c>
      <c r="B1" s="324"/>
      <c r="C1" s="324"/>
      <c r="D1" s="324"/>
      <c r="E1" s="324"/>
      <c r="F1" s="324"/>
      <c r="G1" s="324"/>
      <c r="H1" s="325"/>
      <c r="I1" s="326" t="s">
        <v>143</v>
      </c>
      <c r="J1" s="327"/>
      <c r="K1" s="328"/>
      <c r="L1" s="329" t="s">
        <v>144</v>
      </c>
      <c r="M1" s="330"/>
      <c r="N1" s="331"/>
    </row>
    <row r="2" spans="1:14" ht="30" customHeight="1">
      <c r="A2" s="332" t="s">
        <v>145</v>
      </c>
      <c r="B2" s="333"/>
      <c r="C2" s="333"/>
      <c r="D2" s="333"/>
      <c r="E2" s="333"/>
      <c r="F2" s="333"/>
      <c r="G2" s="333"/>
      <c r="H2" s="334"/>
      <c r="I2" s="335" t="s">
        <v>146</v>
      </c>
      <c r="J2" s="336"/>
      <c r="K2" s="337"/>
      <c r="L2" s="338" t="s">
        <v>147</v>
      </c>
      <c r="M2" s="339"/>
      <c r="N2" s="340"/>
    </row>
    <row r="3" spans="1:14" ht="30.75" customHeight="1">
      <c r="A3" s="311" t="s">
        <v>148</v>
      </c>
      <c r="B3" s="312"/>
      <c r="C3" s="312"/>
      <c r="D3" s="312"/>
      <c r="E3" s="312"/>
      <c r="F3" s="312"/>
      <c r="G3" s="312"/>
      <c r="H3" s="313"/>
      <c r="I3" s="314" t="s">
        <v>149</v>
      </c>
      <c r="J3" s="315"/>
      <c r="K3" s="314" t="s">
        <v>150</v>
      </c>
      <c r="L3" s="315"/>
      <c r="M3" s="314" t="s">
        <v>151</v>
      </c>
      <c r="N3" s="316"/>
    </row>
    <row r="4" spans="1:14" ht="43.5" customHeight="1">
      <c r="A4" s="85" t="s">
        <v>152</v>
      </c>
      <c r="B4" s="317" t="s">
        <v>153</v>
      </c>
      <c r="C4" s="318"/>
      <c r="D4" s="318"/>
      <c r="E4" s="318"/>
      <c r="F4" s="318"/>
      <c r="G4" s="318"/>
      <c r="H4" s="319"/>
      <c r="I4" s="320"/>
      <c r="J4" s="321"/>
      <c r="K4" s="320"/>
      <c r="L4" s="321"/>
      <c r="M4" s="320"/>
      <c r="N4" s="322"/>
    </row>
    <row r="5" spans="1:14" s="87" customFormat="1" ht="46.5" customHeight="1">
      <c r="A5" s="86">
        <v>1</v>
      </c>
      <c r="B5" s="288" t="s">
        <v>154</v>
      </c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90"/>
    </row>
    <row r="6" spans="1:14" s="87" customFormat="1" ht="39" customHeight="1">
      <c r="A6" s="88">
        <v>2</v>
      </c>
      <c r="B6" s="291" t="s">
        <v>155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3"/>
    </row>
    <row r="7" spans="1:14" s="87" customFormat="1" ht="21" customHeight="1">
      <c r="A7" s="89" t="s">
        <v>156</v>
      </c>
      <c r="B7" s="294" t="s">
        <v>157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297" t="s">
        <v>162</v>
      </c>
      <c r="B43" s="116" t="s">
        <v>156</v>
      </c>
      <c r="C43" s="117"/>
      <c r="D43" s="118"/>
      <c r="E43" s="300"/>
      <c r="F43" s="301"/>
      <c r="G43" s="301"/>
      <c r="H43" s="301"/>
      <c r="I43" s="301"/>
      <c r="J43" s="301"/>
      <c r="K43" s="121"/>
      <c r="L43" s="120"/>
      <c r="M43" s="119"/>
      <c r="N43" s="122"/>
    </row>
    <row r="44" spans="1:14" s="123" customFormat="1" ht="18.75" customHeight="1">
      <c r="A44" s="298"/>
      <c r="B44" s="124" t="s">
        <v>163</v>
      </c>
      <c r="C44" s="125"/>
      <c r="D44" s="126"/>
      <c r="E44" s="302"/>
      <c r="F44" s="303"/>
      <c r="G44" s="303"/>
      <c r="H44" s="303"/>
      <c r="I44" s="303"/>
      <c r="J44" s="303"/>
      <c r="K44" s="127"/>
      <c r="L44" s="128"/>
      <c r="M44" s="129"/>
      <c r="N44" s="130"/>
    </row>
    <row r="45" spans="1:14" s="123" customFormat="1" ht="18.75" customHeight="1">
      <c r="A45" s="298"/>
      <c r="B45" s="131" t="s">
        <v>164</v>
      </c>
      <c r="C45" s="125"/>
      <c r="D45" s="126"/>
      <c r="E45" s="304"/>
      <c r="F45" s="305"/>
      <c r="G45" s="305"/>
      <c r="H45" s="305"/>
      <c r="I45" s="305"/>
      <c r="J45" s="305"/>
      <c r="K45" s="132"/>
      <c r="L45" s="128"/>
      <c r="M45" s="133"/>
      <c r="N45" s="134"/>
    </row>
    <row r="46" spans="1:14" s="123" customFormat="1" ht="25.5" customHeight="1" thickBot="1">
      <c r="A46" s="299"/>
      <c r="B46" s="135" t="s">
        <v>165</v>
      </c>
      <c r="C46" s="306" t="s">
        <v>166</v>
      </c>
      <c r="D46" s="307"/>
      <c r="E46" s="308" t="s">
        <v>167</v>
      </c>
      <c r="F46" s="309"/>
      <c r="G46" s="309"/>
      <c r="H46" s="309"/>
      <c r="I46" s="309"/>
      <c r="J46" s="310"/>
      <c r="K46" s="286" t="s">
        <v>168</v>
      </c>
      <c r="L46" s="310"/>
      <c r="M46" s="286" t="s">
        <v>169</v>
      </c>
      <c r="N46" s="287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91" t="s">
        <v>142</v>
      </c>
      <c r="B1" s="392"/>
      <c r="C1" s="392"/>
      <c r="D1" s="392"/>
      <c r="E1" s="392"/>
      <c r="F1" s="392"/>
      <c r="G1" s="392"/>
      <c r="H1" s="393"/>
      <c r="I1" s="394" t="s">
        <v>143</v>
      </c>
      <c r="J1" s="395"/>
      <c r="K1" s="396"/>
      <c r="L1" s="397" t="s">
        <v>144</v>
      </c>
      <c r="M1" s="398"/>
      <c r="N1" s="399"/>
    </row>
    <row r="2" spans="1:14" ht="30" customHeight="1">
      <c r="A2" s="400" t="s">
        <v>145</v>
      </c>
      <c r="B2" s="401"/>
      <c r="C2" s="401"/>
      <c r="D2" s="401"/>
      <c r="E2" s="401"/>
      <c r="F2" s="401"/>
      <c r="G2" s="401"/>
      <c r="H2" s="402"/>
      <c r="I2" s="403" t="s">
        <v>146</v>
      </c>
      <c r="J2" s="404"/>
      <c r="K2" s="405"/>
      <c r="L2" s="406" t="s">
        <v>147</v>
      </c>
      <c r="M2" s="407"/>
      <c r="N2" s="408"/>
    </row>
    <row r="3" spans="1:14" ht="30.75" customHeight="1">
      <c r="A3" s="379" t="s">
        <v>148</v>
      </c>
      <c r="B3" s="380"/>
      <c r="C3" s="380"/>
      <c r="D3" s="380"/>
      <c r="E3" s="380"/>
      <c r="F3" s="380"/>
      <c r="G3" s="380"/>
      <c r="H3" s="381"/>
      <c r="I3" s="382" t="s">
        <v>149</v>
      </c>
      <c r="J3" s="383"/>
      <c r="K3" s="382" t="s">
        <v>150</v>
      </c>
      <c r="L3" s="383"/>
      <c r="M3" s="382" t="s">
        <v>151</v>
      </c>
      <c r="N3" s="384"/>
    </row>
    <row r="4" spans="1:14" ht="43.5" customHeight="1">
      <c r="A4" s="165" t="s">
        <v>152</v>
      </c>
      <c r="B4" s="385" t="s">
        <v>153</v>
      </c>
      <c r="C4" s="386"/>
      <c r="D4" s="386"/>
      <c r="E4" s="386"/>
      <c r="F4" s="386"/>
      <c r="G4" s="386"/>
      <c r="H4" s="387"/>
      <c r="I4" s="388"/>
      <c r="J4" s="389"/>
      <c r="K4" s="388"/>
      <c r="L4" s="389"/>
      <c r="M4" s="388"/>
      <c r="N4" s="390"/>
    </row>
    <row r="5" spans="1:14" s="167" customFormat="1" ht="46.5" customHeight="1">
      <c r="A5" s="166">
        <v>1</v>
      </c>
      <c r="B5" s="356" t="s">
        <v>154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8"/>
    </row>
    <row r="6" spans="1:14" s="167" customFormat="1" ht="39" customHeight="1">
      <c r="A6" s="168">
        <v>2</v>
      </c>
      <c r="B6" s="359" t="s">
        <v>155</v>
      </c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1"/>
    </row>
    <row r="7" spans="1:14" s="167" customFormat="1" ht="21" customHeight="1">
      <c r="A7" s="169" t="s">
        <v>156</v>
      </c>
      <c r="B7" s="362" t="s">
        <v>157</v>
      </c>
      <c r="C7" s="363"/>
      <c r="D7" s="363"/>
      <c r="E7" s="363"/>
      <c r="F7" s="363"/>
      <c r="G7" s="363"/>
      <c r="H7" s="363"/>
      <c r="I7" s="363"/>
      <c r="J7" s="363"/>
      <c r="K7" s="363"/>
      <c r="L7" s="363"/>
      <c r="M7" s="363"/>
      <c r="N7" s="36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65" t="s">
        <v>162</v>
      </c>
      <c r="B43" s="195" t="s">
        <v>156</v>
      </c>
      <c r="C43" s="196"/>
      <c r="D43" s="197"/>
      <c r="E43" s="368"/>
      <c r="F43" s="369"/>
      <c r="G43" s="369"/>
      <c r="H43" s="369"/>
      <c r="I43" s="369"/>
      <c r="J43" s="369"/>
      <c r="K43" s="200"/>
      <c r="L43" s="199"/>
      <c r="M43" s="198"/>
      <c r="N43" s="201"/>
    </row>
    <row r="44" spans="1:14" s="202" customFormat="1" ht="18.75" customHeight="1">
      <c r="A44" s="366"/>
      <c r="B44" s="203" t="s">
        <v>163</v>
      </c>
      <c r="C44" s="204"/>
      <c r="D44" s="205"/>
      <c r="E44" s="370"/>
      <c r="F44" s="371"/>
      <c r="G44" s="371"/>
      <c r="H44" s="371"/>
      <c r="I44" s="371"/>
      <c r="J44" s="371"/>
      <c r="K44" s="206"/>
      <c r="L44" s="207"/>
      <c r="M44" s="208"/>
      <c r="N44" s="209"/>
    </row>
    <row r="45" spans="1:14" s="202" customFormat="1" ht="18.75" customHeight="1">
      <c r="A45" s="366"/>
      <c r="B45" s="210" t="s">
        <v>164</v>
      </c>
      <c r="C45" s="204"/>
      <c r="D45" s="205"/>
      <c r="E45" s="372"/>
      <c r="F45" s="373"/>
      <c r="G45" s="373"/>
      <c r="H45" s="373"/>
      <c r="I45" s="373"/>
      <c r="J45" s="373"/>
      <c r="K45" s="211"/>
      <c r="L45" s="207"/>
      <c r="M45" s="212"/>
      <c r="N45" s="213"/>
    </row>
    <row r="46" spans="1:14" s="202" customFormat="1" ht="25.5" customHeight="1" thickBot="1">
      <c r="A46" s="367"/>
      <c r="B46" s="214" t="s">
        <v>165</v>
      </c>
      <c r="C46" s="374" t="s">
        <v>166</v>
      </c>
      <c r="D46" s="375"/>
      <c r="E46" s="376" t="s">
        <v>167</v>
      </c>
      <c r="F46" s="377"/>
      <c r="G46" s="377"/>
      <c r="H46" s="377"/>
      <c r="I46" s="377"/>
      <c r="J46" s="378"/>
      <c r="K46" s="354" t="s">
        <v>168</v>
      </c>
      <c r="L46" s="378"/>
      <c r="M46" s="354" t="s">
        <v>169</v>
      </c>
      <c r="N46" s="355"/>
    </row>
  </sheetData>
  <mergeCells count="25">
    <mergeCell ref="A1:H1"/>
    <mergeCell ref="I1:K1"/>
    <mergeCell ref="L1:N1"/>
    <mergeCell ref="A2:H2"/>
    <mergeCell ref="I2:K2"/>
    <mergeCell ref="L2:N2"/>
    <mergeCell ref="A3:H3"/>
    <mergeCell ref="I3:J3"/>
    <mergeCell ref="K3:L3"/>
    <mergeCell ref="M3:N3"/>
    <mergeCell ref="B4:H4"/>
    <mergeCell ref="I4:J4"/>
    <mergeCell ref="K4:L4"/>
    <mergeCell ref="M4:N4"/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52:B52"/>
    <mergeCell ref="C52:D52"/>
    <mergeCell ref="E52:F52"/>
    <mergeCell ref="G52:I52"/>
    <mergeCell ref="G57:I57"/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65:I65"/>
    <mergeCell ref="A58:B58"/>
    <mergeCell ref="C11:D11"/>
    <mergeCell ref="G11:H11"/>
    <mergeCell ref="A60:B60"/>
    <mergeCell ref="C60:D60"/>
    <mergeCell ref="E60:F60"/>
    <mergeCell ref="G60:I6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2024-11-07T03:02:09Z</dcterms:modified>
</cp:coreProperties>
</file>