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chi\Downloads\"/>
    </mc:Choice>
  </mc:AlternateContent>
  <xr:revisionPtr revIDLastSave="0" documentId="13_ncr:1_{5FAC212A-F852-493F-8228-F1EE46214966}" xr6:coauthVersionLast="47" xr6:coauthVersionMax="47" xr10:uidLastSave="{00000000-0000-0000-0000-000000000000}"/>
  <bookViews>
    <workbookView xWindow="-108" yWindow="-108" windowWidth="23256" windowHeight="12456" firstSheet="3" activeTab="3" xr2:uid="{735B937F-F464-487B-B798-BA115E25E645}"/>
  </bookViews>
  <sheets>
    <sheet name="Data" sheetId="1" state="hidden" r:id="rId1"/>
    <sheet name="Controller" sheetId="2" state="hidden" r:id="rId2"/>
    <sheet name="Caixinha" sheetId="4" state="hidden" r:id="rId3"/>
    <sheet name="Dashboard" sheetId="3" r:id="rId4"/>
  </sheets>
  <definedNames>
    <definedName name="SegmentaçãodeDados_Mês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2" i="1"/>
  <c r="B3" i="1"/>
  <c r="B4" i="1"/>
  <c r="B5" i="1"/>
  <c r="B6" i="1"/>
  <c r="B7" i="1"/>
  <c r="B8" i="1"/>
  <c r="B9" i="1"/>
  <c r="B10" i="1"/>
  <c r="B11" i="1"/>
  <c r="B12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</calcChain>
</file>

<file path=xl/sharedStrings.xml><?xml version="1.0" encoding="utf-8"?>
<sst xmlns="http://schemas.openxmlformats.org/spreadsheetml/2006/main" count="194" uniqueCount="42">
  <si>
    <t>Data</t>
  </si>
  <si>
    <t>Tipo</t>
  </si>
  <si>
    <t>Categoria</t>
  </si>
  <si>
    <t>Descrição</t>
  </si>
  <si>
    <t>Valor</t>
  </si>
  <si>
    <t>Operação Bancária</t>
  </si>
  <si>
    <t>Status</t>
  </si>
  <si>
    <t>Rótulos de Linha</t>
  </si>
  <si>
    <t>Total Geral</t>
  </si>
  <si>
    <t>Soma de Valor</t>
  </si>
  <si>
    <t>Entrada</t>
  </si>
  <si>
    <t>Renda</t>
  </si>
  <si>
    <t>Salário</t>
  </si>
  <si>
    <t>Crédito Automático</t>
  </si>
  <si>
    <t>Realizado</t>
  </si>
  <si>
    <t>Saida</t>
  </si>
  <si>
    <t>Apartamento</t>
  </si>
  <si>
    <t>Condomínio</t>
  </si>
  <si>
    <t>Boleto</t>
  </si>
  <si>
    <t>Pago</t>
  </si>
  <si>
    <t>Luz</t>
  </si>
  <si>
    <t>Débito Automático</t>
  </si>
  <si>
    <t>Telefone</t>
  </si>
  <si>
    <t>Pendente</t>
  </si>
  <si>
    <t>Alimentação</t>
  </si>
  <si>
    <t>Supermercado</t>
  </si>
  <si>
    <t>Cartão de crédito</t>
  </si>
  <si>
    <t>Ações</t>
  </si>
  <si>
    <t>Educação</t>
  </si>
  <si>
    <t>Mensalidade</t>
  </si>
  <si>
    <t>Material</t>
  </si>
  <si>
    <t>Aplicações</t>
  </si>
  <si>
    <t>FI</t>
  </si>
  <si>
    <t>Aplicação</t>
  </si>
  <si>
    <t>Carro</t>
  </si>
  <si>
    <t>Seguro</t>
  </si>
  <si>
    <t>Gasolina</t>
  </si>
  <si>
    <t>Mês</t>
  </si>
  <si>
    <t>Data de Lançamento</t>
  </si>
  <si>
    <t>Depósito Reservado</t>
  </si>
  <si>
    <t>Total reservado</t>
  </si>
  <si>
    <t>Meta da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</si>
</sst>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1" fontId="0" fillId="0" borderId="0" xfId="0" applyNumberFormat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numFmt numFmtId="1" formatCode="0"/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1"/>
      </font>
      <fill>
        <patternFill patternType="solid">
          <bgColor theme="5" tint="-0.2499465926084170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My style Bootcamp" pivot="0" table="0" count="10" xr9:uid="{6176C312-35CF-47EF-96C1-E2B1AD0CFA1A}">
      <tableStyleElement type="wholeTable" dxfId="4"/>
      <tableStyleElement type="headerRow" dxfId="3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theme="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0"/>
              <bgColor theme="5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auto="1"/>
          </font>
          <fill>
            <patternFill patternType="solid">
              <fgColor theme="5" tint="0.59996337778862885"/>
              <bgColor theme="5" tint="0.79995117038483843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y style Bootcamp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bootcamp.xlsx]Controller!Tabela dinâmica1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>
            <a:gsLst>
              <a:gs pos="10000">
                <a:schemeClr val="accent2"/>
              </a:gs>
              <a:gs pos="100000">
                <a:schemeClr val="bg1"/>
              </a:gs>
              <a:gs pos="100000">
                <a:schemeClr val="bg1"/>
              </a:gs>
              <a:gs pos="100000">
                <a:schemeClr val="bg1"/>
              </a:gs>
            </a:gsLst>
            <a:lin ang="60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>
            <a:gsLst>
              <a:gs pos="10000">
                <a:schemeClr val="accent2"/>
              </a:gs>
              <a:gs pos="100000">
                <a:schemeClr val="bg1"/>
              </a:gs>
              <a:gs pos="100000">
                <a:schemeClr val="bg1"/>
              </a:gs>
              <a:gs pos="100000">
                <a:schemeClr val="bg1"/>
              </a:gs>
            </a:gsLst>
            <a:lin ang="6000000" scaled="0"/>
          </a:gradFill>
          <a:ln>
            <a:noFill/>
          </a:ln>
          <a:effectLst/>
        </c:spPr>
      </c:pivotFmt>
      <c:pivotFmt>
        <c:idx val="10"/>
        <c:spPr>
          <a:gradFill>
            <a:gsLst>
              <a:gs pos="10000">
                <a:schemeClr val="accent2"/>
              </a:gs>
              <a:gs pos="100000">
                <a:schemeClr val="bg1"/>
              </a:gs>
              <a:gs pos="100000">
                <a:schemeClr val="bg1"/>
              </a:gs>
              <a:gs pos="100000">
                <a:schemeClr val="bg1"/>
              </a:gs>
            </a:gsLst>
            <a:lin ang="6000000" scaled="0"/>
          </a:gradFill>
          <a:ln>
            <a:noFill/>
          </a:ln>
          <a:effectLst/>
        </c:spPr>
      </c:pivotFmt>
      <c:pivotFmt>
        <c:idx val="11"/>
        <c:spPr>
          <a:gradFill>
            <a:gsLst>
              <a:gs pos="10000">
                <a:schemeClr val="accent2"/>
              </a:gs>
              <a:gs pos="100000">
                <a:schemeClr val="bg1"/>
              </a:gs>
              <a:gs pos="100000">
                <a:schemeClr val="bg1"/>
              </a:gs>
              <a:gs pos="100000">
                <a:schemeClr val="bg1"/>
              </a:gs>
            </a:gsLst>
            <a:lin ang="6000000" scaled="0"/>
          </a:gra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3.1252541783241633E-2"/>
          <c:y val="0.19491515510421917"/>
          <c:w val="0.9677513925535034"/>
          <c:h val="0.697536171488313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Controller!$D$4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">
                  <a:schemeClr val="accent2"/>
                </a:gs>
                <a:gs pos="100000">
                  <a:schemeClr val="bg1"/>
                </a:gs>
                <a:gs pos="100000">
                  <a:schemeClr val="bg1"/>
                </a:gs>
                <a:gs pos="100000">
                  <a:schemeClr val="bg1"/>
                </a:gs>
              </a:gsLst>
              <a:lin ang="60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Controller!$C$5:$C$9</c:f>
              <c:strCache>
                <c:ptCount val="4"/>
                <c:pt idx="0">
                  <c:v>Apartamento</c:v>
                </c:pt>
                <c:pt idx="1">
                  <c:v>Alimentação</c:v>
                </c:pt>
                <c:pt idx="2">
                  <c:v>Educação</c:v>
                </c:pt>
                <c:pt idx="3">
                  <c:v>Carro</c:v>
                </c:pt>
              </c:strCache>
            </c:strRef>
          </c:cat>
          <c:val>
            <c:numRef>
              <c:f>Controller!$D$5:$D$9</c:f>
              <c:numCache>
                <c:formatCode>"R$"\ #,##0.00</c:formatCode>
                <c:ptCount val="4"/>
                <c:pt idx="0">
                  <c:v>1700</c:v>
                </c:pt>
                <c:pt idx="1">
                  <c:v>950</c:v>
                </c:pt>
                <c:pt idx="2">
                  <c:v>1800</c:v>
                </c:pt>
                <c:pt idx="3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9-4A4A-9F6A-063710BFAB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434548352"/>
        <c:axId val="989507600"/>
      </c:barChart>
      <c:catAx>
        <c:axId val="143454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9507600"/>
        <c:crosses val="autoZero"/>
        <c:auto val="1"/>
        <c:lblAlgn val="ctr"/>
        <c:lblOffset val="100"/>
        <c:noMultiLvlLbl val="0"/>
      </c:catAx>
      <c:valAx>
        <c:axId val="989507600"/>
        <c:scaling>
          <c:orientation val="minMax"/>
        </c:scaling>
        <c:delete val="1"/>
        <c:axPos val="l"/>
        <c:numFmt formatCode="&quot;R$&quot;\ #,##0.00" sourceLinked="1"/>
        <c:majorTickMark val="out"/>
        <c:minorTickMark val="none"/>
        <c:tickLblPos val="nextTo"/>
        <c:crossAx val="143454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bootcamp.xlsx]Controller!Tabela dinâmica2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0">
                <a:schemeClr val="accent2"/>
              </a:gs>
              <a:gs pos="100000">
                <a:schemeClr val="bg1"/>
              </a:gs>
              <a:gs pos="100000">
                <a:schemeClr val="bg1"/>
              </a:gs>
              <a:gs pos="100000">
                <a:schemeClr val="bg1"/>
              </a:gs>
            </a:gsLst>
            <a:lin ang="60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0">
                <a:schemeClr val="accent2"/>
              </a:gs>
              <a:gs pos="100000">
                <a:schemeClr val="bg1"/>
              </a:gs>
              <a:gs pos="100000">
                <a:schemeClr val="bg1"/>
              </a:gs>
              <a:gs pos="100000">
                <a:schemeClr val="bg1"/>
              </a:gs>
            </a:gsLst>
            <a:lin ang="6000000" scaled="0"/>
          </a:gra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1856287425149698E-2"/>
          <c:y val="0.24163969795037757"/>
          <c:w val="0.92814371257485029"/>
          <c:h val="0.758360302049622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Controller!$G$3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2"/>
                </a:gs>
                <a:gs pos="100000">
                  <a:schemeClr val="bg1"/>
                </a:gs>
                <a:gs pos="100000">
                  <a:schemeClr val="bg1"/>
                </a:gs>
                <a:gs pos="100000">
                  <a:schemeClr val="bg1"/>
                </a:gs>
              </a:gsLst>
              <a:lin ang="60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Controller!$F$4:$F$7</c:f>
              <c:strCache>
                <c:ptCount val="3"/>
                <c:pt idx="0">
                  <c:v>Renda</c:v>
                </c:pt>
                <c:pt idx="1">
                  <c:v>Aplicações</c:v>
                </c:pt>
                <c:pt idx="2">
                  <c:v>Aplicação</c:v>
                </c:pt>
              </c:strCache>
            </c:strRef>
          </c:cat>
          <c:val>
            <c:numRef>
              <c:f>Controller!$G$4:$G$7</c:f>
              <c:numCache>
                <c:formatCode>"R$"\ #,##0.00</c:formatCode>
                <c:ptCount val="3"/>
                <c:pt idx="0">
                  <c:v>10000</c:v>
                </c:pt>
                <c:pt idx="1">
                  <c:v>10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D5-4B63-A1BF-2566F2D564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6601136"/>
        <c:axId val="984848336"/>
      </c:barChart>
      <c:catAx>
        <c:axId val="143660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4848336"/>
        <c:crosses val="autoZero"/>
        <c:auto val="1"/>
        <c:lblAlgn val="ctr"/>
        <c:lblOffset val="100"/>
        <c:noMultiLvlLbl val="0"/>
      </c:catAx>
      <c:valAx>
        <c:axId val="984848336"/>
        <c:scaling>
          <c:orientation val="minMax"/>
        </c:scaling>
        <c:delete val="1"/>
        <c:axPos val="l"/>
        <c:numFmt formatCode="&quot;R$&quot;\ #,##0.00" sourceLinked="1"/>
        <c:majorTickMark val="out"/>
        <c:minorTickMark val="none"/>
        <c:tickLblPos val="nextTo"/>
        <c:crossAx val="143660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6.0185185185185182E-2"/>
          <c:w val="1"/>
          <c:h val="0.85151210265383492"/>
        </c:manualLayout>
      </c:layout>
      <c:barChart>
        <c:barDir val="col"/>
        <c:grouping val="stacked"/>
        <c:varyColors val="0"/>
        <c:ser>
          <c:idx val="1"/>
          <c:order val="1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505-4117-BED1-246EA8F67DD6}"/>
              </c:ext>
            </c:extLst>
          </c:dPt>
          <c:dLbls>
            <c:delete val="1"/>
          </c:dLbls>
          <c:val>
            <c:numRef>
              <c:f>Caixinha!$D$4</c:f>
              <c:numCache>
                <c:formatCode>"R$"\ #,##0.00</c:formatCode>
                <c:ptCount val="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05-4117-BED1-246EA8F67DD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08050495"/>
        <c:axId val="1608043295"/>
      </c:barChart>
      <c:barChart>
        <c:barDir val="col"/>
        <c:grouping val="stack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Caixinha!$D$3</c:f>
              <c:numCache>
                <c:formatCode>"R$"\ #,##0.00</c:formatCode>
                <c:ptCount val="1"/>
                <c:pt idx="0">
                  <c:v>1481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5-4117-BED1-246EA8F67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7808287"/>
        <c:axId val="1707791487"/>
      </c:barChart>
      <c:catAx>
        <c:axId val="160805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8043295"/>
        <c:crosses val="autoZero"/>
        <c:auto val="1"/>
        <c:lblAlgn val="ctr"/>
        <c:lblOffset val="100"/>
        <c:noMultiLvlLbl val="0"/>
      </c:catAx>
      <c:valAx>
        <c:axId val="1608043295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608050495"/>
        <c:crosses val="autoZero"/>
        <c:crossBetween val="between"/>
      </c:valAx>
      <c:valAx>
        <c:axId val="1707791487"/>
        <c:scaling>
          <c:orientation val="minMax"/>
        </c:scaling>
        <c:delete val="1"/>
        <c:axPos val="r"/>
        <c:numFmt formatCode="&quot;R$&quot;\ #,##0.00" sourceLinked="1"/>
        <c:majorTickMark val="out"/>
        <c:minorTickMark val="none"/>
        <c:tickLblPos val="nextTo"/>
        <c:crossAx val="1707808287"/>
        <c:crosses val="max"/>
        <c:crossBetween val="between"/>
      </c:valAx>
      <c:catAx>
        <c:axId val="1707808287"/>
        <c:scaling>
          <c:orientation val="minMax"/>
        </c:scaling>
        <c:delete val="1"/>
        <c:axPos val="b"/>
        <c:majorTickMark val="out"/>
        <c:minorTickMark val="none"/>
        <c:tickLblPos val="nextTo"/>
        <c:crossAx val="170779148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9.svg"/><Relationship Id="rId3" Type="http://schemas.openxmlformats.org/officeDocument/2006/relationships/image" Target="../media/image2.svg"/><Relationship Id="rId7" Type="http://schemas.openxmlformats.org/officeDocument/2006/relationships/image" Target="../media/image4.svg"/><Relationship Id="rId12" Type="http://schemas.openxmlformats.org/officeDocument/2006/relationships/image" Target="../media/image8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11" Type="http://schemas.openxmlformats.org/officeDocument/2006/relationships/chart" Target="../charts/chart3.xml"/><Relationship Id="rId5" Type="http://schemas.openxmlformats.org/officeDocument/2006/relationships/hyperlink" Target="#Data!A1"/><Relationship Id="rId10" Type="http://schemas.openxmlformats.org/officeDocument/2006/relationships/image" Target="../media/image7.png"/><Relationship Id="rId4" Type="http://schemas.openxmlformats.org/officeDocument/2006/relationships/chart" Target="../charts/chart2.xml"/><Relationship Id="rId9" Type="http://schemas.openxmlformats.org/officeDocument/2006/relationships/image" Target="../media/image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84127</xdr:colOff>
      <xdr:row>20</xdr:row>
      <xdr:rowOff>78105</xdr:rowOff>
    </xdr:from>
    <xdr:to>
      <xdr:col>20</xdr:col>
      <xdr:colOff>563880</xdr:colOff>
      <xdr:row>38</xdr:row>
      <xdr:rowOff>74295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FD65765A-E113-563D-F679-D5E604BEA294}"/>
            </a:ext>
          </a:extLst>
        </xdr:cNvPr>
        <xdr:cNvGrpSpPr/>
      </xdr:nvGrpSpPr>
      <xdr:grpSpPr>
        <a:xfrm>
          <a:off x="2210107" y="4467225"/>
          <a:ext cx="11452553" cy="3288030"/>
          <a:chOff x="2215515" y="4431030"/>
          <a:chExt cx="5966460" cy="3253740"/>
        </a:xfrm>
      </xdr:grpSpPr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41221A39-8B09-ED72-A90F-886C81444F89}"/>
              </a:ext>
            </a:extLst>
          </xdr:cNvPr>
          <xdr:cNvGrpSpPr/>
        </xdr:nvGrpSpPr>
        <xdr:grpSpPr>
          <a:xfrm>
            <a:off x="2215515" y="4431030"/>
            <a:ext cx="5966460" cy="3253740"/>
            <a:chOff x="2508707" y="4714875"/>
            <a:chExt cx="5650491" cy="3248025"/>
          </a:xfrm>
        </xdr:grpSpPr>
        <xdr:grpSp>
          <xdr:nvGrpSpPr>
            <xdr:cNvPr id="15" name="Agrupar 14">
              <a:extLst>
                <a:ext uri="{FF2B5EF4-FFF2-40B4-BE49-F238E27FC236}">
                  <a16:creationId xmlns:a16="http://schemas.microsoft.com/office/drawing/2014/main" id="{57EB9614-EC35-E6E0-2749-EB78B05AB67B}"/>
                </a:ext>
              </a:extLst>
            </xdr:cNvPr>
            <xdr:cNvGrpSpPr/>
          </xdr:nvGrpSpPr>
          <xdr:grpSpPr>
            <a:xfrm>
              <a:off x="2508707" y="4714875"/>
              <a:ext cx="5654301" cy="3244215"/>
              <a:chOff x="2505076" y="4714875"/>
              <a:chExt cx="5654040" cy="3244215"/>
            </a:xfrm>
          </xdr:grpSpPr>
          <xdr:grpSp>
            <xdr:nvGrpSpPr>
              <xdr:cNvPr id="11" name="Agrupar 10">
                <a:extLst>
                  <a:ext uri="{FF2B5EF4-FFF2-40B4-BE49-F238E27FC236}">
                    <a16:creationId xmlns:a16="http://schemas.microsoft.com/office/drawing/2014/main" id="{DB3D7B9D-EABD-4AAD-912C-0E6FCA24FAF9}"/>
                  </a:ext>
                </a:extLst>
              </xdr:cNvPr>
              <xdr:cNvGrpSpPr/>
            </xdr:nvGrpSpPr>
            <xdr:grpSpPr>
              <a:xfrm>
                <a:off x="2505076" y="4714875"/>
                <a:ext cx="5654040" cy="3211829"/>
                <a:chOff x="2505075" y="988696"/>
                <a:chExt cx="5676900" cy="3194684"/>
              </a:xfrm>
            </xdr:grpSpPr>
            <xdr:sp macro="" textlink="">
              <xdr:nvSpPr>
                <xdr:cNvPr id="12" name="Retângulo: Cantos Arredondados 11">
                  <a:extLst>
                    <a:ext uri="{FF2B5EF4-FFF2-40B4-BE49-F238E27FC236}">
                      <a16:creationId xmlns:a16="http://schemas.microsoft.com/office/drawing/2014/main" id="{2AB4E44C-9642-0904-ADC2-9386243DBB24}"/>
                    </a:ext>
                  </a:extLst>
                </xdr:cNvPr>
                <xdr:cNvSpPr/>
              </xdr:nvSpPr>
              <xdr:spPr>
                <a:xfrm>
                  <a:off x="2505075" y="1024890"/>
                  <a:ext cx="5676900" cy="3158490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  <xdr:sp macro="" textlink="">
              <xdr:nvSpPr>
                <xdr:cNvPr id="13" name="Retângulo: Cantos Superiores Arredondados 12">
                  <a:extLst>
                    <a:ext uri="{FF2B5EF4-FFF2-40B4-BE49-F238E27FC236}">
                      <a16:creationId xmlns:a16="http://schemas.microsoft.com/office/drawing/2014/main" id="{23610A68-9361-0227-AD56-B3B942CCE5AB}"/>
                    </a:ext>
                  </a:extLst>
                </xdr:cNvPr>
                <xdr:cNvSpPr/>
              </xdr:nvSpPr>
              <xdr:spPr>
                <a:xfrm>
                  <a:off x="2505075" y="988696"/>
                  <a:ext cx="5676900" cy="636270"/>
                </a:xfrm>
                <a:prstGeom prst="round2SameRect">
                  <a:avLst>
                    <a:gd name="adj1" fmla="val 50000"/>
                    <a:gd name="adj2" fmla="val 0"/>
                  </a:avLst>
                </a:prstGeom>
                <a:solidFill>
                  <a:schemeClr val="accent2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</xdr:grpSp>
          <xdr:graphicFrame macro="">
            <xdr:nvGraphicFramePr>
              <xdr:cNvPr id="6" name="Gráfico 5">
                <a:extLst>
                  <a:ext uri="{FF2B5EF4-FFF2-40B4-BE49-F238E27FC236}">
                    <a16:creationId xmlns:a16="http://schemas.microsoft.com/office/drawing/2014/main" id="{A0FAC408-46BD-4A50-B801-4F495C5F4E2B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568116" y="5212080"/>
              <a:ext cx="5352642" cy="27470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07643C87-C1A0-4066-BFD7-4BAB55CDC58E}"/>
                </a:ext>
              </a:extLst>
            </xdr:cNvPr>
            <xdr:cNvSpPr txBox="1"/>
          </xdr:nvSpPr>
          <xdr:spPr>
            <a:xfrm>
              <a:off x="3114675" y="4806315"/>
              <a:ext cx="4417695" cy="422909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2000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Gastos</a:t>
              </a:r>
            </a:p>
            <a:p>
              <a:endParaRPr lang="pt-BR" sz="1100"/>
            </a:p>
          </xdr:txBody>
        </xdr:sp>
      </xdr:grpSp>
      <xdr:pic>
        <xdr:nvPicPr>
          <xdr:cNvPr id="21" name="Gráfico 20" descr="Dinheiro voador estrutura de tópicos">
            <a:extLst>
              <a:ext uri="{FF2B5EF4-FFF2-40B4-BE49-F238E27FC236}">
                <a16:creationId xmlns:a16="http://schemas.microsoft.com/office/drawing/2014/main" id="{8878252D-1B0E-E39D-0DCD-47F9475B8E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371725" y="4469130"/>
            <a:ext cx="339856" cy="58676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400050</xdr:colOff>
      <xdr:row>1</xdr:row>
      <xdr:rowOff>74296</xdr:rowOff>
    </xdr:from>
    <xdr:to>
      <xdr:col>11</xdr:col>
      <xdr:colOff>569773</xdr:colOff>
      <xdr:row>19</xdr:row>
      <xdr:rowOff>15245</xdr:rowOff>
    </xdr:to>
    <xdr:grpSp>
      <xdr:nvGrpSpPr>
        <xdr:cNvPr id="35" name="Agrupar 34">
          <a:extLst>
            <a:ext uri="{FF2B5EF4-FFF2-40B4-BE49-F238E27FC236}">
              <a16:creationId xmlns:a16="http://schemas.microsoft.com/office/drawing/2014/main" id="{EC359DC0-1FD5-4784-B8EB-856E192A3AF3}"/>
            </a:ext>
          </a:extLst>
        </xdr:cNvPr>
        <xdr:cNvGrpSpPr/>
      </xdr:nvGrpSpPr>
      <xdr:grpSpPr>
        <a:xfrm>
          <a:off x="1916430" y="988696"/>
          <a:ext cx="6265723" cy="3232789"/>
          <a:chOff x="1906905" y="988696"/>
          <a:chExt cx="6273343" cy="3198499"/>
        </a:xfrm>
      </xdr:grpSpPr>
      <xdr:grpSp>
        <xdr:nvGrpSpPr>
          <xdr:cNvPr id="24" name="Agrupar 23">
            <a:extLst>
              <a:ext uri="{FF2B5EF4-FFF2-40B4-BE49-F238E27FC236}">
                <a16:creationId xmlns:a16="http://schemas.microsoft.com/office/drawing/2014/main" id="{9D90DE72-874F-211D-CAD5-3B3C206F648C}"/>
              </a:ext>
            </a:extLst>
          </xdr:cNvPr>
          <xdr:cNvGrpSpPr/>
        </xdr:nvGrpSpPr>
        <xdr:grpSpPr>
          <a:xfrm>
            <a:off x="1910715" y="988696"/>
            <a:ext cx="6269533" cy="3202309"/>
            <a:chOff x="2215515" y="988696"/>
            <a:chExt cx="5964733" cy="3202309"/>
          </a:xfrm>
        </xdr:grpSpPr>
        <xdr:grpSp>
          <xdr:nvGrpSpPr>
            <xdr:cNvPr id="14" name="Agrupar 13">
              <a:extLst>
                <a:ext uri="{FF2B5EF4-FFF2-40B4-BE49-F238E27FC236}">
                  <a16:creationId xmlns:a16="http://schemas.microsoft.com/office/drawing/2014/main" id="{B89D3640-669F-61A7-7860-7B8998BF9447}"/>
                </a:ext>
              </a:extLst>
            </xdr:cNvPr>
            <xdr:cNvGrpSpPr/>
          </xdr:nvGrpSpPr>
          <xdr:grpSpPr>
            <a:xfrm>
              <a:off x="2219325" y="988696"/>
              <a:ext cx="5960923" cy="3198499"/>
              <a:chOff x="2209800" y="988696"/>
              <a:chExt cx="5972175" cy="3202304"/>
            </a:xfrm>
          </xdr:grpSpPr>
          <xdr:grpSp>
            <xdr:nvGrpSpPr>
              <xdr:cNvPr id="10" name="Agrupar 9">
                <a:extLst>
                  <a:ext uri="{FF2B5EF4-FFF2-40B4-BE49-F238E27FC236}">
                    <a16:creationId xmlns:a16="http://schemas.microsoft.com/office/drawing/2014/main" id="{95FE2B42-F9D9-C87A-C92F-353830B93F29}"/>
                  </a:ext>
                </a:extLst>
              </xdr:cNvPr>
              <xdr:cNvGrpSpPr/>
            </xdr:nvGrpSpPr>
            <xdr:grpSpPr>
              <a:xfrm>
                <a:off x="2505075" y="988696"/>
                <a:ext cx="5676900" cy="3202304"/>
                <a:chOff x="2505075" y="988696"/>
                <a:chExt cx="5676900" cy="3194684"/>
              </a:xfrm>
            </xdr:grpSpPr>
            <xdr:sp macro="" textlink="">
              <xdr:nvSpPr>
                <xdr:cNvPr id="7" name="Retângulo: Cantos Arredondados 6">
                  <a:extLst>
                    <a:ext uri="{FF2B5EF4-FFF2-40B4-BE49-F238E27FC236}">
                      <a16:creationId xmlns:a16="http://schemas.microsoft.com/office/drawing/2014/main" id="{CE59D2B4-77AD-F88E-180A-0B82214BCED8}"/>
                    </a:ext>
                  </a:extLst>
                </xdr:cNvPr>
                <xdr:cNvSpPr/>
              </xdr:nvSpPr>
              <xdr:spPr>
                <a:xfrm>
                  <a:off x="2505075" y="1024890"/>
                  <a:ext cx="5676900" cy="3158490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  <xdr:sp macro="" textlink="">
              <xdr:nvSpPr>
                <xdr:cNvPr id="9" name="Retângulo: Cantos Superiores Arredondados 8">
                  <a:extLst>
                    <a:ext uri="{FF2B5EF4-FFF2-40B4-BE49-F238E27FC236}">
                      <a16:creationId xmlns:a16="http://schemas.microsoft.com/office/drawing/2014/main" id="{39E230DA-C565-AFAE-E335-C8E8C17FE829}"/>
                    </a:ext>
                  </a:extLst>
                </xdr:cNvPr>
                <xdr:cNvSpPr/>
              </xdr:nvSpPr>
              <xdr:spPr>
                <a:xfrm>
                  <a:off x="2505075" y="988696"/>
                  <a:ext cx="5676900" cy="636270"/>
                </a:xfrm>
                <a:prstGeom prst="round2SameRect">
                  <a:avLst>
                    <a:gd name="adj1" fmla="val 50000"/>
                    <a:gd name="adj2" fmla="val 0"/>
                  </a:avLst>
                </a:prstGeom>
                <a:solidFill>
                  <a:schemeClr val="accent2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</xdr:grpSp>
          <xdr:graphicFrame macro="">
            <xdr:nvGraphicFramePr>
              <xdr:cNvPr id="5" name="Gráfico 4">
                <a:extLst>
                  <a:ext uri="{FF2B5EF4-FFF2-40B4-BE49-F238E27FC236}">
                    <a16:creationId xmlns:a16="http://schemas.microsoft.com/office/drawing/2014/main" id="{6FA76173-CCF6-4FEB-B93F-B3F25AB3B50D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209800" y="1141095"/>
              <a:ext cx="5678073" cy="294132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</xdr:grpSp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4DB7E51D-CE1A-6DEA-65A0-F933F08B57E2}"/>
                </a:ext>
              </a:extLst>
            </xdr:cNvPr>
            <xdr:cNvSpPr txBox="1"/>
          </xdr:nvSpPr>
          <xdr:spPr>
            <a:xfrm>
              <a:off x="2834640" y="1095375"/>
              <a:ext cx="4981575" cy="422909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2000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Entrada</a:t>
              </a:r>
            </a:p>
            <a:p>
              <a:endParaRPr lang="pt-BR" sz="1100"/>
            </a:p>
          </xdr:txBody>
        </xdr:sp>
      </xdr:grpSp>
      <xdr:grpSp>
        <xdr:nvGrpSpPr>
          <xdr:cNvPr id="28" name="Gráfico 25" descr="Registrar estrutura de tópicos">
            <a:extLst>
              <a:ext uri="{FF2B5EF4-FFF2-40B4-BE49-F238E27FC236}">
                <a16:creationId xmlns:a16="http://schemas.microsoft.com/office/drawing/2014/main" id="{5A2FC7B3-6B0E-C049-A72D-CA27AB2DD2E1}"/>
              </a:ext>
            </a:extLst>
          </xdr:cNvPr>
          <xdr:cNvGrpSpPr/>
        </xdr:nvGrpSpPr>
        <xdr:grpSpPr>
          <a:xfrm>
            <a:off x="2401434" y="1058149"/>
            <a:ext cx="500157" cy="463787"/>
            <a:chOff x="2397624" y="1061959"/>
            <a:chExt cx="511587" cy="463787"/>
          </a:xfrm>
          <a:solidFill>
            <a:schemeClr val="bg1"/>
          </a:solidFill>
        </xdr:grpSpPr>
        <xdr:sp macro="" textlink="">
          <xdr:nvSpPr>
            <xdr:cNvPr id="29" name="Forma Livre: Forma 28">
              <a:extLst>
                <a:ext uri="{FF2B5EF4-FFF2-40B4-BE49-F238E27FC236}">
                  <a16:creationId xmlns:a16="http://schemas.microsoft.com/office/drawing/2014/main" id="{C6340339-DF4F-44EC-6B08-19653F9A1740}"/>
                </a:ext>
              </a:extLst>
            </xdr:cNvPr>
            <xdr:cNvSpPr/>
          </xdr:nvSpPr>
          <xdr:spPr>
            <a:xfrm>
              <a:off x="2397624" y="1061959"/>
              <a:ext cx="511587" cy="463787"/>
            </a:xfrm>
            <a:custGeom>
              <a:avLst/>
              <a:gdLst>
                <a:gd name="connsiteX0" fmla="*/ 473218 w 511587"/>
                <a:gd name="connsiteY0" fmla="*/ 124112 h 463787"/>
                <a:gd name="connsiteX1" fmla="*/ 447639 w 511587"/>
                <a:gd name="connsiteY1" fmla="*/ 97983 h 463787"/>
                <a:gd name="connsiteX2" fmla="*/ 230214 w 511587"/>
                <a:gd name="connsiteY2" fmla="*/ 97983 h 463787"/>
                <a:gd name="connsiteX3" fmla="*/ 230214 w 511587"/>
                <a:gd name="connsiteY3" fmla="*/ 0 h 463787"/>
                <a:gd name="connsiteX4" fmla="*/ 89528 w 511587"/>
                <a:gd name="connsiteY4" fmla="*/ 0 h 463787"/>
                <a:gd name="connsiteX5" fmla="*/ 89528 w 511587"/>
                <a:gd name="connsiteY5" fmla="*/ 97983 h 463787"/>
                <a:gd name="connsiteX6" fmla="*/ 63948 w 511587"/>
                <a:gd name="connsiteY6" fmla="*/ 97983 h 463787"/>
                <a:gd name="connsiteX7" fmla="*/ 38369 w 511587"/>
                <a:gd name="connsiteY7" fmla="*/ 124112 h 463787"/>
                <a:gd name="connsiteX8" fmla="*/ 38369 w 511587"/>
                <a:gd name="connsiteY8" fmla="*/ 202499 h 463787"/>
                <a:gd name="connsiteX9" fmla="*/ 0 w 511587"/>
                <a:gd name="connsiteY9" fmla="*/ 293950 h 463787"/>
                <a:gd name="connsiteX10" fmla="*/ 0 w 511587"/>
                <a:gd name="connsiteY10" fmla="*/ 463788 h 463787"/>
                <a:gd name="connsiteX11" fmla="*/ 511588 w 511587"/>
                <a:gd name="connsiteY11" fmla="*/ 463788 h 463787"/>
                <a:gd name="connsiteX12" fmla="*/ 511588 w 511587"/>
                <a:gd name="connsiteY12" fmla="*/ 293950 h 463787"/>
                <a:gd name="connsiteX13" fmla="*/ 473218 w 511587"/>
                <a:gd name="connsiteY13" fmla="*/ 202499 h 463787"/>
                <a:gd name="connsiteX14" fmla="*/ 102318 w 511587"/>
                <a:gd name="connsiteY14" fmla="*/ 13064 h 463787"/>
                <a:gd name="connsiteX15" fmla="*/ 217425 w 511587"/>
                <a:gd name="connsiteY15" fmla="*/ 13064 h 463787"/>
                <a:gd name="connsiteX16" fmla="*/ 217425 w 511587"/>
                <a:gd name="connsiteY16" fmla="*/ 195967 h 463787"/>
                <a:gd name="connsiteX17" fmla="*/ 102318 w 511587"/>
                <a:gd name="connsiteY17" fmla="*/ 195967 h 463787"/>
                <a:gd name="connsiteX18" fmla="*/ 498798 w 511587"/>
                <a:gd name="connsiteY18" fmla="*/ 450723 h 463787"/>
                <a:gd name="connsiteX19" fmla="*/ 12790 w 511587"/>
                <a:gd name="connsiteY19" fmla="*/ 450723 h 463787"/>
                <a:gd name="connsiteX20" fmla="*/ 12790 w 511587"/>
                <a:gd name="connsiteY20" fmla="*/ 352740 h 463787"/>
                <a:gd name="connsiteX21" fmla="*/ 498798 w 511587"/>
                <a:gd name="connsiteY21" fmla="*/ 352740 h 463787"/>
                <a:gd name="connsiteX22" fmla="*/ 498798 w 511587"/>
                <a:gd name="connsiteY22" fmla="*/ 296635 h 463787"/>
                <a:gd name="connsiteX23" fmla="*/ 498798 w 511587"/>
                <a:gd name="connsiteY23" fmla="*/ 339675 h 463787"/>
                <a:gd name="connsiteX24" fmla="*/ 12790 w 511587"/>
                <a:gd name="connsiteY24" fmla="*/ 339675 h 463787"/>
                <a:gd name="connsiteX25" fmla="*/ 12790 w 511587"/>
                <a:gd name="connsiteY25" fmla="*/ 296635 h 463787"/>
                <a:gd name="connsiteX26" fmla="*/ 50123 w 511587"/>
                <a:gd name="connsiteY26" fmla="*/ 207646 h 463787"/>
                <a:gd name="connsiteX27" fmla="*/ 51159 w 511587"/>
                <a:gd name="connsiteY27" fmla="*/ 205184 h 463787"/>
                <a:gd name="connsiteX28" fmla="*/ 51159 w 511587"/>
                <a:gd name="connsiteY28" fmla="*/ 124112 h 463787"/>
                <a:gd name="connsiteX29" fmla="*/ 63948 w 511587"/>
                <a:gd name="connsiteY29" fmla="*/ 111048 h 463787"/>
                <a:gd name="connsiteX30" fmla="*/ 89528 w 511587"/>
                <a:gd name="connsiteY30" fmla="*/ 111048 h 463787"/>
                <a:gd name="connsiteX31" fmla="*/ 89528 w 511587"/>
                <a:gd name="connsiteY31" fmla="*/ 209031 h 463787"/>
                <a:gd name="connsiteX32" fmla="*/ 230214 w 511587"/>
                <a:gd name="connsiteY32" fmla="*/ 209031 h 463787"/>
                <a:gd name="connsiteX33" fmla="*/ 230214 w 511587"/>
                <a:gd name="connsiteY33" fmla="*/ 111048 h 463787"/>
                <a:gd name="connsiteX34" fmla="*/ 447639 w 511587"/>
                <a:gd name="connsiteY34" fmla="*/ 111048 h 463787"/>
                <a:gd name="connsiteX35" fmla="*/ 460429 w 511587"/>
                <a:gd name="connsiteY35" fmla="*/ 124112 h 463787"/>
                <a:gd name="connsiteX36" fmla="*/ 460429 w 511587"/>
                <a:gd name="connsiteY36" fmla="*/ 205184 h 463787"/>
                <a:gd name="connsiteX37" fmla="*/ 461465 w 511587"/>
                <a:gd name="connsiteY37" fmla="*/ 207646 h 46378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</a:cxnLst>
              <a:rect l="l" t="t" r="r" b="b"/>
              <a:pathLst>
                <a:path w="511587" h="463787">
                  <a:moveTo>
                    <a:pt x="473218" y="124112"/>
                  </a:moveTo>
                  <a:cubicBezTo>
                    <a:pt x="473218" y="109682"/>
                    <a:pt x="461766" y="97983"/>
                    <a:pt x="447639" y="97983"/>
                  </a:cubicBezTo>
                  <a:lnTo>
                    <a:pt x="230214" y="97983"/>
                  </a:lnTo>
                  <a:lnTo>
                    <a:pt x="230214" y="0"/>
                  </a:lnTo>
                  <a:lnTo>
                    <a:pt x="89528" y="0"/>
                  </a:lnTo>
                  <a:lnTo>
                    <a:pt x="89528" y="97983"/>
                  </a:lnTo>
                  <a:lnTo>
                    <a:pt x="63948" y="97983"/>
                  </a:lnTo>
                  <a:cubicBezTo>
                    <a:pt x="49822" y="97983"/>
                    <a:pt x="38369" y="109682"/>
                    <a:pt x="38369" y="124112"/>
                  </a:cubicBezTo>
                  <a:lnTo>
                    <a:pt x="38369" y="202499"/>
                  </a:lnTo>
                  <a:lnTo>
                    <a:pt x="0" y="293950"/>
                  </a:lnTo>
                  <a:lnTo>
                    <a:pt x="0" y="463788"/>
                  </a:lnTo>
                  <a:lnTo>
                    <a:pt x="511588" y="463788"/>
                  </a:lnTo>
                  <a:lnTo>
                    <a:pt x="511588" y="293950"/>
                  </a:lnTo>
                  <a:lnTo>
                    <a:pt x="473218" y="202499"/>
                  </a:lnTo>
                  <a:close/>
                  <a:moveTo>
                    <a:pt x="102318" y="13064"/>
                  </a:moveTo>
                  <a:lnTo>
                    <a:pt x="217425" y="13064"/>
                  </a:lnTo>
                  <a:lnTo>
                    <a:pt x="217425" y="195967"/>
                  </a:lnTo>
                  <a:lnTo>
                    <a:pt x="102318" y="195967"/>
                  </a:lnTo>
                  <a:close/>
                  <a:moveTo>
                    <a:pt x="498798" y="450723"/>
                  </a:moveTo>
                  <a:lnTo>
                    <a:pt x="12790" y="450723"/>
                  </a:lnTo>
                  <a:lnTo>
                    <a:pt x="12790" y="352740"/>
                  </a:lnTo>
                  <a:lnTo>
                    <a:pt x="498798" y="352740"/>
                  </a:lnTo>
                  <a:close/>
                  <a:moveTo>
                    <a:pt x="498798" y="296635"/>
                  </a:moveTo>
                  <a:lnTo>
                    <a:pt x="498798" y="339675"/>
                  </a:lnTo>
                  <a:lnTo>
                    <a:pt x="12790" y="339675"/>
                  </a:lnTo>
                  <a:lnTo>
                    <a:pt x="12790" y="296635"/>
                  </a:lnTo>
                  <a:lnTo>
                    <a:pt x="50123" y="207646"/>
                  </a:lnTo>
                  <a:lnTo>
                    <a:pt x="51159" y="205184"/>
                  </a:lnTo>
                  <a:lnTo>
                    <a:pt x="51159" y="124112"/>
                  </a:lnTo>
                  <a:cubicBezTo>
                    <a:pt x="51159" y="116897"/>
                    <a:pt x="56885" y="111048"/>
                    <a:pt x="63948" y="111048"/>
                  </a:cubicBezTo>
                  <a:lnTo>
                    <a:pt x="89528" y="111048"/>
                  </a:lnTo>
                  <a:lnTo>
                    <a:pt x="89528" y="209031"/>
                  </a:lnTo>
                  <a:lnTo>
                    <a:pt x="230214" y="209031"/>
                  </a:lnTo>
                  <a:lnTo>
                    <a:pt x="230214" y="111048"/>
                  </a:lnTo>
                  <a:lnTo>
                    <a:pt x="447639" y="111048"/>
                  </a:lnTo>
                  <a:cubicBezTo>
                    <a:pt x="454703" y="111048"/>
                    <a:pt x="460429" y="116897"/>
                    <a:pt x="460429" y="124112"/>
                  </a:cubicBezTo>
                  <a:lnTo>
                    <a:pt x="460429" y="205184"/>
                  </a:lnTo>
                  <a:lnTo>
                    <a:pt x="461465" y="207646"/>
                  </a:lnTo>
                  <a:close/>
                </a:path>
              </a:pathLst>
            </a:custGeom>
            <a:solidFill>
              <a:schemeClr val="bg1"/>
            </a:solidFill>
            <a:ln w="6350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30" name="Forma Livre: Forma 29">
              <a:extLst>
                <a:ext uri="{FF2B5EF4-FFF2-40B4-BE49-F238E27FC236}">
                  <a16:creationId xmlns:a16="http://schemas.microsoft.com/office/drawing/2014/main" id="{FCCE2488-640E-2623-E6DA-44BB625E3BCB}"/>
                </a:ext>
              </a:extLst>
            </xdr:cNvPr>
            <xdr:cNvSpPr/>
          </xdr:nvSpPr>
          <xdr:spPr>
            <a:xfrm>
              <a:off x="2525521" y="1114217"/>
              <a:ext cx="63948" cy="13064"/>
            </a:xfrm>
            <a:custGeom>
              <a:avLst/>
              <a:gdLst>
                <a:gd name="connsiteX0" fmla="*/ 0 w 63948"/>
                <a:gd name="connsiteY0" fmla="*/ 0 h 13064"/>
                <a:gd name="connsiteX1" fmla="*/ 63948 w 63948"/>
                <a:gd name="connsiteY1" fmla="*/ 0 h 13064"/>
                <a:gd name="connsiteX2" fmla="*/ 63948 w 63948"/>
                <a:gd name="connsiteY2" fmla="*/ 13064 h 13064"/>
                <a:gd name="connsiteX3" fmla="*/ 0 w 63948"/>
                <a:gd name="connsiteY3" fmla="*/ 13064 h 1306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63948" h="13064">
                  <a:moveTo>
                    <a:pt x="0" y="0"/>
                  </a:moveTo>
                  <a:lnTo>
                    <a:pt x="63948" y="0"/>
                  </a:lnTo>
                  <a:lnTo>
                    <a:pt x="63948" y="13064"/>
                  </a:lnTo>
                  <a:lnTo>
                    <a:pt x="0" y="13064"/>
                  </a:lnTo>
                  <a:close/>
                </a:path>
              </a:pathLst>
            </a:custGeom>
            <a:solidFill>
              <a:schemeClr val="bg1"/>
            </a:solidFill>
            <a:ln w="6350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31" name="Forma Livre: Forma 30">
              <a:extLst>
                <a:ext uri="{FF2B5EF4-FFF2-40B4-BE49-F238E27FC236}">
                  <a16:creationId xmlns:a16="http://schemas.microsoft.com/office/drawing/2014/main" id="{583E06A8-CD1D-06B0-A2C6-D4E2F96958E8}"/>
                </a:ext>
              </a:extLst>
            </xdr:cNvPr>
            <xdr:cNvSpPr/>
          </xdr:nvSpPr>
          <xdr:spPr>
            <a:xfrm>
              <a:off x="2525521" y="1159942"/>
              <a:ext cx="63948" cy="13064"/>
            </a:xfrm>
            <a:custGeom>
              <a:avLst/>
              <a:gdLst>
                <a:gd name="connsiteX0" fmla="*/ 0 w 63948"/>
                <a:gd name="connsiteY0" fmla="*/ 0 h 13064"/>
                <a:gd name="connsiteX1" fmla="*/ 63948 w 63948"/>
                <a:gd name="connsiteY1" fmla="*/ 0 h 13064"/>
                <a:gd name="connsiteX2" fmla="*/ 63948 w 63948"/>
                <a:gd name="connsiteY2" fmla="*/ 13064 h 13064"/>
                <a:gd name="connsiteX3" fmla="*/ 0 w 63948"/>
                <a:gd name="connsiteY3" fmla="*/ 13064 h 1306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63948" h="13064">
                  <a:moveTo>
                    <a:pt x="0" y="0"/>
                  </a:moveTo>
                  <a:lnTo>
                    <a:pt x="63948" y="0"/>
                  </a:lnTo>
                  <a:lnTo>
                    <a:pt x="63948" y="13064"/>
                  </a:lnTo>
                  <a:lnTo>
                    <a:pt x="0" y="13064"/>
                  </a:lnTo>
                  <a:close/>
                </a:path>
              </a:pathLst>
            </a:custGeom>
            <a:solidFill>
              <a:schemeClr val="bg1"/>
            </a:solidFill>
            <a:ln w="6350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32" name="Forma Livre: Forma 31">
              <a:extLst>
                <a:ext uri="{FF2B5EF4-FFF2-40B4-BE49-F238E27FC236}">
                  <a16:creationId xmlns:a16="http://schemas.microsoft.com/office/drawing/2014/main" id="{25A45CB6-6812-29E4-0CE2-2B762F8951EF}"/>
                </a:ext>
              </a:extLst>
            </xdr:cNvPr>
            <xdr:cNvSpPr/>
          </xdr:nvSpPr>
          <xdr:spPr>
            <a:xfrm>
              <a:off x="2525521" y="1205668"/>
              <a:ext cx="63948" cy="13064"/>
            </a:xfrm>
            <a:custGeom>
              <a:avLst/>
              <a:gdLst>
                <a:gd name="connsiteX0" fmla="*/ 0 w 63948"/>
                <a:gd name="connsiteY0" fmla="*/ 0 h 13064"/>
                <a:gd name="connsiteX1" fmla="*/ 63948 w 63948"/>
                <a:gd name="connsiteY1" fmla="*/ 0 h 13064"/>
                <a:gd name="connsiteX2" fmla="*/ 63948 w 63948"/>
                <a:gd name="connsiteY2" fmla="*/ 13064 h 13064"/>
                <a:gd name="connsiteX3" fmla="*/ 0 w 63948"/>
                <a:gd name="connsiteY3" fmla="*/ 13064 h 1306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63948" h="13064">
                  <a:moveTo>
                    <a:pt x="0" y="0"/>
                  </a:moveTo>
                  <a:lnTo>
                    <a:pt x="63948" y="0"/>
                  </a:lnTo>
                  <a:lnTo>
                    <a:pt x="63948" y="13064"/>
                  </a:lnTo>
                  <a:lnTo>
                    <a:pt x="0" y="13064"/>
                  </a:lnTo>
                  <a:close/>
                </a:path>
              </a:pathLst>
            </a:custGeom>
            <a:solidFill>
              <a:schemeClr val="bg1"/>
            </a:solidFill>
            <a:ln w="6350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33" name="Forma Livre: Forma 32">
              <a:extLst>
                <a:ext uri="{FF2B5EF4-FFF2-40B4-BE49-F238E27FC236}">
                  <a16:creationId xmlns:a16="http://schemas.microsoft.com/office/drawing/2014/main" id="{C1C744D5-7A68-E5F6-FBD4-D6FFC15CCE83}"/>
                </a:ext>
              </a:extLst>
            </xdr:cNvPr>
            <xdr:cNvSpPr/>
          </xdr:nvSpPr>
          <xdr:spPr>
            <a:xfrm>
              <a:off x="2672603" y="1199136"/>
              <a:ext cx="159871" cy="71854"/>
            </a:xfrm>
            <a:custGeom>
              <a:avLst/>
              <a:gdLst>
                <a:gd name="connsiteX0" fmla="*/ 0 w 159871"/>
                <a:gd name="connsiteY0" fmla="*/ 71854 h 71854"/>
                <a:gd name="connsiteX1" fmla="*/ 159871 w 159871"/>
                <a:gd name="connsiteY1" fmla="*/ 71854 h 71854"/>
                <a:gd name="connsiteX2" fmla="*/ 159871 w 159871"/>
                <a:gd name="connsiteY2" fmla="*/ 0 h 71854"/>
                <a:gd name="connsiteX3" fmla="*/ 0 w 159871"/>
                <a:gd name="connsiteY3" fmla="*/ 0 h 71854"/>
                <a:gd name="connsiteX4" fmla="*/ 12790 w 159871"/>
                <a:gd name="connsiteY4" fmla="*/ 13064 h 71854"/>
                <a:gd name="connsiteX5" fmla="*/ 147081 w 159871"/>
                <a:gd name="connsiteY5" fmla="*/ 13064 h 71854"/>
                <a:gd name="connsiteX6" fmla="*/ 147081 w 159871"/>
                <a:gd name="connsiteY6" fmla="*/ 58790 h 71854"/>
                <a:gd name="connsiteX7" fmla="*/ 12790 w 159871"/>
                <a:gd name="connsiteY7" fmla="*/ 58790 h 7185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159871" h="71854">
                  <a:moveTo>
                    <a:pt x="0" y="71854"/>
                  </a:moveTo>
                  <a:lnTo>
                    <a:pt x="159871" y="71854"/>
                  </a:lnTo>
                  <a:lnTo>
                    <a:pt x="159871" y="0"/>
                  </a:lnTo>
                  <a:lnTo>
                    <a:pt x="0" y="0"/>
                  </a:lnTo>
                  <a:close/>
                  <a:moveTo>
                    <a:pt x="12790" y="13064"/>
                  </a:moveTo>
                  <a:lnTo>
                    <a:pt x="147081" y="13064"/>
                  </a:lnTo>
                  <a:lnTo>
                    <a:pt x="147081" y="58790"/>
                  </a:lnTo>
                  <a:lnTo>
                    <a:pt x="12790" y="58790"/>
                  </a:lnTo>
                  <a:close/>
                </a:path>
              </a:pathLst>
            </a:custGeom>
            <a:solidFill>
              <a:schemeClr val="bg1"/>
            </a:solidFill>
            <a:ln w="6350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34" name="Forma Livre: Forma 33">
              <a:extLst>
                <a:ext uri="{FF2B5EF4-FFF2-40B4-BE49-F238E27FC236}">
                  <a16:creationId xmlns:a16="http://schemas.microsoft.com/office/drawing/2014/main" id="{625C0D73-00B4-71A4-4FE0-1FF9E39DA50A}"/>
                </a:ext>
              </a:extLst>
            </xdr:cNvPr>
            <xdr:cNvSpPr/>
          </xdr:nvSpPr>
          <xdr:spPr>
            <a:xfrm>
              <a:off x="2631036" y="1440828"/>
              <a:ext cx="44763" cy="45725"/>
            </a:xfrm>
            <a:custGeom>
              <a:avLst/>
              <a:gdLst>
                <a:gd name="connsiteX0" fmla="*/ 22382 w 44763"/>
                <a:gd name="connsiteY0" fmla="*/ 45726 h 45725"/>
                <a:gd name="connsiteX1" fmla="*/ 44764 w 44763"/>
                <a:gd name="connsiteY1" fmla="*/ 22863 h 45725"/>
                <a:gd name="connsiteX2" fmla="*/ 22382 w 44763"/>
                <a:gd name="connsiteY2" fmla="*/ 0 h 45725"/>
                <a:gd name="connsiteX3" fmla="*/ 0 w 44763"/>
                <a:gd name="connsiteY3" fmla="*/ 22863 h 45725"/>
                <a:gd name="connsiteX4" fmla="*/ 22382 w 44763"/>
                <a:gd name="connsiteY4" fmla="*/ 45726 h 45725"/>
                <a:gd name="connsiteX5" fmla="*/ 22382 w 44763"/>
                <a:gd name="connsiteY5" fmla="*/ 13064 h 45725"/>
                <a:gd name="connsiteX6" fmla="*/ 31974 w 44763"/>
                <a:gd name="connsiteY6" fmla="*/ 22863 h 45725"/>
                <a:gd name="connsiteX7" fmla="*/ 22382 w 44763"/>
                <a:gd name="connsiteY7" fmla="*/ 32661 h 45725"/>
                <a:gd name="connsiteX8" fmla="*/ 12790 w 44763"/>
                <a:gd name="connsiteY8" fmla="*/ 22863 h 45725"/>
                <a:gd name="connsiteX9" fmla="*/ 22382 w 44763"/>
                <a:gd name="connsiteY9" fmla="*/ 13064 h 4572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44763" h="45725">
                  <a:moveTo>
                    <a:pt x="22382" y="45726"/>
                  </a:moveTo>
                  <a:cubicBezTo>
                    <a:pt x="34743" y="45726"/>
                    <a:pt x="44764" y="35490"/>
                    <a:pt x="44764" y="22863"/>
                  </a:cubicBezTo>
                  <a:cubicBezTo>
                    <a:pt x="44764" y="10236"/>
                    <a:pt x="34743" y="0"/>
                    <a:pt x="22382" y="0"/>
                  </a:cubicBezTo>
                  <a:cubicBezTo>
                    <a:pt x="10021" y="0"/>
                    <a:pt x="0" y="10236"/>
                    <a:pt x="0" y="22863"/>
                  </a:cubicBezTo>
                  <a:cubicBezTo>
                    <a:pt x="0" y="35490"/>
                    <a:pt x="10021" y="45726"/>
                    <a:pt x="22382" y="45726"/>
                  </a:cubicBezTo>
                  <a:close/>
                  <a:moveTo>
                    <a:pt x="22382" y="13064"/>
                  </a:moveTo>
                  <a:cubicBezTo>
                    <a:pt x="27679" y="13064"/>
                    <a:pt x="31974" y="17451"/>
                    <a:pt x="31974" y="22863"/>
                  </a:cubicBezTo>
                  <a:cubicBezTo>
                    <a:pt x="31974" y="28274"/>
                    <a:pt x="27679" y="32661"/>
                    <a:pt x="22382" y="32661"/>
                  </a:cubicBezTo>
                  <a:cubicBezTo>
                    <a:pt x="17084" y="32661"/>
                    <a:pt x="12790" y="28274"/>
                    <a:pt x="12790" y="22863"/>
                  </a:cubicBezTo>
                  <a:cubicBezTo>
                    <a:pt x="12790" y="17451"/>
                    <a:pt x="17084" y="13064"/>
                    <a:pt x="22382" y="13064"/>
                  </a:cubicBezTo>
                  <a:close/>
                </a:path>
              </a:pathLst>
            </a:custGeom>
            <a:solidFill>
              <a:schemeClr val="bg1"/>
            </a:solidFill>
            <a:ln w="6350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</xdr:grpSp>
    </xdr:grpSp>
    <xdr:clientData/>
  </xdr:twoCellAnchor>
  <xdr:twoCellAnchor editAs="oneCell">
    <xdr:from>
      <xdr:col>0</xdr:col>
      <xdr:colOff>49531</xdr:colOff>
      <xdr:row>1</xdr:row>
      <xdr:rowOff>26670</xdr:rowOff>
    </xdr:from>
    <xdr:to>
      <xdr:col>0</xdr:col>
      <xdr:colOff>1386841</xdr:colOff>
      <xdr:row>15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6" name="Mês">
              <a:extLst>
                <a:ext uri="{FF2B5EF4-FFF2-40B4-BE49-F238E27FC236}">
                  <a16:creationId xmlns:a16="http://schemas.microsoft.com/office/drawing/2014/main" id="{48F42D0E-076F-4C82-9DE2-A065CC8538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1" y="939165"/>
              <a:ext cx="1333500" cy="26803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64769</xdr:colOff>
      <xdr:row>0</xdr:row>
      <xdr:rowOff>182880</xdr:rowOff>
    </xdr:from>
    <xdr:to>
      <xdr:col>11</xdr:col>
      <xdr:colOff>544830</xdr:colOff>
      <xdr:row>0</xdr:row>
      <xdr:rowOff>819150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8013F57F-D792-4F05-9887-F0912E80652C}"/>
            </a:ext>
          </a:extLst>
        </xdr:cNvPr>
        <xdr:cNvSpPr/>
      </xdr:nvSpPr>
      <xdr:spPr>
        <a:xfrm>
          <a:off x="2188844" y="182880"/>
          <a:ext cx="5966461" cy="63627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152400</xdr:colOff>
      <xdr:row>0</xdr:row>
      <xdr:rowOff>281940</xdr:rowOff>
    </xdr:from>
    <xdr:to>
      <xdr:col>2</xdr:col>
      <xdr:colOff>548640</xdr:colOff>
      <xdr:row>0</xdr:row>
      <xdr:rowOff>666750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09E9A65E-04AC-2319-5188-FD7431A0DCF0}"/>
            </a:ext>
          </a:extLst>
        </xdr:cNvPr>
        <xdr:cNvSpPr/>
      </xdr:nvSpPr>
      <xdr:spPr>
        <a:xfrm>
          <a:off x="2276475" y="281940"/>
          <a:ext cx="396240" cy="38481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91440</xdr:colOff>
      <xdr:row>0</xdr:row>
      <xdr:rowOff>278130</xdr:rowOff>
    </xdr:from>
    <xdr:to>
      <xdr:col>6</xdr:col>
      <xdr:colOff>205740</xdr:colOff>
      <xdr:row>0</xdr:row>
      <xdr:rowOff>533400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273A3FFC-4B1C-BB5E-92A7-56A395AF3C46}"/>
            </a:ext>
          </a:extLst>
        </xdr:cNvPr>
        <xdr:cNvSpPr txBox="1"/>
      </xdr:nvSpPr>
      <xdr:spPr>
        <a:xfrm>
          <a:off x="2825115" y="278130"/>
          <a:ext cx="1943100" cy="2552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latin typeface="Segoe UI" panose="020B0502040204020203" pitchFamily="34" charset="0"/>
              <a:cs typeface="Segoe UI" panose="020B0502040204020203" pitchFamily="34" charset="0"/>
            </a:rPr>
            <a:t>Bem vindo!</a:t>
          </a:r>
        </a:p>
      </xdr:txBody>
    </xdr:sp>
    <xdr:clientData/>
  </xdr:twoCellAnchor>
  <xdr:twoCellAnchor>
    <xdr:from>
      <xdr:col>3</xdr:col>
      <xdr:colOff>91440</xdr:colOff>
      <xdr:row>0</xdr:row>
      <xdr:rowOff>485775</xdr:rowOff>
    </xdr:from>
    <xdr:to>
      <xdr:col>6</xdr:col>
      <xdr:colOff>182880</xdr:colOff>
      <xdr:row>0</xdr:row>
      <xdr:rowOff>695325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C20AA2FB-C595-5AC8-736A-E0BA2B1ECD9C}"/>
            </a:ext>
          </a:extLst>
        </xdr:cNvPr>
        <xdr:cNvSpPr txBox="1"/>
      </xdr:nvSpPr>
      <xdr:spPr>
        <a:xfrm>
          <a:off x="2825115" y="485775"/>
          <a:ext cx="192024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Acompanhamento financeiro</a:t>
          </a:r>
        </a:p>
      </xdr:txBody>
    </xdr:sp>
    <xdr:clientData/>
  </xdr:twoCellAnchor>
  <xdr:twoCellAnchor>
    <xdr:from>
      <xdr:col>7</xdr:col>
      <xdr:colOff>99059</xdr:colOff>
      <xdr:row>0</xdr:row>
      <xdr:rowOff>367665</xdr:rowOff>
    </xdr:from>
    <xdr:to>
      <xdr:col>11</xdr:col>
      <xdr:colOff>401955</xdr:colOff>
      <xdr:row>0</xdr:row>
      <xdr:rowOff>675953</xdr:rowOff>
    </xdr:to>
    <xdr:grpSp>
      <xdr:nvGrpSpPr>
        <xdr:cNvPr id="26" name="Agrupar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F1C6455-2723-D480-BB12-C3BE7598E5A0}"/>
            </a:ext>
          </a:extLst>
        </xdr:cNvPr>
        <xdr:cNvGrpSpPr/>
      </xdr:nvGrpSpPr>
      <xdr:grpSpPr>
        <a:xfrm>
          <a:off x="5273039" y="367665"/>
          <a:ext cx="2741296" cy="308288"/>
          <a:chOff x="5267324" y="323850"/>
          <a:chExt cx="2748916" cy="308288"/>
        </a:xfrm>
      </xdr:grpSpPr>
      <xdr:grpSp>
        <xdr:nvGrpSpPr>
          <xdr:cNvPr id="20" name="Agrupar 19">
            <a:extLst>
              <a:ext uri="{FF2B5EF4-FFF2-40B4-BE49-F238E27FC236}">
                <a16:creationId xmlns:a16="http://schemas.microsoft.com/office/drawing/2014/main" id="{1AAAC072-F867-A695-428D-022406DB811E}"/>
              </a:ext>
            </a:extLst>
          </xdr:cNvPr>
          <xdr:cNvGrpSpPr/>
        </xdr:nvGrpSpPr>
        <xdr:grpSpPr>
          <a:xfrm>
            <a:off x="5271134" y="320040"/>
            <a:ext cx="2741296" cy="308288"/>
            <a:chOff x="5271134" y="320040"/>
            <a:chExt cx="2747011" cy="315908"/>
          </a:xfrm>
        </xdr:grpSpPr>
        <xdr:sp macro="" textlink="">
          <xdr:nvSpPr>
            <xdr:cNvPr id="17" name="Retângulo: Cantos Arredondados 16">
              <a:extLst>
                <a:ext uri="{FF2B5EF4-FFF2-40B4-BE49-F238E27FC236}">
                  <a16:creationId xmlns:a16="http://schemas.microsoft.com/office/drawing/2014/main" id="{39153DA2-E275-4C6C-A7F4-9553E8DF378D}"/>
                </a:ext>
              </a:extLst>
            </xdr:cNvPr>
            <xdr:cNvSpPr/>
          </xdr:nvSpPr>
          <xdr:spPr>
            <a:xfrm>
              <a:off x="5271134" y="320040"/>
              <a:ext cx="2747011" cy="315908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pic>
          <xdr:nvPicPr>
            <xdr:cNvPr id="19" name="Gráfico 18" descr="Lupa com preenchimento sólido">
              <a:extLst>
                <a:ext uri="{FF2B5EF4-FFF2-40B4-BE49-F238E27FC236}">
                  <a16:creationId xmlns:a16="http://schemas.microsoft.com/office/drawing/2014/main" id="{BA4CBEA4-1B9A-41CC-B0A3-C14813D902D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 rot="5400000">
              <a:off x="7764538" y="359806"/>
              <a:ext cx="208031" cy="215357"/>
            </a:xfrm>
            <a:prstGeom prst="rect">
              <a:avLst/>
            </a:prstGeom>
          </xdr:spPr>
        </xdr:pic>
      </xdr:grp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56E922C7-63DC-42F7-C14F-4A3A745BFE32}"/>
              </a:ext>
            </a:extLst>
          </xdr:cNvPr>
          <xdr:cNvSpPr txBox="1"/>
        </xdr:nvSpPr>
        <xdr:spPr>
          <a:xfrm>
            <a:off x="5362575" y="396240"/>
            <a:ext cx="2019300" cy="1638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pt-BR" sz="1100">
                <a:solidFill>
                  <a:schemeClr val="bg1">
                    <a:lumMod val="50000"/>
                  </a:schemeClr>
                </a:solidFill>
              </a:rPr>
              <a:t>pesquisar dados...</a:t>
            </a:r>
          </a:p>
        </xdr:txBody>
      </xdr:sp>
    </xdr:grpSp>
    <xdr:clientData/>
  </xdr:twoCellAnchor>
  <xdr:twoCellAnchor>
    <xdr:from>
      <xdr:col>0</xdr:col>
      <xdr:colOff>76200</xdr:colOff>
      <xdr:row>0</xdr:row>
      <xdr:rowOff>266700</xdr:rowOff>
    </xdr:from>
    <xdr:to>
      <xdr:col>0</xdr:col>
      <xdr:colOff>1352550</xdr:colOff>
      <xdr:row>0</xdr:row>
      <xdr:rowOff>704850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6864067C-6ADC-57E7-91C5-D07E1F0C1670}"/>
            </a:ext>
          </a:extLst>
        </xdr:cNvPr>
        <xdr:cNvGrpSpPr/>
      </xdr:nvGrpSpPr>
      <xdr:grpSpPr>
        <a:xfrm>
          <a:off x="76200" y="266700"/>
          <a:ext cx="1276350" cy="438150"/>
          <a:chOff x="76200" y="266700"/>
          <a:chExt cx="1276350" cy="438150"/>
        </a:xfrm>
      </xdr:grpSpPr>
      <xdr:sp macro="" textlink="">
        <xdr:nvSpPr>
          <xdr:cNvPr id="49" name="Retângulo: Cantos Arredondados 48">
            <a:extLst>
              <a:ext uri="{FF2B5EF4-FFF2-40B4-BE49-F238E27FC236}">
                <a16:creationId xmlns:a16="http://schemas.microsoft.com/office/drawing/2014/main" id="{4DC76A92-4B6D-62F0-5935-DDB7258A0852}"/>
              </a:ext>
            </a:extLst>
          </xdr:cNvPr>
          <xdr:cNvSpPr/>
        </xdr:nvSpPr>
        <xdr:spPr>
          <a:xfrm>
            <a:off x="76200" y="266700"/>
            <a:ext cx="1276350" cy="438150"/>
          </a:xfrm>
          <a:prstGeom prst="roundRect">
            <a:avLst>
              <a:gd name="adj" fmla="val 36404"/>
            </a:avLst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100"/>
              <a:t>Controle</a:t>
            </a:r>
            <a:r>
              <a:rPr lang="pt-BR" sz="1100" baseline="0"/>
              <a:t> </a:t>
            </a:r>
            <a:endParaRPr lang="pt-BR" sz="1100"/>
          </a:p>
        </xdr:txBody>
      </xdr:sp>
      <xdr:pic>
        <xdr:nvPicPr>
          <xdr:cNvPr id="51" name="Gráfico 50" descr="Cofrinho com preenchimento sólido">
            <a:extLst>
              <a:ext uri="{FF2B5EF4-FFF2-40B4-BE49-F238E27FC236}">
                <a16:creationId xmlns:a16="http://schemas.microsoft.com/office/drawing/2014/main" id="{4EFAF2FA-501D-2BA8-BC28-7D5574BBB0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933450" y="274320"/>
            <a:ext cx="383296" cy="394335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175260</xdr:colOff>
      <xdr:row>0</xdr:row>
      <xdr:rowOff>266700</xdr:rowOff>
    </xdr:from>
    <xdr:to>
      <xdr:col>2</xdr:col>
      <xdr:colOff>557768</xdr:colOff>
      <xdr:row>0</xdr:row>
      <xdr:rowOff>708660</xdr:rowOff>
    </xdr:to>
    <xdr:pic>
      <xdr:nvPicPr>
        <xdr:cNvPr id="66" name="Imagem 65" descr="Homem do atendimento ao cliente frustrado">
          <a:extLst>
            <a:ext uri="{FF2B5EF4-FFF2-40B4-BE49-F238E27FC236}">
              <a16:creationId xmlns:a16="http://schemas.microsoft.com/office/drawing/2014/main" id="{EFC38EC3-843E-5A46-B11B-4A58A367D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1240" y="266700"/>
          <a:ext cx="382508" cy="441960"/>
        </a:xfrm>
        <a:prstGeom prst="rect">
          <a:avLst/>
        </a:prstGeom>
      </xdr:spPr>
    </xdr:pic>
    <xdr:clientData/>
  </xdr:twoCellAnchor>
  <xdr:twoCellAnchor>
    <xdr:from>
      <xdr:col>12</xdr:col>
      <xdr:colOff>126463</xdr:colOff>
      <xdr:row>1</xdr:row>
      <xdr:rowOff>76200</xdr:rowOff>
    </xdr:from>
    <xdr:to>
      <xdr:col>20</xdr:col>
      <xdr:colOff>518160</xdr:colOff>
      <xdr:row>19</xdr:row>
      <xdr:rowOff>17149</xdr:rowOff>
    </xdr:to>
    <xdr:grpSp>
      <xdr:nvGrpSpPr>
        <xdr:cNvPr id="69" name="Agrupar 68">
          <a:extLst>
            <a:ext uri="{FF2B5EF4-FFF2-40B4-BE49-F238E27FC236}">
              <a16:creationId xmlns:a16="http://schemas.microsoft.com/office/drawing/2014/main" id="{B763528B-C3D3-A77B-83F1-0802A7329A4B}"/>
            </a:ext>
          </a:extLst>
        </xdr:cNvPr>
        <xdr:cNvGrpSpPr/>
      </xdr:nvGrpSpPr>
      <xdr:grpSpPr>
        <a:xfrm>
          <a:off x="8348443" y="990600"/>
          <a:ext cx="5268497" cy="3232789"/>
          <a:chOff x="8439883" y="1028700"/>
          <a:chExt cx="5268497" cy="3232789"/>
        </a:xfrm>
      </xdr:grpSpPr>
      <xdr:grpSp>
        <xdr:nvGrpSpPr>
          <xdr:cNvPr id="55" name="Agrupar 54">
            <a:extLst>
              <a:ext uri="{FF2B5EF4-FFF2-40B4-BE49-F238E27FC236}">
                <a16:creationId xmlns:a16="http://schemas.microsoft.com/office/drawing/2014/main" id="{CE787C53-BFC9-5487-5C28-F86FF552D709}"/>
              </a:ext>
            </a:extLst>
          </xdr:cNvPr>
          <xdr:cNvGrpSpPr/>
        </xdr:nvGrpSpPr>
        <xdr:grpSpPr>
          <a:xfrm>
            <a:off x="8439883" y="1028700"/>
            <a:ext cx="5268497" cy="3232789"/>
            <a:chOff x="2505075" y="988696"/>
            <a:chExt cx="5676900" cy="3194684"/>
          </a:xfrm>
        </xdr:grpSpPr>
        <xdr:sp macro="" textlink="">
          <xdr:nvSpPr>
            <xdr:cNvPr id="57" name="Retângulo: Cantos Arredondados 56">
              <a:extLst>
                <a:ext uri="{FF2B5EF4-FFF2-40B4-BE49-F238E27FC236}">
                  <a16:creationId xmlns:a16="http://schemas.microsoft.com/office/drawing/2014/main" id="{752EF45F-FA70-5109-37EE-985EFB657A9A}"/>
                </a:ext>
              </a:extLst>
            </xdr:cNvPr>
            <xdr:cNvSpPr/>
          </xdr:nvSpPr>
          <xdr:spPr>
            <a:xfrm>
              <a:off x="2505075" y="1024890"/>
              <a:ext cx="5676900" cy="3158490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8" name="Retângulo: Cantos Superiores Arredondados 57">
              <a:extLst>
                <a:ext uri="{FF2B5EF4-FFF2-40B4-BE49-F238E27FC236}">
                  <a16:creationId xmlns:a16="http://schemas.microsoft.com/office/drawing/2014/main" id="{9A31B9F9-5006-5326-ECBB-6902FAF46F4A}"/>
                </a:ext>
              </a:extLst>
            </xdr:cNvPr>
            <xdr:cNvSpPr/>
          </xdr:nvSpPr>
          <xdr:spPr>
            <a:xfrm>
              <a:off x="2505075" y="988696"/>
              <a:ext cx="5676900" cy="63627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sp macro="" textlink="">
        <xdr:nvSpPr>
          <xdr:cNvPr id="54" name="CaixaDeTexto 53">
            <a:extLst>
              <a:ext uri="{FF2B5EF4-FFF2-40B4-BE49-F238E27FC236}">
                <a16:creationId xmlns:a16="http://schemas.microsoft.com/office/drawing/2014/main" id="{5E14B87A-623D-A38B-0495-682E8D2A4894}"/>
              </a:ext>
            </a:extLst>
          </xdr:cNvPr>
          <xdr:cNvSpPr txBox="1"/>
        </xdr:nvSpPr>
        <xdr:spPr>
          <a:xfrm>
            <a:off x="8737977" y="1136523"/>
            <a:ext cx="4631922" cy="427443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20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Economias</a:t>
            </a:r>
          </a:p>
          <a:p>
            <a:endParaRPr lang="pt-BR" sz="1100"/>
          </a:p>
        </xdr:txBody>
      </xdr:sp>
      <xdr:graphicFrame macro="">
        <xdr:nvGraphicFramePr>
          <xdr:cNvPr id="59" name="Gráfico 58">
            <a:extLst>
              <a:ext uri="{FF2B5EF4-FFF2-40B4-BE49-F238E27FC236}">
                <a16:creationId xmlns:a16="http://schemas.microsoft.com/office/drawing/2014/main" id="{C6614CBF-69D8-42E7-B0FA-B25D6165CA32}"/>
              </a:ext>
            </a:extLst>
          </xdr:cNvPr>
          <xdr:cNvGraphicFramePr>
            <a:graphicFrameLocks/>
          </xdr:cNvGraphicFramePr>
        </xdr:nvGraphicFramePr>
        <xdr:xfrm>
          <a:off x="9494520" y="1874520"/>
          <a:ext cx="3299460" cy="22936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pic>
        <xdr:nvPicPr>
          <xdr:cNvPr id="68" name="Gráfico 67" descr="Seguro estrutura de tópicos">
            <a:extLst>
              <a:ext uri="{FF2B5EF4-FFF2-40B4-BE49-F238E27FC236}">
                <a16:creationId xmlns:a16="http://schemas.microsoft.com/office/drawing/2014/main" id="{8A6A9091-9192-EAE4-0EEF-5142BBE504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8580120" y="1043940"/>
            <a:ext cx="640080" cy="640080"/>
          </a:xfrm>
          <a:prstGeom prst="rect">
            <a:avLst/>
          </a:prstGeom>
        </xdr:spPr>
      </xdr:pic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on Rachid Araujo Souza" refreshedDate="45673.553692245368" createdVersion="8" refreshedVersion="8" minRefreshableVersion="3" recordCount="49" xr:uid="{35014512-1EB1-44B7-9A51-B6E34D23196C}">
  <cacheSource type="worksheet">
    <worksheetSource name="tbl_operations"/>
  </cacheSource>
  <cacheFields count="8">
    <cacheField name="Data" numFmtId="0">
      <sharedItems containsNonDate="0" containsDate="1" containsString="0" containsBlank="1" minDate="2024-10-02T00:00:00" maxDate="2025-11-19T00:00:00"/>
    </cacheField>
    <cacheField name="Mês" numFmtId="1">
      <sharedItems containsSemiMixedTypes="0" containsString="0" containsNumber="1" containsInteger="1" minValue="1" maxValue="12" count="4">
        <n v="10"/>
        <n v="11"/>
        <n v="12"/>
        <n v="1"/>
      </sharedItems>
    </cacheField>
    <cacheField name="Tipo" numFmtId="0">
      <sharedItems containsBlank="1" count="3">
        <s v="Entrada"/>
        <s v="Saida"/>
        <m/>
      </sharedItems>
    </cacheField>
    <cacheField name="Categoria" numFmtId="0">
      <sharedItems containsBlank="1" count="8">
        <s v="Renda"/>
        <s v="Apartamento"/>
        <s v="Alimentação"/>
        <s v="Aplicações"/>
        <s v="Educação"/>
        <s v="Aplicação"/>
        <s v="Carro"/>
        <m/>
      </sharedItems>
    </cacheField>
    <cacheField name="Descrição" numFmtId="0">
      <sharedItems containsBlank="1"/>
    </cacheField>
    <cacheField name="Valor" numFmtId="0">
      <sharedItems containsString="0" containsBlank="1" containsNumber="1" containsInteger="1" minValue="10" maxValue="10000"/>
    </cacheField>
    <cacheField name="Operação Bancária" numFmtId="0">
      <sharedItems containsBlank="1"/>
    </cacheField>
    <cacheField name="Status" numFmtId="0">
      <sharedItems containsBlank="1"/>
    </cacheField>
  </cacheFields>
  <extLst>
    <ext xmlns:x14="http://schemas.microsoft.com/office/spreadsheetml/2009/9/main" uri="{725AE2AE-9491-48be-B2B4-4EB974FC3084}">
      <x14:pivotCacheDefinition pivotCacheId="36243544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d v="2024-10-02T00:00:00"/>
    <x v="0"/>
    <x v="0"/>
    <x v="0"/>
    <s v="Salário"/>
    <n v="10000"/>
    <s v="Crédito Automático"/>
    <s v="Realizado"/>
  </r>
  <r>
    <d v="2025-10-02T00:00:00"/>
    <x v="0"/>
    <x v="1"/>
    <x v="1"/>
    <s v="Condomínio"/>
    <n v="900"/>
    <s v="Boleto"/>
    <s v="Pago"/>
  </r>
  <r>
    <d v="2025-10-03T00:00:00"/>
    <x v="0"/>
    <x v="1"/>
    <x v="1"/>
    <s v="Luz"/>
    <n v="300"/>
    <s v="Débito Automático"/>
    <s v="Pago"/>
  </r>
  <r>
    <d v="2025-10-08T00:00:00"/>
    <x v="0"/>
    <x v="1"/>
    <x v="1"/>
    <s v="Telefone"/>
    <n v="500"/>
    <s v="Débito Automático"/>
    <s v="Pendente"/>
  </r>
  <r>
    <d v="2025-10-10T00:00:00"/>
    <x v="0"/>
    <x v="1"/>
    <x v="2"/>
    <s v="Supermercado"/>
    <n v="1000"/>
    <s v="Cartão de crédito"/>
    <s v="Pendente"/>
  </r>
  <r>
    <d v="2025-10-15T00:00:00"/>
    <x v="0"/>
    <x v="0"/>
    <x v="3"/>
    <s v="Ações"/>
    <n v="200"/>
    <s v="Crédito Automático"/>
    <s v="Pendente"/>
  </r>
  <r>
    <d v="2025-10-15T00:00:00"/>
    <x v="0"/>
    <x v="1"/>
    <x v="4"/>
    <s v="Mensalidade"/>
    <n v="1500"/>
    <s v="Boleto"/>
    <s v="Pago"/>
  </r>
  <r>
    <d v="2025-10-17T00:00:00"/>
    <x v="0"/>
    <x v="1"/>
    <x v="4"/>
    <s v="Material"/>
    <n v="200"/>
    <s v="Cartão de crédito"/>
    <s v="Pendente"/>
  </r>
  <r>
    <d v="2025-10-17T00:00:00"/>
    <x v="0"/>
    <x v="0"/>
    <x v="5"/>
    <s v="FI"/>
    <n v="200"/>
    <s v="Crédito Automático"/>
    <s v="Pendente"/>
  </r>
  <r>
    <d v="2025-10-18T00:00:00"/>
    <x v="0"/>
    <x v="1"/>
    <x v="6"/>
    <s v="Seguro"/>
    <n v="150"/>
    <s v="Débito Automático"/>
    <s v="Pendente"/>
  </r>
  <r>
    <d v="2025-10-20T00:00:00"/>
    <x v="0"/>
    <x v="1"/>
    <x v="6"/>
    <s v="Gasolina"/>
    <n v="200"/>
    <s v="Cartão de crédito"/>
    <s v="Pendente"/>
  </r>
  <r>
    <d v="2025-11-01T00:00:00"/>
    <x v="1"/>
    <x v="0"/>
    <x v="0"/>
    <s v="Salário"/>
    <n v="10000"/>
    <s v="Crédito Automático"/>
    <s v="Realizado"/>
  </r>
  <r>
    <d v="2025-11-01T00:00:00"/>
    <x v="1"/>
    <x v="1"/>
    <x v="1"/>
    <s v="Condomínio"/>
    <n v="900"/>
    <s v="Boleto"/>
    <s v="Pago"/>
  </r>
  <r>
    <d v="2025-11-02T00:00:00"/>
    <x v="1"/>
    <x v="1"/>
    <x v="1"/>
    <s v="Luz"/>
    <n v="250"/>
    <s v="Débito Automático"/>
    <s v="Pago"/>
  </r>
  <r>
    <d v="2025-11-07T00:00:00"/>
    <x v="1"/>
    <x v="1"/>
    <x v="1"/>
    <s v="Telefone"/>
    <n v="450"/>
    <s v="Débito Automático"/>
    <s v="Pendente"/>
  </r>
  <r>
    <d v="2025-11-12T00:00:00"/>
    <x v="1"/>
    <x v="1"/>
    <x v="2"/>
    <s v="Supermercado"/>
    <n v="1050"/>
    <s v="Cartão de crédito"/>
    <s v="Pendente"/>
  </r>
  <r>
    <d v="2025-11-15T00:00:00"/>
    <x v="1"/>
    <x v="0"/>
    <x v="3"/>
    <s v="Ações"/>
    <n v="210"/>
    <s v="Crédito Automático"/>
    <s v="Pendente"/>
  </r>
  <r>
    <d v="2025-11-15T00:00:00"/>
    <x v="1"/>
    <x v="1"/>
    <x v="4"/>
    <s v="Mensalidade"/>
    <n v="1500"/>
    <s v="Boleto"/>
    <s v="Pago"/>
  </r>
  <r>
    <d v="2025-11-15T00:00:00"/>
    <x v="1"/>
    <x v="1"/>
    <x v="4"/>
    <s v="Material"/>
    <n v="50"/>
    <s v="Cartão de crédito"/>
    <s v="Pendente"/>
  </r>
  <r>
    <d v="2025-11-17T00:00:00"/>
    <x v="1"/>
    <x v="0"/>
    <x v="5"/>
    <s v="FI"/>
    <n v="190"/>
    <s v="Crédito Automático"/>
    <s v="Pendente"/>
  </r>
  <r>
    <d v="2025-11-18T00:00:00"/>
    <x v="1"/>
    <x v="1"/>
    <x v="6"/>
    <s v="Seguro"/>
    <n v="150"/>
    <s v="Débito Automático"/>
    <s v="Pendente"/>
  </r>
  <r>
    <d v="2025-11-18T00:00:00"/>
    <x v="1"/>
    <x v="1"/>
    <x v="6"/>
    <s v="Gasolina"/>
    <n v="300"/>
    <s v="Cartão de crédito"/>
    <s v="Pendente"/>
  </r>
  <r>
    <d v="2024-12-01T00:00:00"/>
    <x v="2"/>
    <x v="0"/>
    <x v="0"/>
    <s v="Salário"/>
    <n v="10000"/>
    <s v="Crédito Automático"/>
    <s v="Realizado"/>
  </r>
  <r>
    <d v="2024-12-01T00:00:00"/>
    <x v="2"/>
    <x v="1"/>
    <x v="1"/>
    <s v="Condomínio"/>
    <n v="900"/>
    <s v="Boleto"/>
    <s v="Pago"/>
  </r>
  <r>
    <d v="2024-12-01T00:00:00"/>
    <x v="2"/>
    <x v="1"/>
    <x v="1"/>
    <s v="Luz"/>
    <n v="250"/>
    <s v="Débito Automático"/>
    <s v="Pago"/>
  </r>
  <r>
    <d v="2024-12-10T00:00:00"/>
    <x v="2"/>
    <x v="1"/>
    <x v="1"/>
    <s v="Telefone"/>
    <n v="550"/>
    <s v="Débito Automático"/>
    <s v="Pendente"/>
  </r>
  <r>
    <d v="2024-12-12T00:00:00"/>
    <x v="2"/>
    <x v="1"/>
    <x v="2"/>
    <s v="Supermercado"/>
    <n v="950"/>
    <s v="Cartão de crédito"/>
    <s v="Pendente"/>
  </r>
  <r>
    <d v="2024-12-15T00:00:00"/>
    <x v="2"/>
    <x v="0"/>
    <x v="3"/>
    <s v="Ações"/>
    <n v="10"/>
    <s v="Crédito Automático"/>
    <s v="Pendente"/>
  </r>
  <r>
    <d v="2024-12-15T00:00:00"/>
    <x v="2"/>
    <x v="1"/>
    <x v="4"/>
    <s v="Mensalidade"/>
    <n v="1500"/>
    <s v="Boleto"/>
    <s v="Pago"/>
  </r>
  <r>
    <d v="2024-12-15T00:00:00"/>
    <x v="2"/>
    <x v="1"/>
    <x v="4"/>
    <s v="Material"/>
    <n v="300"/>
    <s v="Cartão de crédito"/>
    <s v="Pendente"/>
  </r>
  <r>
    <d v="2024-12-17T00:00:00"/>
    <x v="2"/>
    <x v="0"/>
    <x v="5"/>
    <s v="FI"/>
    <n v="200"/>
    <s v="Crédito Automático"/>
    <s v="Pendente"/>
  </r>
  <r>
    <d v="2024-12-18T00:00:00"/>
    <x v="2"/>
    <x v="1"/>
    <x v="6"/>
    <s v="Seguro"/>
    <n v="150"/>
    <s v="Débito Automático"/>
    <s v="Pendente"/>
  </r>
  <r>
    <d v="2024-12-18T00:00:00"/>
    <x v="2"/>
    <x v="1"/>
    <x v="6"/>
    <s v="Gasolina"/>
    <n v="150"/>
    <s v="Cartão de crédito"/>
    <s v="Pendente"/>
  </r>
  <r>
    <m/>
    <x v="3"/>
    <x v="2"/>
    <x v="7"/>
    <m/>
    <m/>
    <m/>
    <m/>
  </r>
  <r>
    <m/>
    <x v="3"/>
    <x v="2"/>
    <x v="7"/>
    <m/>
    <m/>
    <m/>
    <m/>
  </r>
  <r>
    <m/>
    <x v="3"/>
    <x v="2"/>
    <x v="7"/>
    <m/>
    <m/>
    <m/>
    <m/>
  </r>
  <r>
    <m/>
    <x v="3"/>
    <x v="2"/>
    <x v="7"/>
    <m/>
    <m/>
    <m/>
    <m/>
  </r>
  <r>
    <m/>
    <x v="3"/>
    <x v="2"/>
    <x v="7"/>
    <m/>
    <m/>
    <m/>
    <m/>
  </r>
  <r>
    <m/>
    <x v="3"/>
    <x v="2"/>
    <x v="7"/>
    <m/>
    <m/>
    <m/>
    <m/>
  </r>
  <r>
    <m/>
    <x v="3"/>
    <x v="2"/>
    <x v="7"/>
    <m/>
    <m/>
    <m/>
    <m/>
  </r>
  <r>
    <m/>
    <x v="3"/>
    <x v="2"/>
    <x v="7"/>
    <m/>
    <m/>
    <m/>
    <m/>
  </r>
  <r>
    <m/>
    <x v="3"/>
    <x v="2"/>
    <x v="7"/>
    <m/>
    <m/>
    <m/>
    <m/>
  </r>
  <r>
    <m/>
    <x v="3"/>
    <x v="2"/>
    <x v="7"/>
    <m/>
    <m/>
    <m/>
    <m/>
  </r>
  <r>
    <m/>
    <x v="3"/>
    <x v="2"/>
    <x v="7"/>
    <m/>
    <m/>
    <m/>
    <m/>
  </r>
  <r>
    <m/>
    <x v="3"/>
    <x v="2"/>
    <x v="7"/>
    <m/>
    <m/>
    <m/>
    <m/>
  </r>
  <r>
    <m/>
    <x v="3"/>
    <x v="2"/>
    <x v="7"/>
    <m/>
    <m/>
    <m/>
    <m/>
  </r>
  <r>
    <m/>
    <x v="3"/>
    <x v="2"/>
    <x v="7"/>
    <m/>
    <m/>
    <m/>
    <m/>
  </r>
  <r>
    <m/>
    <x v="3"/>
    <x v="2"/>
    <x v="7"/>
    <m/>
    <m/>
    <m/>
    <m/>
  </r>
  <r>
    <m/>
    <x v="3"/>
    <x v="2"/>
    <x v="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3BFA63-9123-41CD-A7CF-34C57A4CA3FC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F3:G7" firstHeaderRow="1" firstDataRow="1" firstDataCol="1" rowPageCount="1" colPageCount="1"/>
  <pivotFields count="8">
    <pivotField showAll="0"/>
    <pivotField numFmtId="1" showAll="0">
      <items count="5">
        <item h="1" x="3"/>
        <item h="1" x="0"/>
        <item h="1" x="1"/>
        <item x="2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Row" showAll="0">
      <items count="9">
        <item x="2"/>
        <item x="1"/>
        <item x="0"/>
        <item x="7"/>
        <item x="4"/>
        <item x="3"/>
        <item x="5"/>
        <item x="6"/>
        <item t="default"/>
      </items>
    </pivotField>
    <pivotField showAll="0"/>
    <pivotField dataField="1" showAll="0"/>
    <pivotField showAll="0"/>
    <pivotField showAll="0"/>
  </pivotFields>
  <rowFields count="1">
    <field x="3"/>
  </rowFields>
  <rowItems count="4">
    <i>
      <x v="2"/>
    </i>
    <i>
      <x v="5"/>
    </i>
    <i>
      <x v="6"/>
    </i>
    <i t="grand">
      <x/>
    </i>
  </rowItems>
  <colItems count="1">
    <i/>
  </colItems>
  <pageFields count="1">
    <pageField fld="2" item="0" hier="-1"/>
  </pageFields>
  <dataFields count="1">
    <dataField name="Soma de Valor" fld="5" baseField="2" baseItem="0" numFmtId="164"/>
  </dataFields>
  <chartFormats count="3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12B2DF-386E-4BF3-ADF3-632DF223417D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C4:D9" firstHeaderRow="1" firstDataRow="1" firstDataCol="1" rowPageCount="1" colPageCount="1"/>
  <pivotFields count="8">
    <pivotField showAll="0"/>
    <pivotField numFmtId="1" showAll="0">
      <items count="5">
        <item h="1" x="3"/>
        <item h="1" x="0"/>
        <item h="1" x="1"/>
        <item x="2"/>
        <item t="default"/>
      </items>
    </pivotField>
    <pivotField axis="axisPage" showAll="0">
      <items count="4">
        <item x="2"/>
        <item x="0"/>
        <item x="1"/>
        <item t="default"/>
      </items>
    </pivotField>
    <pivotField axis="axisRow" showAll="0">
      <items count="9">
        <item x="7"/>
        <item x="0"/>
        <item x="1"/>
        <item x="2"/>
        <item x="4"/>
        <item x="3"/>
        <item x="5"/>
        <item x="6"/>
        <item t="default"/>
      </items>
    </pivotField>
    <pivotField showAll="0"/>
    <pivotField dataField="1" showAll="0"/>
    <pivotField showAll="0"/>
    <pivotField showAll="0"/>
  </pivotFields>
  <rowFields count="1">
    <field x="3"/>
  </rowFields>
  <rowItems count="5">
    <i>
      <x v="2"/>
    </i>
    <i>
      <x v="3"/>
    </i>
    <i>
      <x v="4"/>
    </i>
    <i>
      <x v="7"/>
    </i>
    <i t="grand">
      <x/>
    </i>
  </rowItems>
  <colItems count="1">
    <i/>
  </colItems>
  <pageFields count="1">
    <pageField fld="2" item="2" hier="-1"/>
  </pageFields>
  <dataFields count="1">
    <dataField name="Soma de Valor" fld="5" baseField="6" baseItem="0" numFmtId="164"/>
  </dataFields>
  <chartFormats count="4">
    <chartFormat chart="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3445EFFC-59DD-4AE4-9A4A-D680D1CF488F}" sourceName="Mês">
  <pivotTables>
    <pivotTable tabId="2" name="Tabela dinâmica1"/>
    <pivotTable tabId="2" name="Tabela dinâmica2"/>
  </pivotTables>
  <data>
    <tabular pivotCacheId="362435445">
      <items count="4">
        <i x="0"/>
        <i x="1"/>
        <i x="2" s="1"/>
        <i x="3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4296EEC3-F080-4548-936B-4BA5AFCABEC3}" cache="SegmentaçãodeDados_Mês" caption="Mês" style="My style Bootcamp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EBE1E7-33DB-45C7-8E75-8BA070DAA099}" name="tbl_operations" displayName="tbl_operations" ref="A1:H50" totalsRowShown="0">
  <autoFilter ref="A1:H50" xr:uid="{36EBE1E7-33DB-45C7-8E75-8BA070DAA099}"/>
  <tableColumns count="8">
    <tableColumn id="1" xr3:uid="{F390D9A5-ED3E-499F-8BDA-93A6B836E940}" name="Data"/>
    <tableColumn id="8" xr3:uid="{7B07E18C-CAD6-407D-8D79-D218C92C20AD}" name="Mês" dataDxfId="2">
      <calculatedColumnFormula>MONTH(tbl_operations[[#This Row],[Data]])</calculatedColumnFormula>
    </tableColumn>
    <tableColumn id="2" xr3:uid="{D1E4FDE8-B3E9-40D7-84B5-65552398C6A5}" name="Tipo"/>
    <tableColumn id="3" xr3:uid="{C33B777F-1708-4592-8165-A813E4AC751D}" name="Categoria"/>
    <tableColumn id="4" xr3:uid="{D1C69740-C00B-4C5D-9EBE-1CF116A86960}" name="Descrição"/>
    <tableColumn id="5" xr3:uid="{0E19625F-7B59-4F51-9D56-F17D4530A87B}" name="Valor"/>
    <tableColumn id="6" xr3:uid="{5C52AB4B-0FDF-47CA-97A4-8E357338D2E8}" name="Operação Bancária"/>
    <tableColumn id="7" xr3:uid="{731027E6-6884-4846-9A5D-1DBB09AE6934}" name="Status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4A5B8A-01DC-45BE-8CE8-82A481A16C81}" name="Tabela3" displayName="Tabela3" ref="C6:D19" totalsRowShown="0" headerRowDxfId="1">
  <autoFilter ref="C6:D19" xr:uid="{AD4A5B8A-01DC-45BE-8CE8-82A481A16C81}"/>
  <tableColumns count="2">
    <tableColumn id="1" xr3:uid="{099FD966-B5E4-4061-A6FB-5AD9644DBCB4}" name="Data de Lançamento"/>
    <tableColumn id="2" xr3:uid="{1385EDE9-3C92-4E21-A08C-86D1E6EDB454}" name="Depósito Reservado" dataDxfId="0">
      <calculatedColumnFormula>RANDBETWEEN(10,300)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4A8B-818F-488E-BD7D-88384CAB41A9}">
  <sheetPr>
    <tabColor theme="7" tint="0.39997558519241921"/>
  </sheetPr>
  <dimension ref="A1:H50"/>
  <sheetViews>
    <sheetView workbookViewId="0">
      <selection activeCell="J3" sqref="J3"/>
    </sheetView>
  </sheetViews>
  <sheetFormatPr defaultRowHeight="14.4" x14ac:dyDescent="0.3"/>
  <cols>
    <col min="1" max="1" width="10.5546875" bestFit="1" customWidth="1"/>
    <col min="2" max="2" width="10.5546875" style="8" customWidth="1"/>
    <col min="4" max="5" width="11.109375" customWidth="1"/>
    <col min="7" max="7" width="18.77734375" customWidth="1"/>
  </cols>
  <sheetData>
    <row r="1" spans="1:8" x14ac:dyDescent="0.3">
      <c r="A1" t="s">
        <v>0</v>
      </c>
      <c r="B1" s="8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4">
        <v>45567</v>
      </c>
      <c r="B2" s="8">
        <f>MONTH(tbl_operations[[#This Row],[Data]])</f>
        <v>10</v>
      </c>
      <c r="C2" t="s">
        <v>10</v>
      </c>
      <c r="D2" t="s">
        <v>11</v>
      </c>
      <c r="E2" t="s">
        <v>12</v>
      </c>
      <c r="F2" s="5">
        <v>10000</v>
      </c>
      <c r="G2" t="s">
        <v>13</v>
      </c>
      <c r="H2" t="s">
        <v>14</v>
      </c>
    </row>
    <row r="3" spans="1:8" x14ac:dyDescent="0.3">
      <c r="A3" s="4">
        <v>45932</v>
      </c>
      <c r="B3" s="8">
        <f>MONTH(tbl_operations[[#This Row],[Data]])</f>
        <v>10</v>
      </c>
      <c r="C3" t="s">
        <v>15</v>
      </c>
      <c r="D3" t="s">
        <v>16</v>
      </c>
      <c r="E3" t="s">
        <v>17</v>
      </c>
      <c r="F3">
        <v>900</v>
      </c>
      <c r="G3" t="s">
        <v>18</v>
      </c>
      <c r="H3" t="s">
        <v>19</v>
      </c>
    </row>
    <row r="4" spans="1:8" x14ac:dyDescent="0.3">
      <c r="A4" s="4">
        <v>45933</v>
      </c>
      <c r="B4" s="8">
        <f>MONTH(tbl_operations[[#This Row],[Data]])</f>
        <v>10</v>
      </c>
      <c r="C4" t="s">
        <v>15</v>
      </c>
      <c r="D4" t="s">
        <v>16</v>
      </c>
      <c r="E4" t="s">
        <v>20</v>
      </c>
      <c r="F4">
        <v>300</v>
      </c>
      <c r="G4" t="s">
        <v>21</v>
      </c>
      <c r="H4" t="s">
        <v>19</v>
      </c>
    </row>
    <row r="5" spans="1:8" x14ac:dyDescent="0.3">
      <c r="A5" s="4">
        <v>45938</v>
      </c>
      <c r="B5" s="8">
        <f>MONTH(tbl_operations[[#This Row],[Data]])</f>
        <v>10</v>
      </c>
      <c r="C5" t="s">
        <v>15</v>
      </c>
      <c r="D5" t="s">
        <v>16</v>
      </c>
      <c r="E5" t="s">
        <v>22</v>
      </c>
      <c r="F5">
        <v>500</v>
      </c>
      <c r="G5" t="s">
        <v>21</v>
      </c>
      <c r="H5" t="s">
        <v>23</v>
      </c>
    </row>
    <row r="6" spans="1:8" x14ac:dyDescent="0.3">
      <c r="A6" s="4">
        <v>45940</v>
      </c>
      <c r="B6" s="8">
        <f>MONTH(tbl_operations[[#This Row],[Data]])</f>
        <v>10</v>
      </c>
      <c r="C6" t="s">
        <v>15</v>
      </c>
      <c r="D6" t="s">
        <v>24</v>
      </c>
      <c r="E6" t="s">
        <v>25</v>
      </c>
      <c r="F6">
        <v>1000</v>
      </c>
      <c r="G6" t="s">
        <v>26</v>
      </c>
      <c r="H6" t="s">
        <v>23</v>
      </c>
    </row>
    <row r="7" spans="1:8" x14ac:dyDescent="0.3">
      <c r="A7" s="4">
        <v>45945</v>
      </c>
      <c r="B7" s="8">
        <f>MONTH(tbl_operations[[#This Row],[Data]])</f>
        <v>10</v>
      </c>
      <c r="C7" t="s">
        <v>10</v>
      </c>
      <c r="D7" t="s">
        <v>31</v>
      </c>
      <c r="E7" t="s">
        <v>27</v>
      </c>
      <c r="F7">
        <v>200</v>
      </c>
      <c r="G7" t="s">
        <v>13</v>
      </c>
      <c r="H7" t="s">
        <v>23</v>
      </c>
    </row>
    <row r="8" spans="1:8" x14ac:dyDescent="0.3">
      <c r="A8" s="4">
        <v>45945</v>
      </c>
      <c r="B8" s="8">
        <f>MONTH(tbl_operations[[#This Row],[Data]])</f>
        <v>10</v>
      </c>
      <c r="C8" t="s">
        <v>15</v>
      </c>
      <c r="D8" t="s">
        <v>28</v>
      </c>
      <c r="E8" t="s">
        <v>29</v>
      </c>
      <c r="F8">
        <v>1500</v>
      </c>
      <c r="G8" t="s">
        <v>18</v>
      </c>
      <c r="H8" t="s">
        <v>19</v>
      </c>
    </row>
    <row r="9" spans="1:8" x14ac:dyDescent="0.3">
      <c r="A9" s="4">
        <v>45947</v>
      </c>
      <c r="B9" s="8">
        <f>MONTH(tbl_operations[[#This Row],[Data]])</f>
        <v>10</v>
      </c>
      <c r="C9" t="s">
        <v>15</v>
      </c>
      <c r="D9" t="s">
        <v>28</v>
      </c>
      <c r="E9" t="s">
        <v>30</v>
      </c>
      <c r="F9">
        <v>200</v>
      </c>
      <c r="G9" t="s">
        <v>26</v>
      </c>
      <c r="H9" t="s">
        <v>23</v>
      </c>
    </row>
    <row r="10" spans="1:8" x14ac:dyDescent="0.3">
      <c r="A10" s="4">
        <v>45947</v>
      </c>
      <c r="B10" s="8">
        <f>MONTH(tbl_operations[[#This Row],[Data]])</f>
        <v>10</v>
      </c>
      <c r="C10" t="s">
        <v>10</v>
      </c>
      <c r="D10" t="s">
        <v>33</v>
      </c>
      <c r="E10" t="s">
        <v>32</v>
      </c>
      <c r="F10">
        <v>200</v>
      </c>
      <c r="G10" t="s">
        <v>13</v>
      </c>
      <c r="H10" t="s">
        <v>23</v>
      </c>
    </row>
    <row r="11" spans="1:8" x14ac:dyDescent="0.3">
      <c r="A11" s="4">
        <v>45948</v>
      </c>
      <c r="B11" s="8">
        <f>MONTH(tbl_operations[[#This Row],[Data]])</f>
        <v>10</v>
      </c>
      <c r="C11" t="s">
        <v>15</v>
      </c>
      <c r="D11" t="s">
        <v>34</v>
      </c>
      <c r="E11" t="s">
        <v>35</v>
      </c>
      <c r="F11">
        <v>150</v>
      </c>
      <c r="G11" t="s">
        <v>21</v>
      </c>
      <c r="H11" t="s">
        <v>23</v>
      </c>
    </row>
    <row r="12" spans="1:8" x14ac:dyDescent="0.3">
      <c r="A12" s="4">
        <v>45950</v>
      </c>
      <c r="B12" s="8">
        <f>MONTH(tbl_operations[[#This Row],[Data]])</f>
        <v>10</v>
      </c>
      <c r="C12" t="s">
        <v>15</v>
      </c>
      <c r="D12" t="s">
        <v>34</v>
      </c>
      <c r="E12" t="s">
        <v>36</v>
      </c>
      <c r="F12">
        <v>200</v>
      </c>
      <c r="G12" t="s">
        <v>26</v>
      </c>
      <c r="H12" t="s">
        <v>23</v>
      </c>
    </row>
    <row r="13" spans="1:8" x14ac:dyDescent="0.3">
      <c r="A13" s="4">
        <v>45962</v>
      </c>
      <c r="B13" s="8">
        <f>MONTH(tbl_operations[[#This Row],[Data]])</f>
        <v>11</v>
      </c>
      <c r="C13" t="s">
        <v>10</v>
      </c>
      <c r="D13" t="s">
        <v>11</v>
      </c>
      <c r="E13" t="s">
        <v>12</v>
      </c>
      <c r="F13" s="5">
        <v>10000</v>
      </c>
      <c r="G13" t="s">
        <v>13</v>
      </c>
      <c r="H13" t="s">
        <v>14</v>
      </c>
    </row>
    <row r="14" spans="1:8" x14ac:dyDescent="0.3">
      <c r="A14" s="4">
        <v>45962</v>
      </c>
      <c r="B14" s="8">
        <f>MONTH(tbl_operations[[#This Row],[Data]])</f>
        <v>11</v>
      </c>
      <c r="C14" t="s">
        <v>15</v>
      </c>
      <c r="D14" t="s">
        <v>16</v>
      </c>
      <c r="E14" t="s">
        <v>17</v>
      </c>
      <c r="F14">
        <v>900</v>
      </c>
      <c r="G14" t="s">
        <v>18</v>
      </c>
      <c r="H14" t="s">
        <v>19</v>
      </c>
    </row>
    <row r="15" spans="1:8" x14ac:dyDescent="0.3">
      <c r="A15" s="4">
        <v>45963</v>
      </c>
      <c r="B15" s="8">
        <f>MONTH(tbl_operations[[#This Row],[Data]])</f>
        <v>11</v>
      </c>
      <c r="C15" t="s">
        <v>15</v>
      </c>
      <c r="D15" t="s">
        <v>16</v>
      </c>
      <c r="E15" t="s">
        <v>20</v>
      </c>
      <c r="F15">
        <v>250</v>
      </c>
      <c r="G15" t="s">
        <v>21</v>
      </c>
      <c r="H15" t="s">
        <v>19</v>
      </c>
    </row>
    <row r="16" spans="1:8" x14ac:dyDescent="0.3">
      <c r="A16" s="4">
        <v>45968</v>
      </c>
      <c r="B16" s="8">
        <f>MONTH(tbl_operations[[#This Row],[Data]])</f>
        <v>11</v>
      </c>
      <c r="C16" t="s">
        <v>15</v>
      </c>
      <c r="D16" t="s">
        <v>16</v>
      </c>
      <c r="E16" t="s">
        <v>22</v>
      </c>
      <c r="F16">
        <v>450</v>
      </c>
      <c r="G16" t="s">
        <v>21</v>
      </c>
      <c r="H16" t="s">
        <v>23</v>
      </c>
    </row>
    <row r="17" spans="1:8" x14ac:dyDescent="0.3">
      <c r="A17" s="4">
        <v>45973</v>
      </c>
      <c r="B17" s="8">
        <f>MONTH(tbl_operations[[#This Row],[Data]])</f>
        <v>11</v>
      </c>
      <c r="C17" t="s">
        <v>15</v>
      </c>
      <c r="D17" t="s">
        <v>24</v>
      </c>
      <c r="E17" t="s">
        <v>25</v>
      </c>
      <c r="F17">
        <v>1050</v>
      </c>
      <c r="G17" t="s">
        <v>26</v>
      </c>
      <c r="H17" t="s">
        <v>23</v>
      </c>
    </row>
    <row r="18" spans="1:8" x14ac:dyDescent="0.3">
      <c r="A18" s="4">
        <v>45976</v>
      </c>
      <c r="B18" s="8">
        <f>MONTH(tbl_operations[[#This Row],[Data]])</f>
        <v>11</v>
      </c>
      <c r="C18" t="s">
        <v>10</v>
      </c>
      <c r="D18" t="s">
        <v>31</v>
      </c>
      <c r="E18" t="s">
        <v>27</v>
      </c>
      <c r="F18">
        <v>210</v>
      </c>
      <c r="G18" t="s">
        <v>13</v>
      </c>
      <c r="H18" t="s">
        <v>23</v>
      </c>
    </row>
    <row r="19" spans="1:8" x14ac:dyDescent="0.3">
      <c r="A19" s="4">
        <v>45976</v>
      </c>
      <c r="B19" s="8">
        <f>MONTH(tbl_operations[[#This Row],[Data]])</f>
        <v>11</v>
      </c>
      <c r="C19" t="s">
        <v>15</v>
      </c>
      <c r="D19" t="s">
        <v>28</v>
      </c>
      <c r="E19" t="s">
        <v>29</v>
      </c>
      <c r="F19">
        <v>1500</v>
      </c>
      <c r="G19" t="s">
        <v>18</v>
      </c>
      <c r="H19" t="s">
        <v>19</v>
      </c>
    </row>
    <row r="20" spans="1:8" x14ac:dyDescent="0.3">
      <c r="A20" s="4">
        <v>45976</v>
      </c>
      <c r="B20" s="8">
        <f>MONTH(tbl_operations[[#This Row],[Data]])</f>
        <v>11</v>
      </c>
      <c r="C20" t="s">
        <v>15</v>
      </c>
      <c r="D20" t="s">
        <v>28</v>
      </c>
      <c r="E20" t="s">
        <v>30</v>
      </c>
      <c r="F20">
        <v>50</v>
      </c>
      <c r="G20" t="s">
        <v>26</v>
      </c>
      <c r="H20" t="s">
        <v>23</v>
      </c>
    </row>
    <row r="21" spans="1:8" x14ac:dyDescent="0.3">
      <c r="A21" s="4">
        <v>45978</v>
      </c>
      <c r="B21" s="8">
        <f>MONTH(tbl_operations[[#This Row],[Data]])</f>
        <v>11</v>
      </c>
      <c r="C21" t="s">
        <v>10</v>
      </c>
      <c r="D21" t="s">
        <v>33</v>
      </c>
      <c r="E21" t="s">
        <v>32</v>
      </c>
      <c r="F21">
        <v>190</v>
      </c>
      <c r="G21" t="s">
        <v>13</v>
      </c>
      <c r="H21" t="s">
        <v>23</v>
      </c>
    </row>
    <row r="22" spans="1:8" x14ac:dyDescent="0.3">
      <c r="A22" s="4">
        <v>45979</v>
      </c>
      <c r="B22" s="8">
        <f>MONTH(tbl_operations[[#This Row],[Data]])</f>
        <v>11</v>
      </c>
      <c r="C22" t="s">
        <v>15</v>
      </c>
      <c r="D22" t="s">
        <v>34</v>
      </c>
      <c r="E22" t="s">
        <v>35</v>
      </c>
      <c r="F22">
        <v>150</v>
      </c>
      <c r="G22" t="s">
        <v>21</v>
      </c>
      <c r="H22" t="s">
        <v>23</v>
      </c>
    </row>
    <row r="23" spans="1:8" x14ac:dyDescent="0.3">
      <c r="A23" s="4">
        <v>45979</v>
      </c>
      <c r="B23" s="8">
        <f>MONTH(tbl_operations[[#This Row],[Data]])</f>
        <v>11</v>
      </c>
      <c r="C23" t="s">
        <v>15</v>
      </c>
      <c r="D23" t="s">
        <v>34</v>
      </c>
      <c r="E23" t="s">
        <v>36</v>
      </c>
      <c r="F23">
        <v>300</v>
      </c>
      <c r="G23" t="s">
        <v>26</v>
      </c>
      <c r="H23" t="s">
        <v>23</v>
      </c>
    </row>
    <row r="24" spans="1:8" x14ac:dyDescent="0.3">
      <c r="A24" s="4">
        <v>45627</v>
      </c>
      <c r="B24" s="8">
        <f>MONTH(tbl_operations[[#This Row],[Data]])</f>
        <v>12</v>
      </c>
      <c r="C24" t="s">
        <v>10</v>
      </c>
      <c r="D24" t="s">
        <v>11</v>
      </c>
      <c r="E24" t="s">
        <v>12</v>
      </c>
      <c r="F24" s="5">
        <v>10000</v>
      </c>
      <c r="G24" t="s">
        <v>13</v>
      </c>
      <c r="H24" t="s">
        <v>14</v>
      </c>
    </row>
    <row r="25" spans="1:8" x14ac:dyDescent="0.3">
      <c r="A25" s="4">
        <v>45627</v>
      </c>
      <c r="B25" s="8">
        <f>MONTH(tbl_operations[[#This Row],[Data]])</f>
        <v>12</v>
      </c>
      <c r="C25" t="s">
        <v>15</v>
      </c>
      <c r="D25" t="s">
        <v>16</v>
      </c>
      <c r="E25" t="s">
        <v>17</v>
      </c>
      <c r="F25">
        <v>900</v>
      </c>
      <c r="G25" t="s">
        <v>18</v>
      </c>
      <c r="H25" t="s">
        <v>19</v>
      </c>
    </row>
    <row r="26" spans="1:8" x14ac:dyDescent="0.3">
      <c r="A26" s="4">
        <v>45627</v>
      </c>
      <c r="B26" s="8">
        <f>MONTH(tbl_operations[[#This Row],[Data]])</f>
        <v>12</v>
      </c>
      <c r="C26" t="s">
        <v>15</v>
      </c>
      <c r="D26" t="s">
        <v>16</v>
      </c>
      <c r="E26" t="s">
        <v>20</v>
      </c>
      <c r="F26">
        <v>250</v>
      </c>
      <c r="G26" t="s">
        <v>21</v>
      </c>
      <c r="H26" t="s">
        <v>19</v>
      </c>
    </row>
    <row r="27" spans="1:8" x14ac:dyDescent="0.3">
      <c r="A27" s="4">
        <v>45636</v>
      </c>
      <c r="B27" s="8">
        <f>MONTH(tbl_operations[[#This Row],[Data]])</f>
        <v>12</v>
      </c>
      <c r="C27" t="s">
        <v>15</v>
      </c>
      <c r="D27" t="s">
        <v>16</v>
      </c>
      <c r="E27" t="s">
        <v>22</v>
      </c>
      <c r="F27">
        <v>550</v>
      </c>
      <c r="G27" t="s">
        <v>21</v>
      </c>
      <c r="H27" t="s">
        <v>23</v>
      </c>
    </row>
    <row r="28" spans="1:8" x14ac:dyDescent="0.3">
      <c r="A28" s="4">
        <v>45638</v>
      </c>
      <c r="B28" s="8">
        <f>MONTH(tbl_operations[[#This Row],[Data]])</f>
        <v>12</v>
      </c>
      <c r="C28" t="s">
        <v>15</v>
      </c>
      <c r="D28" t="s">
        <v>24</v>
      </c>
      <c r="E28" t="s">
        <v>25</v>
      </c>
      <c r="F28">
        <v>950</v>
      </c>
      <c r="G28" t="s">
        <v>26</v>
      </c>
      <c r="H28" t="s">
        <v>23</v>
      </c>
    </row>
    <row r="29" spans="1:8" x14ac:dyDescent="0.3">
      <c r="A29" s="4">
        <v>45641</v>
      </c>
      <c r="B29" s="8">
        <f>MONTH(tbl_operations[[#This Row],[Data]])</f>
        <v>12</v>
      </c>
      <c r="C29" t="s">
        <v>10</v>
      </c>
      <c r="D29" t="s">
        <v>31</v>
      </c>
      <c r="E29" t="s">
        <v>27</v>
      </c>
      <c r="F29">
        <v>10</v>
      </c>
      <c r="G29" t="s">
        <v>13</v>
      </c>
      <c r="H29" t="s">
        <v>23</v>
      </c>
    </row>
    <row r="30" spans="1:8" x14ac:dyDescent="0.3">
      <c r="A30" s="4">
        <v>45641</v>
      </c>
      <c r="B30" s="8">
        <f>MONTH(tbl_operations[[#This Row],[Data]])</f>
        <v>12</v>
      </c>
      <c r="C30" t="s">
        <v>15</v>
      </c>
      <c r="D30" t="s">
        <v>28</v>
      </c>
      <c r="E30" t="s">
        <v>29</v>
      </c>
      <c r="F30">
        <v>1500</v>
      </c>
      <c r="G30" t="s">
        <v>18</v>
      </c>
      <c r="H30" t="s">
        <v>19</v>
      </c>
    </row>
    <row r="31" spans="1:8" x14ac:dyDescent="0.3">
      <c r="A31" s="4">
        <v>45641</v>
      </c>
      <c r="B31" s="8">
        <f>MONTH(tbl_operations[[#This Row],[Data]])</f>
        <v>12</v>
      </c>
      <c r="C31" t="s">
        <v>15</v>
      </c>
      <c r="D31" t="s">
        <v>28</v>
      </c>
      <c r="E31" t="s">
        <v>30</v>
      </c>
      <c r="F31">
        <v>300</v>
      </c>
      <c r="G31" t="s">
        <v>26</v>
      </c>
      <c r="H31" t="s">
        <v>23</v>
      </c>
    </row>
    <row r="32" spans="1:8" x14ac:dyDescent="0.3">
      <c r="A32" s="4">
        <v>45643</v>
      </c>
      <c r="B32" s="8">
        <f>MONTH(tbl_operations[[#This Row],[Data]])</f>
        <v>12</v>
      </c>
      <c r="C32" t="s">
        <v>10</v>
      </c>
      <c r="D32" t="s">
        <v>33</v>
      </c>
      <c r="E32" t="s">
        <v>32</v>
      </c>
      <c r="F32">
        <v>200</v>
      </c>
      <c r="G32" t="s">
        <v>13</v>
      </c>
      <c r="H32" t="s">
        <v>23</v>
      </c>
    </row>
    <row r="33" spans="1:8" x14ac:dyDescent="0.3">
      <c r="A33" s="4">
        <v>45644</v>
      </c>
      <c r="B33" s="8">
        <f>MONTH(tbl_operations[[#This Row],[Data]])</f>
        <v>12</v>
      </c>
      <c r="C33" t="s">
        <v>15</v>
      </c>
      <c r="D33" t="s">
        <v>34</v>
      </c>
      <c r="E33" t="s">
        <v>35</v>
      </c>
      <c r="F33">
        <v>150</v>
      </c>
      <c r="G33" t="s">
        <v>21</v>
      </c>
      <c r="H33" t="s">
        <v>23</v>
      </c>
    </row>
    <row r="34" spans="1:8" x14ac:dyDescent="0.3">
      <c r="A34" s="4">
        <v>45644</v>
      </c>
      <c r="B34" s="8">
        <f>MONTH(tbl_operations[[#This Row],[Data]])</f>
        <v>12</v>
      </c>
      <c r="C34" t="s">
        <v>15</v>
      </c>
      <c r="D34" t="s">
        <v>34</v>
      </c>
      <c r="E34" t="s">
        <v>36</v>
      </c>
      <c r="F34">
        <v>150</v>
      </c>
      <c r="G34" t="s">
        <v>26</v>
      </c>
      <c r="H34" t="s">
        <v>23</v>
      </c>
    </row>
    <row r="35" spans="1:8" x14ac:dyDescent="0.3">
      <c r="B35" s="8">
        <f>MONTH(tbl_operations[[#This Row],[Data]])</f>
        <v>1</v>
      </c>
    </row>
    <row r="36" spans="1:8" x14ac:dyDescent="0.3">
      <c r="B36" s="8">
        <f>MONTH(tbl_operations[[#This Row],[Data]])</f>
        <v>1</v>
      </c>
    </row>
    <row r="37" spans="1:8" x14ac:dyDescent="0.3">
      <c r="B37" s="8">
        <f>MONTH(tbl_operations[[#This Row],[Data]])</f>
        <v>1</v>
      </c>
    </row>
    <row r="38" spans="1:8" x14ac:dyDescent="0.3">
      <c r="B38" s="8">
        <f>MONTH(tbl_operations[[#This Row],[Data]])</f>
        <v>1</v>
      </c>
    </row>
    <row r="39" spans="1:8" x14ac:dyDescent="0.3">
      <c r="B39" s="8">
        <f>MONTH(tbl_operations[[#This Row],[Data]])</f>
        <v>1</v>
      </c>
    </row>
    <row r="40" spans="1:8" x14ac:dyDescent="0.3">
      <c r="B40" s="8">
        <f>MONTH(tbl_operations[[#This Row],[Data]])</f>
        <v>1</v>
      </c>
    </row>
    <row r="41" spans="1:8" x14ac:dyDescent="0.3">
      <c r="B41" s="8">
        <f>MONTH(tbl_operations[[#This Row],[Data]])</f>
        <v>1</v>
      </c>
    </row>
    <row r="42" spans="1:8" x14ac:dyDescent="0.3">
      <c r="B42" s="8">
        <f>MONTH(tbl_operations[[#This Row],[Data]])</f>
        <v>1</v>
      </c>
    </row>
    <row r="43" spans="1:8" x14ac:dyDescent="0.3">
      <c r="B43" s="8">
        <f>MONTH(tbl_operations[[#This Row],[Data]])</f>
        <v>1</v>
      </c>
    </row>
    <row r="44" spans="1:8" x14ac:dyDescent="0.3">
      <c r="B44" s="8">
        <f>MONTH(tbl_operations[[#This Row],[Data]])</f>
        <v>1</v>
      </c>
    </row>
    <row r="45" spans="1:8" x14ac:dyDescent="0.3">
      <c r="B45" s="8">
        <f>MONTH(tbl_operations[[#This Row],[Data]])</f>
        <v>1</v>
      </c>
    </row>
    <row r="46" spans="1:8" x14ac:dyDescent="0.3">
      <c r="B46" s="8">
        <f>MONTH(tbl_operations[[#This Row],[Data]])</f>
        <v>1</v>
      </c>
    </row>
    <row r="47" spans="1:8" x14ac:dyDescent="0.3">
      <c r="B47" s="8">
        <f>MONTH(tbl_operations[[#This Row],[Data]])</f>
        <v>1</v>
      </c>
    </row>
    <row r="48" spans="1:8" x14ac:dyDescent="0.3">
      <c r="B48" s="8">
        <f>MONTH(tbl_operations[[#This Row],[Data]])</f>
        <v>1</v>
      </c>
    </row>
    <row r="49" spans="2:2" x14ac:dyDescent="0.3">
      <c r="B49" s="8">
        <f>MONTH(tbl_operations[[#This Row],[Data]])</f>
        <v>1</v>
      </c>
    </row>
    <row r="50" spans="2:2" x14ac:dyDescent="0.3">
      <c r="B50" s="8">
        <f>MONTH(tbl_operations[[#This Row],[Data]])</f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CA97-160E-4253-B770-C18FE8B04870}">
  <sheetPr>
    <tabColor theme="4" tint="0.39997558519241921"/>
  </sheetPr>
  <dimension ref="C1:G9"/>
  <sheetViews>
    <sheetView workbookViewId="0">
      <selection activeCell="J3" sqref="J3"/>
    </sheetView>
  </sheetViews>
  <sheetFormatPr defaultRowHeight="14.4" x14ac:dyDescent="0.3"/>
  <cols>
    <col min="3" max="3" width="17.44140625" bestFit="1" customWidth="1"/>
    <col min="4" max="4" width="13.44140625" bestFit="1" customWidth="1"/>
    <col min="6" max="6" width="17.44140625" bestFit="1" customWidth="1"/>
    <col min="7" max="7" width="13.44140625" bestFit="1" customWidth="1"/>
  </cols>
  <sheetData>
    <row r="1" spans="3:7" x14ac:dyDescent="0.3">
      <c r="F1" s="1" t="s">
        <v>1</v>
      </c>
      <c r="G1" t="s">
        <v>10</v>
      </c>
    </row>
    <row r="2" spans="3:7" x14ac:dyDescent="0.3">
      <c r="C2" s="1" t="s">
        <v>1</v>
      </c>
      <c r="D2" t="s">
        <v>15</v>
      </c>
    </row>
    <row r="3" spans="3:7" x14ac:dyDescent="0.3">
      <c r="F3" s="1" t="s">
        <v>7</v>
      </c>
      <c r="G3" t="s">
        <v>9</v>
      </c>
    </row>
    <row r="4" spans="3:7" x14ac:dyDescent="0.3">
      <c r="C4" s="1" t="s">
        <v>7</v>
      </c>
      <c r="D4" t="s">
        <v>9</v>
      </c>
      <c r="F4" s="2" t="s">
        <v>11</v>
      </c>
      <c r="G4" s="3">
        <v>10000</v>
      </c>
    </row>
    <row r="5" spans="3:7" x14ac:dyDescent="0.3">
      <c r="C5" s="2" t="s">
        <v>16</v>
      </c>
      <c r="D5" s="3">
        <v>1700</v>
      </c>
      <c r="F5" s="2" t="s">
        <v>31</v>
      </c>
      <c r="G5" s="3">
        <v>10</v>
      </c>
    </row>
    <row r="6" spans="3:7" x14ac:dyDescent="0.3">
      <c r="C6" s="2" t="s">
        <v>24</v>
      </c>
      <c r="D6" s="3">
        <v>950</v>
      </c>
      <c r="F6" s="2" t="s">
        <v>33</v>
      </c>
      <c r="G6" s="3">
        <v>200</v>
      </c>
    </row>
    <row r="7" spans="3:7" x14ac:dyDescent="0.3">
      <c r="C7" s="2" t="s">
        <v>28</v>
      </c>
      <c r="D7" s="3">
        <v>1800</v>
      </c>
      <c r="F7" s="2" t="s">
        <v>8</v>
      </c>
      <c r="G7" s="3">
        <v>10210</v>
      </c>
    </row>
    <row r="8" spans="3:7" x14ac:dyDescent="0.3">
      <c r="C8" s="2" t="s">
        <v>34</v>
      </c>
      <c r="D8" s="3">
        <v>300</v>
      </c>
    </row>
    <row r="9" spans="3:7" x14ac:dyDescent="0.3">
      <c r="C9" s="2" t="s">
        <v>8</v>
      </c>
      <c r="D9" s="3">
        <v>4750</v>
      </c>
    </row>
  </sheetData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6B38-649A-4B61-B4CB-95E36F220740}">
  <dimension ref="C1:D19"/>
  <sheetViews>
    <sheetView workbookViewId="0">
      <selection activeCell="J3" sqref="J3"/>
    </sheetView>
  </sheetViews>
  <sheetFormatPr defaultRowHeight="14.4" x14ac:dyDescent="0.3"/>
  <cols>
    <col min="3" max="3" width="20.21875" customWidth="1"/>
    <col min="4" max="4" width="19.5546875" customWidth="1"/>
  </cols>
  <sheetData>
    <row r="1" spans="3:4" s="9" customFormat="1" ht="57" customHeight="1" x14ac:dyDescent="0.3"/>
    <row r="3" spans="3:4" x14ac:dyDescent="0.3">
      <c r="C3" t="s">
        <v>40</v>
      </c>
      <c r="D3" s="3">
        <f>SUM(Tabela3[Depósito Reservado])</f>
        <v>1481</v>
      </c>
    </row>
    <row r="4" spans="3:4" x14ac:dyDescent="0.3">
      <c r="C4" t="s">
        <v>41</v>
      </c>
      <c r="D4" s="3">
        <v>5000</v>
      </c>
    </row>
    <row r="6" spans="3:4" x14ac:dyDescent="0.3">
      <c r="C6" s="10" t="s">
        <v>38</v>
      </c>
      <c r="D6" s="10" t="s">
        <v>39</v>
      </c>
    </row>
    <row r="7" spans="3:4" x14ac:dyDescent="0.3">
      <c r="C7" s="4">
        <v>45566</v>
      </c>
      <c r="D7" s="3">
        <v>76</v>
      </c>
    </row>
    <row r="8" spans="3:4" x14ac:dyDescent="0.3">
      <c r="C8" s="4">
        <v>45572</v>
      </c>
      <c r="D8" s="3">
        <v>289</v>
      </c>
    </row>
    <row r="9" spans="3:4" x14ac:dyDescent="0.3">
      <c r="C9" s="4">
        <v>45574</v>
      </c>
      <c r="D9" s="3">
        <v>136</v>
      </c>
    </row>
    <row r="10" spans="3:4" x14ac:dyDescent="0.3">
      <c r="C10" s="4">
        <v>45586</v>
      </c>
      <c r="D10" s="3">
        <v>162</v>
      </c>
    </row>
    <row r="11" spans="3:4" x14ac:dyDescent="0.3">
      <c r="C11" s="4">
        <v>45618</v>
      </c>
      <c r="D11" s="3">
        <v>39</v>
      </c>
    </row>
    <row r="12" spans="3:4" x14ac:dyDescent="0.3">
      <c r="C12" s="4">
        <v>45598</v>
      </c>
      <c r="D12" s="3">
        <v>89</v>
      </c>
    </row>
    <row r="13" spans="3:4" x14ac:dyDescent="0.3">
      <c r="C13" s="4">
        <v>45607</v>
      </c>
      <c r="D13" s="3">
        <v>123</v>
      </c>
    </row>
    <row r="14" spans="3:4" x14ac:dyDescent="0.3">
      <c r="C14" s="4">
        <v>45621</v>
      </c>
      <c r="D14" s="3">
        <v>125</v>
      </c>
    </row>
    <row r="15" spans="3:4" x14ac:dyDescent="0.3">
      <c r="C15" s="4">
        <v>45627</v>
      </c>
      <c r="D15" s="3">
        <v>55</v>
      </c>
    </row>
    <row r="16" spans="3:4" x14ac:dyDescent="0.3">
      <c r="C16" s="4">
        <v>45636</v>
      </c>
      <c r="D16" s="3">
        <v>37</v>
      </c>
    </row>
    <row r="17" spans="3:4" x14ac:dyDescent="0.3">
      <c r="C17" s="4">
        <v>45638</v>
      </c>
      <c r="D17" s="3">
        <v>185</v>
      </c>
    </row>
    <row r="18" spans="3:4" x14ac:dyDescent="0.3">
      <c r="C18" s="4">
        <v>45657</v>
      </c>
      <c r="D18" s="3">
        <v>165</v>
      </c>
    </row>
    <row r="19" spans="3:4" x14ac:dyDescent="0.3">
      <c r="C19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42E8-8A20-4684-8E8D-1A1918D5CE90}">
  <dimension ref="A1:U21"/>
  <sheetViews>
    <sheetView tabSelected="1" topLeftCell="B1" workbookViewId="0">
      <selection activeCell="P1" sqref="P1"/>
    </sheetView>
  </sheetViews>
  <sheetFormatPr defaultColWidth="0" defaultRowHeight="14.4" x14ac:dyDescent="0.3"/>
  <cols>
    <col min="1" max="1" width="22.109375" style="6" customWidth="1"/>
    <col min="2" max="21" width="8.88671875" style="7" customWidth="1"/>
    <col min="22" max="16384" width="8.88671875" hidden="1"/>
  </cols>
  <sheetData>
    <row r="1" ht="72" customHeight="1" x14ac:dyDescent="0.3"/>
    <row r="21" spans="1:1" x14ac:dyDescent="0.3">
      <c r="A2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3DEDBE-9FDE-45C6-8CBF-A6364876F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Controller</vt:lpstr>
      <vt:lpstr>Caixinha</vt:lpstr>
      <vt:lpstr>Dashboard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Maron Rachid Araujo Souza</dc:creator>
  <cp:lastModifiedBy>Maron Souza</cp:lastModifiedBy>
  <dcterms:created xsi:type="dcterms:W3CDTF">2025-01-15T15:24:32Z</dcterms:created>
  <dcterms:modified xsi:type="dcterms:W3CDTF">2025-01-16T21:23:22Z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2025-01-15T16:10:57Z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4c115447-6fb7-42bd-b8a6-54a7f08265b1</vt:lpwstr>
  </property>
  <property fmtid="{D5CDD505-2E9C-101B-9397-08002B2CF9AE}" pid="8" name="MSIP_Label_fde7aacd-7cc4-4c31-9e6f-7ef306428f09_ContentBits">
    <vt:lpwstr>1</vt:lpwstr>
  </property>
</Properties>
</file>