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70" activeTab="1"/>
  </bookViews>
  <sheets>
    <sheet name="Charts1" sheetId="1" r:id="rId1"/>
    <sheet name="Charts2" sheetId="2" r:id="rId2"/>
    <sheet name="3" sheetId="3" r:id="rId3"/>
  </sheets>
  <calcPr calcId="144525"/>
</workbook>
</file>

<file path=xl/sharedStrings.xml><?xml version="1.0" encoding="utf-8"?>
<sst xmlns="http://schemas.openxmlformats.org/spreadsheetml/2006/main" count="20" uniqueCount="16">
  <si>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</si>
  <si>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</si>
  <si>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</si>
  <si>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</si>
  <si>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</si>
  <si>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</si>
  <si>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</si>
  <si>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min/max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</si>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</sst>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₹&quot;\ #,##0;[Red]&quot;₹&quot;\ \-#,##0"/>
  </numFmts>
  <fonts count="25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002060"/>
        <bgColor rgb="FF00206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A8D08D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4" fillId="0" borderId="2" xfId="0" applyFont="1" applyBorder="1"/>
    <xf numFmtId="6" fontId="4" fillId="0" borderId="3" xfId="0" applyNumberFormat="1" applyFont="1" applyBorder="1"/>
    <xf numFmtId="9" fontId="4" fillId="0" borderId="4" xfId="0" applyNumberFormat="1" applyFont="1" applyBorder="1"/>
    <xf numFmtId="0" fontId="4" fillId="0" borderId="4" xfId="0" applyFont="1" applyBorder="1"/>
    <xf numFmtId="4" fontId="4" fillId="0" borderId="4" xfId="0" applyNumberFormat="1" applyFont="1" applyBorder="1"/>
    <xf numFmtId="0" fontId="4" fillId="0" borderId="6" xfId="0" applyFont="1" applyBorder="1"/>
    <xf numFmtId="6" fontId="4" fillId="0" borderId="4" xfId="0" applyNumberFormat="1" applyFont="1" applyBorder="1"/>
    <xf numFmtId="6" fontId="4" fillId="0" borderId="0" xfId="0" applyNumberFormat="1" applyFont="1"/>
    <xf numFmtId="0" fontId="5" fillId="0" borderId="4" xfId="0" applyFont="1" applyBorder="1" applyAlignment="1">
      <alignment horizontal="center"/>
    </xf>
    <xf numFmtId="178" fontId="4" fillId="0" borderId="3" xfId="0" applyNumberFormat="1" applyFont="1" applyBorder="1"/>
    <xf numFmtId="178" fontId="4" fillId="0" borderId="4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12700" cap="sq">
                <a:noFill/>
                <a:miter lim="800000"/>
              </a:ln>
              <a:effectLst/>
            </c:spPr>
          </c:marker>
          <c:dLbls>
            <c:dLbl>
              <c:idx val="2"/>
              <c:layout>
                <c:manualLayout>
                  <c:x val="-0.0611111111111111"/>
                  <c:y val="-0.06481481481481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11111111111111"/>
                  <c:y val="-0.06944444444444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49999999999999"/>
                  <c:y val="-0.0509259259259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694444444444444"/>
                  <c:y val="-0.06944444444444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416645324038017"/>
                  <c:y val="-0.05983371478286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2.0370135052832e-16"/>
                  <c:y val="-0.0694444444444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2309551"/>
        <c:axId val="1952306223"/>
      </c:lineChart>
      <c:dateAx>
        <c:axId val="19523095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306223"/>
        <c:crosses val="autoZero"/>
        <c:auto val="0"/>
        <c:lblOffset val="100"/>
        <c:baseTimeUnit val="days"/>
        <c:majorUnit val="2"/>
        <c:majorTimeUnit val="days"/>
        <c:minorUnit val="1"/>
        <c:minorTimeUnit val="days"/>
      </c:dateAx>
      <c:valAx>
        <c:axId val="1952306223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30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-5400000" spcFirstLastPara="0" vertOverflow="ellipsis" vert="horz" wrap="square" lIns="38100" tIns="19050" rIns="38100" bIns="19050" anchor="ctr" anchorCtr="1"/>
                  <a:lstStyle/>
                  <a:p>
                    <a:fld id="{37c18c39-00da-4995-a496-552741c39ef8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-5400000" spcFirstLastPara="0" vertOverflow="ellipsis" vert="horz" wrap="square" lIns="38100" tIns="19050" rIns="38100" bIns="19050" anchor="ctr" anchorCtr="1"/>
                  <a:lstStyle/>
                  <a:p>
                    <a:fld id="{ba1d29a4-be15-48b6-a0e0-7f40154a991a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/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Charts2!$G$6:$G$23</c15:f>
                <c15:dlblRangeCache>
                  <c:ptCount val="18"/>
                  <c:pt idx="0">
                    <c:v>$528 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$8,709 </c:v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74949359"/>
        <c:axId val="1874949775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6">
                    <a:lumMod val="50000"/>
                  </a:schemeClr>
                </a:solidFill>
                <a:prstDash val="solid"/>
                <a:round/>
                <a:tailEnd type="diamond" w="lg" len="lg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General</c:formatCode>
                <c:ptCount val="18"/>
                <c:pt idx="1" c:formatCode="0%">
                  <c:v>0.0656157126243701</c:v>
                </c:pt>
                <c:pt idx="2" c:formatCode="0%">
                  <c:v>0.171430417366585</c:v>
                </c:pt>
                <c:pt idx="3" c:formatCode="0%">
                  <c:v>0.193784726708877</c:v>
                </c:pt>
                <c:pt idx="4" c:formatCode="0%">
                  <c:v>0.261778007494508</c:v>
                </c:pt>
                <c:pt idx="5" c:formatCode="0%">
                  <c:v>0.289843649050265</c:v>
                </c:pt>
                <c:pt idx="6" c:formatCode="0%">
                  <c:v>0.34649179480553</c:v>
                </c:pt>
                <c:pt idx="7" c:formatCode="0%">
                  <c:v>0.459025713916527</c:v>
                </c:pt>
                <c:pt idx="8" c:formatCode="0%">
                  <c:v>0.505775940043933</c:v>
                </c:pt>
                <c:pt idx="9" c:formatCode="0%">
                  <c:v>0.588112159193694</c:v>
                </c:pt>
                <c:pt idx="10" c:formatCode="0%">
                  <c:v>0.632769091613904</c:v>
                </c:pt>
                <c:pt idx="11" c:formatCode="0%">
                  <c:v>0.729396562863419</c:v>
                </c:pt>
                <c:pt idx="12" c:formatCode="0%">
                  <c:v>0.789468923633544</c:v>
                </c:pt>
                <c:pt idx="13" c:formatCode="0%">
                  <c:v>0.864814575526554</c:v>
                </c:pt>
                <c:pt idx="14" c:formatCode="0%">
                  <c:v>0.885476159710557</c:v>
                </c:pt>
                <c:pt idx="15" c:formatCode="0%">
                  <c:v>0.933221346427187</c:v>
                </c:pt>
                <c:pt idx="16" c:formatCode="0%">
                  <c:v>0.954903734332601</c:v>
                </c:pt>
                <c:pt idx="17" c: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34543"/>
        <c:axId val="1826342031"/>
      </c:lineChart>
      <c:catAx>
        <c:axId val="187494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949775"/>
        <c:crosses val="autoZero"/>
        <c:auto val="1"/>
        <c:lblAlgn val="ctr"/>
        <c:lblOffset val="100"/>
        <c:tickLblSkip val="1"/>
        <c:noMultiLvlLbl val="0"/>
      </c:catAx>
      <c:valAx>
        <c:axId val="18749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949359"/>
        <c:crosses val="autoZero"/>
        <c:crossBetween val="between"/>
      </c:valAx>
      <c:catAx>
        <c:axId val="1826334543"/>
        <c:scaling>
          <c:orientation val="minMax"/>
        </c:scaling>
        <c:delete val="1"/>
        <c:axPos val="t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26342031"/>
        <c:crosses val="max"/>
        <c:auto val="1"/>
        <c:lblAlgn val="ctr"/>
        <c:lblOffset val="100"/>
        <c:noMultiLvlLbl val="0"/>
      </c:catAx>
      <c:valAx>
        <c:axId val="18263420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>
            <a:softEdge rad="762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6334543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weight vs horsepower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29464" cap="rnd">
                <a:solidFill>
                  <a:schemeClr val="accent2">
                    <a:lumMod val="50000"/>
                  </a:schemeClr>
                </a:solidFill>
                <a:prstDash val="dash"/>
                <a:bevel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0165494009001527"/>
                  <c:y val="-0.0794976693706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01951"/>
        <c:axId val="762105279"/>
      </c:scatterChart>
      <c:valAx>
        <c:axId val="76210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05279"/>
        <c:crosses val="autoZero"/>
        <c:crossBetween val="midCat"/>
      </c:valAx>
      <c:valAx>
        <c:axId val="76210527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01951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18</xdr:col>
      <xdr:colOff>475690</xdr:colOff>
      <xdr:row>8</xdr:row>
      <xdr:rowOff>21292</xdr:rowOff>
    </xdr:from>
    <xdr:ext cx="4572000" cy="1809750"/>
    <xdr:pic>
      <xdr:nvPicPr>
        <xdr:cNvPr id="2" name="image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1076940" y="1468755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518608</xdr:colOff>
      <xdr:row>4</xdr:row>
      <xdr:rowOff>5604</xdr:rowOff>
    </xdr:from>
    <xdr:to>
      <xdr:col>18</xdr:col>
      <xdr:colOff>107576</xdr:colOff>
      <xdr:row>19</xdr:row>
      <xdr:rowOff>123938</xdr:rowOff>
    </xdr:to>
    <xdr:graphicFrame>
      <xdr:nvGraphicFramePr>
        <xdr:cNvPr id="4" name="Chart 3"/>
        <xdr:cNvGraphicFramePr/>
      </xdr:nvGraphicFramePr>
      <xdr:xfrm>
        <a:off x="3607435" y="728980"/>
        <a:ext cx="7101205" cy="2833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22</xdr:col>
      <xdr:colOff>215393</xdr:colOff>
      <xdr:row>5</xdr:row>
      <xdr:rowOff>61882</xdr:rowOff>
    </xdr:from>
    <xdr:ext cx="3905250" cy="2257425"/>
    <xdr:pic>
      <xdr:nvPicPr>
        <xdr:cNvPr id="2" name="image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3394690" y="96647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15326</xdr:colOff>
      <xdr:row>3</xdr:row>
      <xdr:rowOff>135149</xdr:rowOff>
    </xdr:from>
    <xdr:to>
      <xdr:col>20</xdr:col>
      <xdr:colOff>30565</xdr:colOff>
      <xdr:row>22</xdr:row>
      <xdr:rowOff>108479</xdr:rowOff>
    </xdr:to>
    <xdr:graphicFrame>
      <xdr:nvGraphicFramePr>
        <xdr:cNvPr id="3" name="Chart 2"/>
        <xdr:cNvGraphicFramePr/>
      </xdr:nvGraphicFramePr>
      <xdr:xfrm>
        <a:off x="6260465" y="677545"/>
        <a:ext cx="5793740" cy="3411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22</xdr:col>
      <xdr:colOff>213319</xdr:colOff>
      <xdr:row>4</xdr:row>
      <xdr:rowOff>29061</xdr:rowOff>
    </xdr:from>
    <xdr:ext cx="6057900" cy="3848100"/>
    <xdr:pic>
      <xdr:nvPicPr>
        <xdr:cNvPr id="2" name="image3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3559155" y="752475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19638</xdr:colOff>
      <xdr:row>5</xdr:row>
      <xdr:rowOff>27707</xdr:rowOff>
    </xdr:from>
    <xdr:to>
      <xdr:col>20</xdr:col>
      <xdr:colOff>511628</xdr:colOff>
      <xdr:row>32</xdr:row>
      <xdr:rowOff>65314</xdr:rowOff>
    </xdr:to>
    <xdr:graphicFrame>
      <xdr:nvGraphicFramePr>
        <xdr:cNvPr id="3" name="Chart 2"/>
        <xdr:cNvGraphicFramePr/>
      </xdr:nvGraphicFramePr>
      <xdr:xfrm>
        <a:off x="4697730" y="932180"/>
        <a:ext cx="8004175" cy="4923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D1000"/>
  <sheetViews>
    <sheetView zoomScale="85" zoomScaleNormal="85" workbookViewId="0">
      <selection activeCell="G24" sqref="G24"/>
    </sheetView>
  </sheetViews>
  <sheetFormatPr defaultColWidth="14.4380952380952" defaultRowHeight="15" customHeight="1" outlineLevelCol="3"/>
  <cols>
    <col min="1" max="3" width="8.66666666666667" customWidth="1"/>
    <col min="4" max="4" width="11.6666666666667" customWidth="1"/>
    <col min="5" max="26" width="8.66666666666667" customWidth="1"/>
  </cols>
  <sheetData>
    <row r="1" ht="14.25" customHeight="1"/>
    <row r="2" ht="14.25" customHeight="1" spans="3:3">
      <c r="C2" s="1" t="s">
        <v>0</v>
      </c>
    </row>
    <row r="3" ht="14.25" customHeight="1" spans="3:3">
      <c r="C3" s="1" t="s">
        <v>1</v>
      </c>
    </row>
    <row r="4" ht="14.25" customHeight="1"/>
    <row r="5" ht="14.25" customHeight="1" spans="3:4">
      <c r="C5" s="18" t="s">
        <v>2</v>
      </c>
      <c r="D5" s="18" t="s">
        <v>3</v>
      </c>
    </row>
    <row r="6" ht="14.25" customHeight="1" spans="3:4">
      <c r="C6" s="10">
        <v>1990</v>
      </c>
      <c r="D6" s="19">
        <v>2156</v>
      </c>
    </row>
    <row r="7" ht="14.25" customHeight="1" spans="3:4">
      <c r="C7" s="10">
        <v>1991</v>
      </c>
      <c r="D7" s="19">
        <v>3562</v>
      </c>
    </row>
    <row r="8" ht="14.25" customHeight="1" spans="3:4">
      <c r="C8" s="10">
        <v>1992</v>
      </c>
      <c r="D8" s="19">
        <v>7506</v>
      </c>
    </row>
    <row r="9" ht="14.25" customHeight="1" spans="3:4">
      <c r="C9" s="10">
        <v>1993</v>
      </c>
      <c r="D9" s="19">
        <v>6258</v>
      </c>
    </row>
    <row r="10" ht="14.25" customHeight="1" spans="3:4">
      <c r="C10" s="10">
        <v>1994</v>
      </c>
      <c r="D10" s="19">
        <v>6279</v>
      </c>
    </row>
    <row r="11" ht="14.25" customHeight="1" spans="3:4">
      <c r="C11" s="10">
        <v>1995</v>
      </c>
      <c r="D11" s="19">
        <v>1963</v>
      </c>
    </row>
    <row r="12" ht="14.25" customHeight="1" spans="3:4">
      <c r="C12" s="10">
        <v>1996</v>
      </c>
      <c r="D12" s="19">
        <v>6736</v>
      </c>
    </row>
    <row r="13" ht="14.25" customHeight="1" spans="3:4">
      <c r="C13" s="10">
        <v>1997</v>
      </c>
      <c r="D13" s="19">
        <v>3280</v>
      </c>
    </row>
    <row r="14" ht="14.25" customHeight="1" spans="3:4">
      <c r="C14" s="10">
        <v>1998</v>
      </c>
      <c r="D14" s="19">
        <v>8398</v>
      </c>
    </row>
    <row r="15" ht="14.25" customHeight="1" spans="3:4">
      <c r="C15" s="10">
        <v>1999</v>
      </c>
      <c r="D15" s="19">
        <v>2882</v>
      </c>
    </row>
    <row r="16" ht="14.25" customHeight="1" spans="3:4">
      <c r="C16" s="10">
        <v>2000</v>
      </c>
      <c r="D16" s="19">
        <v>4686</v>
      </c>
    </row>
    <row r="17" ht="14.25" customHeight="1" spans="3:4">
      <c r="C17" s="10">
        <v>2001</v>
      </c>
      <c r="D17" s="19">
        <v>6976</v>
      </c>
    </row>
    <row r="18" ht="14.25" customHeight="1" spans="3:4">
      <c r="C18" s="10">
        <v>2002</v>
      </c>
      <c r="D18" s="19">
        <v>2173</v>
      </c>
    </row>
    <row r="19" ht="14.25" customHeight="1" spans="3:4">
      <c r="C19" s="10">
        <v>2003</v>
      </c>
      <c r="D19" s="19">
        <v>2166</v>
      </c>
    </row>
    <row r="20" ht="14.25" customHeight="1" spans="3:4">
      <c r="C20" s="15">
        <v>2004</v>
      </c>
      <c r="D20" s="20">
        <v>8418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1:G1000"/>
  <sheetViews>
    <sheetView tabSelected="1" zoomScale="89" zoomScaleNormal="89" workbookViewId="0">
      <selection activeCell="U27" sqref="U27"/>
    </sheetView>
  </sheetViews>
  <sheetFormatPr defaultColWidth="14.4380952380952" defaultRowHeight="15" customHeight="1" outlineLevelCol="6"/>
  <cols>
    <col min="1" max="3" width="8.66666666666667" customWidth="1"/>
    <col min="4" max="4" width="11.6666666666667" customWidth="1"/>
    <col min="5" max="5" width="12.6666666666667" customWidth="1"/>
    <col min="6" max="26" width="8.66666666666667" customWidth="1"/>
  </cols>
  <sheetData>
    <row r="1" ht="14.25" customHeight="1"/>
    <row r="2" ht="14.25" customHeight="1" spans="3:3">
      <c r="C2" s="1" t="s">
        <v>4</v>
      </c>
    </row>
    <row r="3" ht="14.25" customHeight="1" spans="3:3">
      <c r="C3" s="1" t="s">
        <v>1</v>
      </c>
    </row>
    <row r="4" ht="14.25" customHeight="1"/>
    <row r="5" ht="14.25" customHeight="1" spans="3:7">
      <c r="C5" s="6" t="s">
        <v>2</v>
      </c>
      <c r="D5" s="7" t="s">
        <v>3</v>
      </c>
      <c r="E5" s="7" t="s">
        <v>5</v>
      </c>
      <c r="F5" s="8" t="s">
        <v>6</v>
      </c>
      <c r="G5" s="9" t="s">
        <v>7</v>
      </c>
    </row>
    <row r="6" ht="14.25" customHeight="1" spans="3:7">
      <c r="C6" s="10">
        <v>2005</v>
      </c>
      <c r="D6" s="11">
        <v>528</v>
      </c>
      <c r="E6" s="12"/>
      <c r="F6" s="13"/>
      <c r="G6" s="11">
        <f>IF(OR($D6=MAX($D$6:$D$23),$D6=MIN($D$6:$D$23)),$D6,"")</f>
        <v>528</v>
      </c>
    </row>
    <row r="7" ht="14.25" customHeight="1" spans="3:7">
      <c r="C7" s="10">
        <v>2006</v>
      </c>
      <c r="D7" s="11">
        <v>4550</v>
      </c>
      <c r="E7" s="14">
        <f>SUM($D$6:D7)</f>
        <v>5078</v>
      </c>
      <c r="F7" s="12">
        <f t="shared" ref="F7:F23" si="0">E7/$E$23</f>
        <v>0.0656157126243701</v>
      </c>
      <c r="G7" s="11" t="str">
        <f t="shared" ref="G7:G23" si="1">IF(OR($D7=MAX($D$6:$D$23),$D7=MIN($D$6:$D$23)),$D7,"")</f>
        <v/>
      </c>
    </row>
    <row r="8" ht="14.25" customHeight="1" spans="3:7">
      <c r="C8" s="10">
        <v>2007</v>
      </c>
      <c r="D8" s="11">
        <v>8189</v>
      </c>
      <c r="E8" s="14">
        <f>SUM($D$6:D8)</f>
        <v>13267</v>
      </c>
      <c r="F8" s="12">
        <f t="shared" si="0"/>
        <v>0.171430417366585</v>
      </c>
      <c r="G8" s="11" t="str">
        <f t="shared" si="1"/>
        <v/>
      </c>
    </row>
    <row r="9" ht="14.25" customHeight="1" spans="3:7">
      <c r="C9" s="10">
        <v>2008</v>
      </c>
      <c r="D9" s="11">
        <v>1730</v>
      </c>
      <c r="E9" s="14">
        <f>SUM($D$6:D9)</f>
        <v>14997</v>
      </c>
      <c r="F9" s="12">
        <f t="shared" si="0"/>
        <v>0.193784726708877</v>
      </c>
      <c r="G9" s="11" t="str">
        <f t="shared" si="1"/>
        <v/>
      </c>
    </row>
    <row r="10" ht="14.25" customHeight="1" spans="3:7">
      <c r="C10" s="10">
        <v>2009</v>
      </c>
      <c r="D10" s="11">
        <v>5262</v>
      </c>
      <c r="E10" s="14">
        <f>SUM($D$6:D10)</f>
        <v>20259</v>
      </c>
      <c r="F10" s="12">
        <f t="shared" si="0"/>
        <v>0.261778007494508</v>
      </c>
      <c r="G10" s="11" t="str">
        <f t="shared" si="1"/>
        <v/>
      </c>
    </row>
    <row r="11" ht="14.25" customHeight="1" spans="3:7">
      <c r="C11" s="10">
        <v>2010</v>
      </c>
      <c r="D11" s="11">
        <v>2172</v>
      </c>
      <c r="E11" s="14">
        <f>SUM($D$6:D11)</f>
        <v>22431</v>
      </c>
      <c r="F11" s="12">
        <f t="shared" si="0"/>
        <v>0.289843649050265</v>
      </c>
      <c r="G11" s="11" t="str">
        <f t="shared" si="1"/>
        <v/>
      </c>
    </row>
    <row r="12" ht="14.25" customHeight="1" spans="3:7">
      <c r="C12" s="10">
        <v>2011</v>
      </c>
      <c r="D12" s="11">
        <v>4384</v>
      </c>
      <c r="E12" s="14">
        <f>SUM($D$6:D12)</f>
        <v>26815</v>
      </c>
      <c r="F12" s="12">
        <f t="shared" si="0"/>
        <v>0.34649179480553</v>
      </c>
      <c r="G12" s="11" t="str">
        <f t="shared" si="1"/>
        <v/>
      </c>
    </row>
    <row r="13" ht="14.25" customHeight="1" spans="3:7">
      <c r="C13" s="10">
        <v>2012</v>
      </c>
      <c r="D13" s="11">
        <v>8709</v>
      </c>
      <c r="E13" s="14">
        <f>SUM($D$6:D13)</f>
        <v>35524</v>
      </c>
      <c r="F13" s="12">
        <f t="shared" si="0"/>
        <v>0.459025713916527</v>
      </c>
      <c r="G13" s="11">
        <f t="shared" si="1"/>
        <v>8709</v>
      </c>
    </row>
    <row r="14" ht="14.25" customHeight="1" spans="3:7">
      <c r="C14" s="10">
        <v>2013</v>
      </c>
      <c r="D14" s="11">
        <v>3618</v>
      </c>
      <c r="E14" s="14">
        <f>SUM($D$6:D14)</f>
        <v>39142</v>
      </c>
      <c r="F14" s="12">
        <f t="shared" si="0"/>
        <v>0.505775940043933</v>
      </c>
      <c r="G14" s="11" t="str">
        <f t="shared" si="1"/>
        <v/>
      </c>
    </row>
    <row r="15" ht="14.25" customHeight="1" spans="3:7">
      <c r="C15" s="10">
        <v>2014</v>
      </c>
      <c r="D15" s="11">
        <v>6372</v>
      </c>
      <c r="E15" s="14">
        <f>SUM($D$6:D15)</f>
        <v>45514</v>
      </c>
      <c r="F15" s="12">
        <f t="shared" si="0"/>
        <v>0.588112159193694</v>
      </c>
      <c r="G15" s="11" t="str">
        <f t="shared" si="1"/>
        <v/>
      </c>
    </row>
    <row r="16" ht="14.25" customHeight="1" spans="3:7">
      <c r="C16" s="10">
        <v>2015</v>
      </c>
      <c r="D16" s="11">
        <v>3456</v>
      </c>
      <c r="E16" s="14">
        <f>SUM($D$6:D16)</f>
        <v>48970</v>
      </c>
      <c r="F16" s="12">
        <f t="shared" si="0"/>
        <v>0.632769091613904</v>
      </c>
      <c r="G16" s="11" t="str">
        <f t="shared" si="1"/>
        <v/>
      </c>
    </row>
    <row r="17" ht="14.25" customHeight="1" spans="3:7">
      <c r="C17" s="10">
        <v>2016</v>
      </c>
      <c r="D17" s="11">
        <v>7478</v>
      </c>
      <c r="E17" s="14">
        <f>SUM($D$6:D17)</f>
        <v>56448</v>
      </c>
      <c r="F17" s="12">
        <f t="shared" si="0"/>
        <v>0.729396562863419</v>
      </c>
      <c r="G17" s="11" t="str">
        <f t="shared" si="1"/>
        <v/>
      </c>
    </row>
    <row r="18" ht="14.25" customHeight="1" spans="3:7">
      <c r="C18" s="10">
        <v>2017</v>
      </c>
      <c r="D18" s="11">
        <v>4649</v>
      </c>
      <c r="E18" s="14">
        <f>SUM($D$6:D18)</f>
        <v>61097</v>
      </c>
      <c r="F18" s="12">
        <f t="shared" si="0"/>
        <v>0.789468923633544</v>
      </c>
      <c r="G18" s="11" t="str">
        <f t="shared" si="1"/>
        <v/>
      </c>
    </row>
    <row r="19" ht="14.25" customHeight="1" spans="3:7">
      <c r="C19" s="10">
        <v>2018</v>
      </c>
      <c r="D19" s="11">
        <v>5831</v>
      </c>
      <c r="E19" s="14">
        <f>SUM($D$6:D19)</f>
        <v>66928</v>
      </c>
      <c r="F19" s="12">
        <f t="shared" si="0"/>
        <v>0.864814575526554</v>
      </c>
      <c r="G19" s="11" t="str">
        <f t="shared" si="1"/>
        <v/>
      </c>
    </row>
    <row r="20" ht="14.25" customHeight="1" spans="3:7">
      <c r="C20" s="10">
        <v>2019</v>
      </c>
      <c r="D20" s="11">
        <v>1599</v>
      </c>
      <c r="E20" s="14">
        <f>SUM($D$6:D20)</f>
        <v>68527</v>
      </c>
      <c r="F20" s="12">
        <f t="shared" si="0"/>
        <v>0.885476159710557</v>
      </c>
      <c r="G20" s="11" t="str">
        <f t="shared" si="1"/>
        <v/>
      </c>
    </row>
    <row r="21" ht="14.25" customHeight="1" spans="3:7">
      <c r="C21" s="10">
        <v>2020</v>
      </c>
      <c r="D21" s="11">
        <v>3695</v>
      </c>
      <c r="E21" s="14">
        <f>SUM($D$6:D21)</f>
        <v>72222</v>
      </c>
      <c r="F21" s="12">
        <f t="shared" si="0"/>
        <v>0.933221346427187</v>
      </c>
      <c r="G21" s="11" t="str">
        <f t="shared" si="1"/>
        <v/>
      </c>
    </row>
    <row r="22" ht="14.25" customHeight="1" spans="3:7">
      <c r="C22" s="10">
        <v>2021</v>
      </c>
      <c r="D22" s="11">
        <v>1678</v>
      </c>
      <c r="E22" s="14">
        <f>SUM($D$6:D22)</f>
        <v>73900</v>
      </c>
      <c r="F22" s="12">
        <f t="shared" si="0"/>
        <v>0.954903734332601</v>
      </c>
      <c r="G22" s="11" t="str">
        <f t="shared" si="1"/>
        <v/>
      </c>
    </row>
    <row r="23" ht="14.25" customHeight="1" spans="3:7">
      <c r="C23" s="15">
        <v>2022</v>
      </c>
      <c r="D23" s="16">
        <v>3490</v>
      </c>
      <c r="E23" s="14">
        <f>SUM($D$6:D23)</f>
        <v>77390</v>
      </c>
      <c r="F23" s="12">
        <f t="shared" si="0"/>
        <v>1</v>
      </c>
      <c r="G23" s="16" t="str">
        <f t="shared" si="1"/>
        <v/>
      </c>
    </row>
    <row r="24" ht="14.25" customHeight="1"/>
    <row r="25" ht="14.25" customHeight="1" spans="3:4">
      <c r="C25" s="2" t="s">
        <v>8</v>
      </c>
      <c r="D25" s="17">
        <f>SUM(D6:D23)</f>
        <v>77390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C1:F1000"/>
  <sheetViews>
    <sheetView zoomScale="70" zoomScaleNormal="70" topLeftCell="E1" workbookViewId="0">
      <selection activeCell="AA31" sqref="AA31"/>
    </sheetView>
  </sheetViews>
  <sheetFormatPr defaultColWidth="14.4380952380952" defaultRowHeight="15" customHeight="1" outlineLevelCol="5"/>
  <cols>
    <col min="1" max="1" width="8.66666666666667" customWidth="1"/>
    <col min="2" max="2" width="3.87619047619048" customWidth="1"/>
    <col min="3" max="3" width="15.3047619047619" customWidth="1"/>
    <col min="4" max="4" width="16.3238095238095" customWidth="1"/>
    <col min="5" max="26" width="8.66666666666667" customWidth="1"/>
  </cols>
  <sheetData>
    <row r="1" ht="14.25" customHeight="1"/>
    <row r="2" ht="14.25" customHeight="1" spans="3:3">
      <c r="C2" s="1" t="s">
        <v>9</v>
      </c>
    </row>
    <row r="3" ht="14.25" customHeight="1" spans="3:3">
      <c r="C3" s="1" t="s">
        <v>1</v>
      </c>
    </row>
    <row r="4" ht="14.25" customHeight="1" spans="3:4">
      <c r="C4" s="1" t="s">
        <v>10</v>
      </c>
      <c r="D4" s="2" t="s">
        <v>11</v>
      </c>
    </row>
    <row r="5" ht="14.25" customHeight="1" spans="3:6">
      <c r="C5" s="3" t="s">
        <v>12</v>
      </c>
      <c r="D5" s="3" t="s">
        <v>13</v>
      </c>
      <c r="E5" s="2" t="s">
        <v>14</v>
      </c>
      <c r="F5" s="2" t="s">
        <v>15</v>
      </c>
    </row>
    <row r="6" ht="14.25" customHeight="1" spans="3:6">
      <c r="C6" s="4">
        <v>130</v>
      </c>
      <c r="D6" s="4">
        <v>3504</v>
      </c>
      <c r="E6">
        <f>SUM($C$6:$C$37)/COUNT($C$6:$C$37)</f>
        <v>142.5</v>
      </c>
      <c r="F6">
        <f>SUM($D$6:$D$37)/COUNT($D$6:$D$37)</f>
        <v>3263.53125</v>
      </c>
    </row>
    <row r="7" ht="14.25" customHeight="1" spans="3:4">
      <c r="C7" s="5">
        <v>165</v>
      </c>
      <c r="D7" s="5">
        <v>3693</v>
      </c>
    </row>
    <row r="8" ht="14.25" customHeight="1" spans="3:4">
      <c r="C8" s="4">
        <v>150</v>
      </c>
      <c r="D8" s="4">
        <v>3436</v>
      </c>
    </row>
    <row r="9" ht="14.25" customHeight="1" spans="3:4">
      <c r="C9" s="5">
        <v>150</v>
      </c>
      <c r="D9" s="5">
        <v>3433</v>
      </c>
    </row>
    <row r="10" ht="14.25" customHeight="1" spans="3:4">
      <c r="C10" s="4">
        <v>140</v>
      </c>
      <c r="D10" s="4">
        <v>3449</v>
      </c>
    </row>
    <row r="11" ht="14.25" customHeight="1" spans="3:4">
      <c r="C11" s="5">
        <v>198</v>
      </c>
      <c r="D11" s="5">
        <v>4341</v>
      </c>
    </row>
    <row r="12" ht="14.25" customHeight="1" spans="3:4">
      <c r="C12" s="4">
        <v>220</v>
      </c>
      <c r="D12" s="4">
        <v>4354</v>
      </c>
    </row>
    <row r="13" ht="14.25" customHeight="1" spans="3:4">
      <c r="C13" s="5">
        <v>215</v>
      </c>
      <c r="D13" s="5">
        <v>4312</v>
      </c>
    </row>
    <row r="14" ht="14.25" customHeight="1" spans="3:4">
      <c r="C14" s="4">
        <v>225</v>
      </c>
      <c r="D14" s="4">
        <v>4425</v>
      </c>
    </row>
    <row r="15" ht="14.25" customHeight="1" spans="3:4">
      <c r="C15" s="5">
        <v>190</v>
      </c>
      <c r="D15" s="5">
        <v>3850</v>
      </c>
    </row>
    <row r="16" ht="14.25" customHeight="1" spans="3:4">
      <c r="C16" s="4">
        <v>170</v>
      </c>
      <c r="D16" s="4">
        <v>3563</v>
      </c>
    </row>
    <row r="17" ht="14.25" customHeight="1" spans="3:4">
      <c r="C17" s="5">
        <v>160</v>
      </c>
      <c r="D17" s="5">
        <v>3609</v>
      </c>
    </row>
    <row r="18" ht="14.25" customHeight="1" spans="3:4">
      <c r="C18" s="4">
        <v>150</v>
      </c>
      <c r="D18" s="4">
        <v>3761</v>
      </c>
    </row>
    <row r="19" ht="14.25" customHeight="1" spans="3:4">
      <c r="C19" s="5">
        <v>225</v>
      </c>
      <c r="D19" s="5">
        <v>3086</v>
      </c>
    </row>
    <row r="20" ht="14.25" customHeight="1" spans="3:4">
      <c r="C20" s="4">
        <v>95</v>
      </c>
      <c r="D20" s="4">
        <v>2372</v>
      </c>
    </row>
    <row r="21" ht="14.25" customHeight="1" spans="3:4">
      <c r="C21" s="5">
        <v>95</v>
      </c>
      <c r="D21" s="5">
        <v>2833</v>
      </c>
    </row>
    <row r="22" ht="14.25" customHeight="1" spans="3:4">
      <c r="C22" s="4">
        <v>97</v>
      </c>
      <c r="D22" s="4">
        <v>2774</v>
      </c>
    </row>
    <row r="23" ht="14.25" customHeight="1" spans="3:4">
      <c r="C23" s="5">
        <v>85</v>
      </c>
      <c r="D23" s="5">
        <v>2587</v>
      </c>
    </row>
    <row r="24" ht="14.25" customHeight="1" spans="3:4">
      <c r="C24" s="4">
        <v>88</v>
      </c>
      <c r="D24" s="4">
        <v>2130</v>
      </c>
    </row>
    <row r="25" ht="14.25" customHeight="1" spans="3:4">
      <c r="C25" s="5">
        <v>46</v>
      </c>
      <c r="D25" s="5">
        <v>1835</v>
      </c>
    </row>
    <row r="26" ht="14.25" customHeight="1" spans="3:4">
      <c r="C26" s="4">
        <v>87</v>
      </c>
      <c r="D26" s="4">
        <v>2672</v>
      </c>
    </row>
    <row r="27" ht="14.25" customHeight="1" spans="3:4">
      <c r="C27" s="5">
        <v>90</v>
      </c>
      <c r="D27" s="5">
        <v>2430</v>
      </c>
    </row>
    <row r="28" ht="14.25" customHeight="1" spans="3:4">
      <c r="C28" s="4">
        <v>95</v>
      </c>
      <c r="D28" s="4">
        <v>2375</v>
      </c>
    </row>
    <row r="29" ht="14.25" customHeight="1" spans="3:4">
      <c r="C29" s="5">
        <v>113</v>
      </c>
      <c r="D29" s="5">
        <v>2234</v>
      </c>
    </row>
    <row r="30" ht="14.25" customHeight="1" spans="3:4">
      <c r="C30" s="4">
        <v>90</v>
      </c>
      <c r="D30" s="4">
        <v>2648</v>
      </c>
    </row>
    <row r="31" ht="14.25" customHeight="1" spans="3:4">
      <c r="C31" s="5">
        <v>215</v>
      </c>
      <c r="D31" s="5">
        <v>4615</v>
      </c>
    </row>
    <row r="32" ht="14.25" customHeight="1" spans="3:4">
      <c r="C32" s="4">
        <v>200</v>
      </c>
      <c r="D32" s="4">
        <v>4376</v>
      </c>
    </row>
    <row r="33" ht="14.25" customHeight="1" spans="3:4">
      <c r="C33" s="5">
        <v>210</v>
      </c>
      <c r="D33" s="5">
        <v>4382</v>
      </c>
    </row>
    <row r="34" ht="14.25" customHeight="1" spans="3:4">
      <c r="C34" s="4">
        <v>193</v>
      </c>
      <c r="D34" s="4">
        <v>4732</v>
      </c>
    </row>
    <row r="35" ht="14.25" customHeight="1" spans="3:4">
      <c r="C35" s="5">
        <v>88</v>
      </c>
      <c r="D35" s="5">
        <v>2130</v>
      </c>
    </row>
    <row r="36" ht="14.25" customHeight="1" spans="3:4">
      <c r="C36" s="4">
        <v>90</v>
      </c>
      <c r="D36" s="4">
        <v>2264</v>
      </c>
    </row>
    <row r="37" ht="14.25" customHeight="1" spans="3:4">
      <c r="C37" s="5">
        <v>95</v>
      </c>
      <c r="D37" s="5">
        <v>2228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Parth Batliwala</cp:lastModifiedBy>
  <dcterms:created xsi:type="dcterms:W3CDTF">2022-07-29T06:27:00Z</dcterms:created>
  <dcterms:modified xsi:type="dcterms:W3CDTF">2023-07-28T04:23:44Z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DEE3094319FF4C69B16122704D0C8682_12</vt:lpwstr>
  </property>
  <property fmtid="{D5CDD505-2E9C-101B-9397-08002B2CF9AE}" pid="3" name="KSOProductBuildVer">
    <vt:lpwstr>1033-12.2.0.13085</vt:lpwstr>
  </property>
</Properties>
</file>