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unka1" sheetId="1" r:id="rId1"/>
  </sheets>
  <calcPr calcId="152511"/>
</workbook>
</file>

<file path=xl/calcChain.xml><?xml version="1.0" encoding="utf-8"?>
<calcChain xmlns="http://schemas.openxmlformats.org/spreadsheetml/2006/main">
  <c r="D41" i="1" l="1"/>
  <c r="B41" i="1"/>
  <c r="H39" i="1"/>
  <c r="G39" i="1"/>
  <c r="E39" i="1"/>
  <c r="F39" i="1" s="1"/>
  <c r="H38" i="1"/>
  <c r="G38" i="1"/>
  <c r="E38" i="1"/>
  <c r="F38" i="1" s="1"/>
  <c r="H37" i="1"/>
  <c r="G37" i="1"/>
  <c r="E37" i="1"/>
  <c r="F37" i="1" s="1"/>
  <c r="H36" i="1"/>
  <c r="G36" i="1"/>
  <c r="E36" i="1"/>
  <c r="F36" i="1" s="1"/>
  <c r="H35" i="1"/>
  <c r="G35" i="1"/>
  <c r="E35" i="1"/>
  <c r="F35" i="1" s="1"/>
  <c r="H34" i="1"/>
  <c r="G34" i="1"/>
  <c r="E34" i="1"/>
  <c r="F34" i="1" s="1"/>
  <c r="H33" i="1"/>
  <c r="G33" i="1"/>
  <c r="E33" i="1"/>
  <c r="F33" i="1" s="1"/>
  <c r="H32" i="1"/>
  <c r="G32" i="1"/>
  <c r="E32" i="1"/>
  <c r="F32" i="1" s="1"/>
  <c r="H31" i="1"/>
  <c r="G31" i="1"/>
  <c r="E31" i="1"/>
  <c r="F31" i="1" s="1"/>
  <c r="H30" i="1"/>
  <c r="G30" i="1"/>
  <c r="E30" i="1"/>
  <c r="F30" i="1" s="1"/>
  <c r="H29" i="1"/>
  <c r="G29" i="1"/>
  <c r="E29" i="1"/>
  <c r="F29" i="1" s="1"/>
  <c r="H28" i="1"/>
  <c r="G28" i="1"/>
  <c r="E28" i="1"/>
  <c r="F28" i="1" s="1"/>
  <c r="H27" i="1"/>
  <c r="G27" i="1"/>
  <c r="E27" i="1"/>
  <c r="F27" i="1" s="1"/>
  <c r="H26" i="1"/>
  <c r="G26" i="1"/>
  <c r="E26" i="1"/>
  <c r="F26" i="1" s="1"/>
  <c r="H25" i="1"/>
  <c r="G25" i="1"/>
  <c r="E25" i="1"/>
  <c r="F25" i="1" s="1"/>
  <c r="H24" i="1"/>
  <c r="G24" i="1"/>
  <c r="E24" i="1"/>
  <c r="F24" i="1" s="1"/>
  <c r="H23" i="1"/>
  <c r="G23" i="1"/>
  <c r="E23" i="1"/>
  <c r="F23" i="1" s="1"/>
  <c r="H22" i="1"/>
  <c r="G22" i="1"/>
  <c r="E22" i="1"/>
  <c r="F22" i="1" s="1"/>
  <c r="H21" i="1"/>
  <c r="G21" i="1"/>
  <c r="E21" i="1"/>
  <c r="F21" i="1" s="1"/>
  <c r="H20" i="1"/>
  <c r="G20" i="1"/>
  <c r="E20" i="1"/>
  <c r="F20" i="1" s="1"/>
  <c r="H19" i="1"/>
  <c r="G19" i="1"/>
  <c r="E19" i="1"/>
  <c r="F19" i="1" s="1"/>
  <c r="H18" i="1"/>
  <c r="G18" i="1"/>
  <c r="E18" i="1"/>
  <c r="F18" i="1" s="1"/>
  <c r="H17" i="1"/>
  <c r="G17" i="1"/>
  <c r="E17" i="1"/>
  <c r="F17" i="1" s="1"/>
  <c r="H16" i="1"/>
  <c r="G16" i="1"/>
  <c r="E16" i="1"/>
  <c r="F16" i="1" s="1"/>
  <c r="H15" i="1"/>
  <c r="G15" i="1"/>
  <c r="E15" i="1"/>
  <c r="F15" i="1" s="1"/>
  <c r="H14" i="1"/>
  <c r="G14" i="1"/>
  <c r="E14" i="1"/>
  <c r="F14" i="1" s="1"/>
  <c r="H13" i="1"/>
  <c r="G13" i="1"/>
  <c r="E13" i="1"/>
  <c r="F13" i="1" s="1"/>
  <c r="H12" i="1"/>
  <c r="G12" i="1"/>
  <c r="E12" i="1"/>
  <c r="F12" i="1" s="1"/>
  <c r="H11" i="1"/>
  <c r="G11" i="1"/>
  <c r="E11" i="1"/>
  <c r="F11" i="1" s="1"/>
  <c r="H10" i="1"/>
  <c r="G10" i="1"/>
  <c r="E10" i="1"/>
  <c r="F10" i="1" s="1"/>
  <c r="H9" i="1"/>
  <c r="G9" i="1"/>
  <c r="E9" i="1"/>
  <c r="F9" i="1" s="1"/>
  <c r="H8" i="1"/>
  <c r="G8" i="1"/>
  <c r="E8" i="1"/>
  <c r="F8" i="1" s="1"/>
  <c r="H7" i="1"/>
  <c r="G7" i="1"/>
  <c r="E7" i="1"/>
  <c r="F7" i="1" s="1"/>
  <c r="H6" i="1"/>
  <c r="G6" i="1"/>
  <c r="E6" i="1"/>
  <c r="F6" i="1" s="1"/>
  <c r="H5" i="1"/>
  <c r="G5" i="1"/>
  <c r="E5" i="1"/>
  <c r="F5" i="1" s="1"/>
  <c r="H4" i="1"/>
  <c r="G4" i="1"/>
  <c r="E4" i="1"/>
  <c r="F4" i="1" s="1"/>
  <c r="H3" i="1"/>
  <c r="G3" i="1"/>
  <c r="E3" i="1"/>
  <c r="F3" i="1" s="1"/>
  <c r="H2" i="1"/>
  <c r="G2" i="1"/>
  <c r="E2" i="1"/>
  <c r="F2" i="1" s="1"/>
</calcChain>
</file>

<file path=xl/sharedStrings.xml><?xml version="1.0" encoding="utf-8"?>
<sst xmlns="http://schemas.openxmlformats.org/spreadsheetml/2006/main" count="51" uniqueCount="49">
  <si>
    <t>Azonosító</t>
  </si>
  <si>
    <t>Hengerűrtartalom</t>
  </si>
  <si>
    <t>Gyártás éve</t>
  </si>
  <si>
    <t>Megtett út</t>
  </si>
  <si>
    <t>Átlagfogyasztás</t>
  </si>
  <si>
    <t>Fogyasztott üzemanyag</t>
  </si>
  <si>
    <t>Kor</t>
  </si>
  <si>
    <t>Állapot</t>
  </si>
  <si>
    <t>C-13</t>
  </si>
  <si>
    <t>C-78</t>
  </si>
  <si>
    <t>D-66</t>
  </si>
  <si>
    <t>B-82</t>
  </si>
  <si>
    <t>B-92</t>
  </si>
  <si>
    <t>B-47</t>
  </si>
  <si>
    <t>B-48</t>
  </si>
  <si>
    <t>D-35</t>
  </si>
  <si>
    <t>B-52</t>
  </si>
  <si>
    <t>C-88</t>
  </si>
  <si>
    <t>B-38</t>
  </si>
  <si>
    <t>C-31</t>
  </si>
  <si>
    <t>C-79</t>
  </si>
  <si>
    <t>D-44</t>
  </si>
  <si>
    <t>B-43</t>
  </si>
  <si>
    <t>B-53</t>
  </si>
  <si>
    <t>B-41</t>
  </si>
  <si>
    <t>C-42</t>
  </si>
  <si>
    <t>B-75</t>
  </si>
  <si>
    <t>C-36</t>
  </si>
  <si>
    <t>D-74</t>
  </si>
  <si>
    <t>B-86</t>
  </si>
  <si>
    <t>B-17</t>
  </si>
  <si>
    <t>B-14</t>
  </si>
  <si>
    <t>B-39</t>
  </si>
  <si>
    <t>C-51</t>
  </si>
  <si>
    <t>B-27</t>
  </si>
  <si>
    <t>D-12</t>
  </si>
  <si>
    <t>C-77</t>
  </si>
  <si>
    <t>C-73</t>
  </si>
  <si>
    <t>D-34</t>
  </si>
  <si>
    <t>D-18</t>
  </si>
  <si>
    <t>C-87</t>
  </si>
  <si>
    <t>B-91</t>
  </si>
  <si>
    <t>B-37</t>
  </si>
  <si>
    <t>C-24</t>
  </si>
  <si>
    <t>B-24</t>
  </si>
  <si>
    <t>C-68</t>
  </si>
  <si>
    <t>Legtöbb út</t>
  </si>
  <si>
    <t>Átlagos út</t>
  </si>
  <si>
    <t>Darab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</si>
</sst>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&quot; cm³&quot;"/>
    <numFmt numFmtId="165" formatCode="#,##0&quot; km&quot;"/>
    <numFmt numFmtId="166" formatCode="0.0&quot; l / 100 km&quot;"/>
    <numFmt numFmtId="167" formatCode="#,##0&quot; l&quot;"/>
    <numFmt numFmtId="168" formatCode="General&quot; év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textRotation="90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167" fontId="0" fillId="0" borderId="1" xfId="0" applyNumberFormat="1" applyBorder="1"/>
    <xf numFmtId="168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/>
    <xf numFmtId="0" fontId="1" fillId="2" borderId="2" xfId="0" applyFont="1" applyFill="1" applyBorder="1" applyAlignment="1">
      <alignment horizontal="center" textRotation="90" wrapText="1"/>
    </xf>
  </cellXfs>
  <cellStyles count="1">
    <cellStyle name="Normá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topLeftCell="A21" workbookViewId="0">
      <selection activeCell="D47" sqref="D47"/>
    </sheetView>
  </sheetViews>
  <sheetFormatPr defaultRowHeight="15" x14ac:dyDescent="0.25"/>
  <cols>
    <col min="1" max="1" width="13.5703125" customWidth="1"/>
    <col min="2" max="2" width="12.42578125" customWidth="1"/>
    <col min="4" max="4" width="17.28515625" customWidth="1"/>
    <col min="5" max="5" width="18.42578125" customWidth="1"/>
    <col min="8" max="8" width="10.7109375" customWidth="1"/>
  </cols>
  <sheetData>
    <row r="1" spans="1:12" ht="58.5" x14ac:dyDescent="0.25">
      <c r="A1" s="1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L1">
        <v>0</v>
      </c>
    </row>
    <row r="2" spans="1:12" x14ac:dyDescent="0.25">
      <c r="A2" s="2" t="s">
        <v>8</v>
      </c>
      <c r="B2" s="3">
        <v>1249</v>
      </c>
      <c r="C2" s="2">
        <v>2011</v>
      </c>
      <c r="D2" s="4">
        <v>45234</v>
      </c>
      <c r="E2" s="5">
        <f>VLOOKUP(B2,$L$1:$M$4,2)</f>
        <v>0</v>
      </c>
      <c r="F2" s="6">
        <f>D2/100*E2</f>
        <v>0</v>
      </c>
      <c r="G2" s="7">
        <f ca="1">YEAR(TODAY())-C2</f>
        <v>4</v>
      </c>
      <c r="H2" s="2" t="str">
        <f>IF(D2&lt;=15000,"újszerű",IF(D2&gt;=250000,"cserélendő",""))</f>
        <v/>
      </c>
      <c r="L2">
        <v>1001</v>
      </c>
    </row>
    <row r="3" spans="1:12" x14ac:dyDescent="0.25">
      <c r="A3" s="2" t="s">
        <v>9</v>
      </c>
      <c r="B3" s="3">
        <v>1195</v>
      </c>
      <c r="C3" s="2">
        <v>2011</v>
      </c>
      <c r="D3" s="4">
        <v>34308</v>
      </c>
      <c r="E3" s="5">
        <f t="shared" ref="E3:E39" si="0">VLOOKUP(B3,$L$1:$M$4,2)</f>
        <v>0</v>
      </c>
      <c r="F3" s="6">
        <f t="shared" ref="F3:F39" si="1">D3/100*E3</f>
        <v>0</v>
      </c>
      <c r="G3" s="7">
        <f t="shared" ref="G3:G39" ca="1" si="2">YEAR(TODAY())-C3</f>
        <v>4</v>
      </c>
      <c r="H3" s="2" t="str">
        <f t="shared" ref="H3:H39" si="3">IF(D3&lt;=15000,"újszerű",IF(D3&gt;=250000,"cserélendő",""))</f>
        <v/>
      </c>
      <c r="L3">
        <v>1501</v>
      </c>
    </row>
    <row r="4" spans="1:12" x14ac:dyDescent="0.25">
      <c r="A4" s="2" t="s">
        <v>10</v>
      </c>
      <c r="B4" s="3">
        <v>1599</v>
      </c>
      <c r="C4" s="2">
        <v>2008</v>
      </c>
      <c r="D4" s="4">
        <v>116953</v>
      </c>
      <c r="E4" s="5">
        <f t="shared" si="0"/>
        <v>0</v>
      </c>
      <c r="F4" s="6">
        <f t="shared" si="1"/>
        <v>0</v>
      </c>
      <c r="G4" s="7">
        <f t="shared" ca="1" si="2"/>
        <v>7</v>
      </c>
      <c r="H4" s="2" t="str">
        <f t="shared" si="3"/>
        <v/>
      </c>
      <c r="L4">
        <v>2001</v>
      </c>
    </row>
    <row r="5" spans="1:12" x14ac:dyDescent="0.25">
      <c r="A5" s="2" t="s">
        <v>11</v>
      </c>
      <c r="B5" s="3">
        <v>2995</v>
      </c>
      <c r="C5" s="2">
        <v>2012</v>
      </c>
      <c r="D5" s="4">
        <v>8515</v>
      </c>
      <c r="E5" s="5">
        <f t="shared" si="0"/>
        <v>0</v>
      </c>
      <c r="F5" s="6">
        <f t="shared" si="1"/>
        <v>0</v>
      </c>
      <c r="G5" s="7">
        <f t="shared" ca="1" si="2"/>
        <v>3</v>
      </c>
      <c r="H5" s="2" t="str">
        <f t="shared" si="3"/>
        <v>újszerű</v>
      </c>
    </row>
    <row r="6" spans="1:12" x14ac:dyDescent="0.25">
      <c r="A6" s="2" t="s">
        <v>12</v>
      </c>
      <c r="B6" s="3">
        <v>1298</v>
      </c>
      <c r="C6" s="2">
        <v>2008</v>
      </c>
      <c r="D6" s="4">
        <v>238450</v>
      </c>
      <c r="E6" s="5">
        <f t="shared" si="0"/>
        <v>0</v>
      </c>
      <c r="F6" s="6">
        <f t="shared" si="1"/>
        <v>0</v>
      </c>
      <c r="G6" s="7">
        <f t="shared" ca="1" si="2"/>
        <v>7</v>
      </c>
      <c r="H6" s="2" t="str">
        <f t="shared" si="3"/>
        <v/>
      </c>
    </row>
    <row r="7" spans="1:12" x14ac:dyDescent="0.25">
      <c r="A7" s="2" t="s">
        <v>13</v>
      </c>
      <c r="B7" s="3">
        <v>1195</v>
      </c>
      <c r="C7" s="2">
        <v>2009</v>
      </c>
      <c r="D7" s="4">
        <v>192795</v>
      </c>
      <c r="E7" s="5">
        <f t="shared" si="0"/>
        <v>0</v>
      </c>
      <c r="F7" s="6">
        <f t="shared" si="1"/>
        <v>0</v>
      </c>
      <c r="G7" s="7">
        <f t="shared" ca="1" si="2"/>
        <v>6</v>
      </c>
      <c r="H7" s="2" t="str">
        <f t="shared" si="3"/>
        <v/>
      </c>
    </row>
    <row r="8" spans="1:12" x14ac:dyDescent="0.25">
      <c r="A8" s="2" t="s">
        <v>14</v>
      </c>
      <c r="B8" s="3">
        <v>2995</v>
      </c>
      <c r="C8" s="2">
        <v>2011</v>
      </c>
      <c r="D8" s="4">
        <v>56145</v>
      </c>
      <c r="E8" s="5">
        <f t="shared" si="0"/>
        <v>0</v>
      </c>
      <c r="F8" s="6">
        <f t="shared" si="1"/>
        <v>0</v>
      </c>
      <c r="G8" s="7">
        <f t="shared" ca="1" si="2"/>
        <v>4</v>
      </c>
      <c r="H8" s="2" t="str">
        <f t="shared" si="3"/>
        <v/>
      </c>
    </row>
    <row r="9" spans="1:12" x14ac:dyDescent="0.25">
      <c r="A9" s="2" t="s">
        <v>15</v>
      </c>
      <c r="B9" s="3">
        <v>2995</v>
      </c>
      <c r="C9" s="2">
        <v>2006</v>
      </c>
      <c r="D9" s="4">
        <v>268943</v>
      </c>
      <c r="E9" s="5">
        <f t="shared" si="0"/>
        <v>0</v>
      </c>
      <c r="F9" s="6">
        <f t="shared" si="1"/>
        <v>0</v>
      </c>
      <c r="G9" s="7">
        <f t="shared" ca="1" si="2"/>
        <v>9</v>
      </c>
      <c r="H9" s="2" t="str">
        <f t="shared" si="3"/>
        <v>cserélendő</v>
      </c>
    </row>
    <row r="10" spans="1:12" x14ac:dyDescent="0.25">
      <c r="A10" s="2" t="s">
        <v>16</v>
      </c>
      <c r="B10" s="3">
        <v>2490</v>
      </c>
      <c r="C10" s="2">
        <v>2011</v>
      </c>
      <c r="D10" s="4">
        <v>52712</v>
      </c>
      <c r="E10" s="5">
        <f t="shared" si="0"/>
        <v>0</v>
      </c>
      <c r="F10" s="6">
        <f t="shared" si="1"/>
        <v>0</v>
      </c>
      <c r="G10" s="7">
        <f t="shared" ca="1" si="2"/>
        <v>4</v>
      </c>
      <c r="H10" s="2" t="str">
        <f t="shared" si="3"/>
        <v/>
      </c>
    </row>
    <row r="11" spans="1:12" x14ac:dyDescent="0.25">
      <c r="A11" s="2" t="s">
        <v>17</v>
      </c>
      <c r="B11" s="3">
        <v>980</v>
      </c>
      <c r="C11" s="2">
        <v>2006</v>
      </c>
      <c r="D11" s="4">
        <v>278123</v>
      </c>
      <c r="E11" s="5">
        <f t="shared" si="0"/>
        <v>0</v>
      </c>
      <c r="F11" s="6">
        <f t="shared" si="1"/>
        <v>0</v>
      </c>
      <c r="G11" s="7">
        <f t="shared" ca="1" si="2"/>
        <v>9</v>
      </c>
      <c r="H11" s="2" t="str">
        <f t="shared" si="3"/>
        <v>cserélendő</v>
      </c>
    </row>
    <row r="12" spans="1:12" x14ac:dyDescent="0.25">
      <c r="A12" s="2" t="s">
        <v>18</v>
      </c>
      <c r="B12" s="3">
        <v>1298</v>
      </c>
      <c r="C12" s="2">
        <v>2012</v>
      </c>
      <c r="D12" s="4">
        <v>9936</v>
      </c>
      <c r="E12" s="5">
        <f t="shared" si="0"/>
        <v>0</v>
      </c>
      <c r="F12" s="6">
        <f t="shared" si="1"/>
        <v>0</v>
      </c>
      <c r="G12" s="7">
        <f t="shared" ca="1" si="2"/>
        <v>3</v>
      </c>
      <c r="H12" s="2" t="str">
        <f t="shared" si="3"/>
        <v>újszerű</v>
      </c>
    </row>
    <row r="13" spans="1:12" x14ac:dyDescent="0.25">
      <c r="A13" s="2" t="s">
        <v>19</v>
      </c>
      <c r="B13" s="3">
        <v>1599</v>
      </c>
      <c r="C13" s="2">
        <v>2009</v>
      </c>
      <c r="D13" s="4">
        <v>163553</v>
      </c>
      <c r="E13" s="5">
        <f t="shared" si="0"/>
        <v>0</v>
      </c>
      <c r="F13" s="6">
        <f t="shared" si="1"/>
        <v>0</v>
      </c>
      <c r="G13" s="7">
        <f t="shared" ca="1" si="2"/>
        <v>6</v>
      </c>
      <c r="H13" s="2" t="str">
        <f t="shared" si="3"/>
        <v/>
      </c>
    </row>
    <row r="14" spans="1:12" x14ac:dyDescent="0.25">
      <c r="A14" s="2" t="s">
        <v>20</v>
      </c>
      <c r="B14" s="3">
        <v>1995</v>
      </c>
      <c r="C14" s="2">
        <v>2009</v>
      </c>
      <c r="D14" s="4">
        <v>170791</v>
      </c>
      <c r="E14" s="5">
        <f t="shared" si="0"/>
        <v>0</v>
      </c>
      <c r="F14" s="6">
        <f t="shared" si="1"/>
        <v>0</v>
      </c>
      <c r="G14" s="7">
        <f t="shared" ca="1" si="2"/>
        <v>6</v>
      </c>
      <c r="H14" s="2" t="str">
        <f t="shared" si="3"/>
        <v/>
      </c>
    </row>
    <row r="15" spans="1:12" x14ac:dyDescent="0.25">
      <c r="A15" s="2" t="s">
        <v>21</v>
      </c>
      <c r="B15" s="3">
        <v>1795</v>
      </c>
      <c r="C15" s="2">
        <v>2010</v>
      </c>
      <c r="D15" s="4">
        <v>57623</v>
      </c>
      <c r="E15" s="5">
        <f t="shared" si="0"/>
        <v>0</v>
      </c>
      <c r="F15" s="6">
        <f t="shared" si="1"/>
        <v>0</v>
      </c>
      <c r="G15" s="7">
        <f t="shared" ca="1" si="2"/>
        <v>5</v>
      </c>
      <c r="H15" s="2" t="str">
        <f t="shared" si="3"/>
        <v/>
      </c>
    </row>
    <row r="16" spans="1:12" x14ac:dyDescent="0.25">
      <c r="A16" s="2" t="s">
        <v>22</v>
      </c>
      <c r="B16" s="3">
        <v>2995</v>
      </c>
      <c r="C16" s="2">
        <v>2009</v>
      </c>
      <c r="D16" s="4">
        <v>134985</v>
      </c>
      <c r="E16" s="5">
        <f t="shared" si="0"/>
        <v>0</v>
      </c>
      <c r="F16" s="6">
        <f t="shared" si="1"/>
        <v>0</v>
      </c>
      <c r="G16" s="7">
        <f t="shared" ca="1" si="2"/>
        <v>6</v>
      </c>
      <c r="H16" s="2" t="str">
        <f t="shared" si="3"/>
        <v/>
      </c>
    </row>
    <row r="17" spans="1:8" x14ac:dyDescent="0.25">
      <c r="A17" s="2" t="s">
        <v>23</v>
      </c>
      <c r="B17" s="3">
        <v>1298</v>
      </c>
      <c r="C17" s="2">
        <v>2006</v>
      </c>
      <c r="D17" s="4">
        <v>218072</v>
      </c>
      <c r="E17" s="5">
        <f t="shared" si="0"/>
        <v>0</v>
      </c>
      <c r="F17" s="6">
        <f t="shared" si="1"/>
        <v>0</v>
      </c>
      <c r="G17" s="7">
        <f t="shared" ca="1" si="2"/>
        <v>9</v>
      </c>
      <c r="H17" s="2" t="str">
        <f t="shared" si="3"/>
        <v/>
      </c>
    </row>
    <row r="18" spans="1:8" x14ac:dyDescent="0.25">
      <c r="A18" s="2" t="s">
        <v>24</v>
      </c>
      <c r="B18" s="3">
        <v>1249</v>
      </c>
      <c r="C18" s="2">
        <v>2012</v>
      </c>
      <c r="D18" s="4">
        <v>9998</v>
      </c>
      <c r="E18" s="5">
        <f t="shared" si="0"/>
        <v>0</v>
      </c>
      <c r="F18" s="6">
        <f t="shared" si="1"/>
        <v>0</v>
      </c>
      <c r="G18" s="7">
        <f t="shared" ca="1" si="2"/>
        <v>3</v>
      </c>
      <c r="H18" s="2" t="str">
        <f t="shared" si="3"/>
        <v>újszerű</v>
      </c>
    </row>
    <row r="19" spans="1:8" x14ac:dyDescent="0.25">
      <c r="A19" s="2" t="s">
        <v>25</v>
      </c>
      <c r="B19" s="3">
        <v>1599</v>
      </c>
      <c r="C19" s="2">
        <v>2008</v>
      </c>
      <c r="D19" s="4">
        <v>175273</v>
      </c>
      <c r="E19" s="5">
        <f t="shared" si="0"/>
        <v>0</v>
      </c>
      <c r="F19" s="6">
        <f t="shared" si="1"/>
        <v>0</v>
      </c>
      <c r="G19" s="7">
        <f t="shared" ca="1" si="2"/>
        <v>7</v>
      </c>
      <c r="H19" s="2" t="str">
        <f t="shared" si="3"/>
        <v/>
      </c>
    </row>
    <row r="20" spans="1:8" x14ac:dyDescent="0.25">
      <c r="A20" s="2" t="s">
        <v>26</v>
      </c>
      <c r="B20" s="3">
        <v>2995</v>
      </c>
      <c r="C20" s="2">
        <v>2006</v>
      </c>
      <c r="D20" s="4">
        <v>199817</v>
      </c>
      <c r="E20" s="5">
        <f t="shared" si="0"/>
        <v>0</v>
      </c>
      <c r="F20" s="6">
        <f t="shared" si="1"/>
        <v>0</v>
      </c>
      <c r="G20" s="7">
        <f t="shared" ca="1" si="2"/>
        <v>9</v>
      </c>
      <c r="H20" s="2" t="str">
        <f t="shared" si="3"/>
        <v/>
      </c>
    </row>
    <row r="21" spans="1:8" x14ac:dyDescent="0.25">
      <c r="A21" s="2" t="s">
        <v>27</v>
      </c>
      <c r="B21" s="3">
        <v>980</v>
      </c>
      <c r="C21" s="2">
        <v>2011</v>
      </c>
      <c r="D21" s="4">
        <v>50047</v>
      </c>
      <c r="E21" s="5">
        <f t="shared" si="0"/>
        <v>0</v>
      </c>
      <c r="F21" s="6">
        <f t="shared" si="1"/>
        <v>0</v>
      </c>
      <c r="G21" s="7">
        <f t="shared" ca="1" si="2"/>
        <v>4</v>
      </c>
      <c r="H21" s="2" t="str">
        <f t="shared" si="3"/>
        <v/>
      </c>
    </row>
    <row r="22" spans="1:8" x14ac:dyDescent="0.25">
      <c r="A22" s="2" t="s">
        <v>28</v>
      </c>
      <c r="B22" s="3">
        <v>2490</v>
      </c>
      <c r="C22" s="2">
        <v>2008</v>
      </c>
      <c r="D22" s="4">
        <v>209712</v>
      </c>
      <c r="E22" s="5">
        <f t="shared" si="0"/>
        <v>0</v>
      </c>
      <c r="F22" s="6">
        <f t="shared" si="1"/>
        <v>0</v>
      </c>
      <c r="G22" s="7">
        <f t="shared" ca="1" si="2"/>
        <v>7</v>
      </c>
      <c r="H22" s="2" t="str">
        <f t="shared" si="3"/>
        <v/>
      </c>
    </row>
    <row r="23" spans="1:8" x14ac:dyDescent="0.25">
      <c r="A23" s="2" t="s">
        <v>29</v>
      </c>
      <c r="B23" s="3">
        <v>1249</v>
      </c>
      <c r="C23" s="2">
        <v>2011</v>
      </c>
      <c r="D23" s="4">
        <v>55163</v>
      </c>
      <c r="E23" s="5">
        <f t="shared" si="0"/>
        <v>0</v>
      </c>
      <c r="F23" s="6">
        <f t="shared" si="1"/>
        <v>0</v>
      </c>
      <c r="G23" s="7">
        <f t="shared" ca="1" si="2"/>
        <v>4</v>
      </c>
      <c r="H23" s="2" t="str">
        <f t="shared" si="3"/>
        <v/>
      </c>
    </row>
    <row r="24" spans="1:8" x14ac:dyDescent="0.25">
      <c r="A24" s="2" t="s">
        <v>30</v>
      </c>
      <c r="B24" s="3">
        <v>1195</v>
      </c>
      <c r="C24" s="2">
        <v>2011</v>
      </c>
      <c r="D24" s="4">
        <v>46645</v>
      </c>
      <c r="E24" s="5">
        <f t="shared" si="0"/>
        <v>0</v>
      </c>
      <c r="F24" s="6">
        <f t="shared" si="1"/>
        <v>0</v>
      </c>
      <c r="G24" s="7">
        <f t="shared" ca="1" si="2"/>
        <v>4</v>
      </c>
      <c r="H24" s="2" t="str">
        <f t="shared" si="3"/>
        <v/>
      </c>
    </row>
    <row r="25" spans="1:8" x14ac:dyDescent="0.25">
      <c r="A25" s="2" t="s">
        <v>31</v>
      </c>
      <c r="B25" s="3">
        <v>2995</v>
      </c>
      <c r="C25" s="2">
        <v>2010</v>
      </c>
      <c r="D25" s="4">
        <v>83178</v>
      </c>
      <c r="E25" s="5">
        <f t="shared" si="0"/>
        <v>0</v>
      </c>
      <c r="F25" s="6">
        <f t="shared" si="1"/>
        <v>0</v>
      </c>
      <c r="G25" s="7">
        <f t="shared" ca="1" si="2"/>
        <v>5</v>
      </c>
      <c r="H25" s="2" t="str">
        <f t="shared" si="3"/>
        <v/>
      </c>
    </row>
    <row r="26" spans="1:8" x14ac:dyDescent="0.25">
      <c r="A26" s="2" t="s">
        <v>32</v>
      </c>
      <c r="B26" s="3">
        <v>1795</v>
      </c>
      <c r="C26" s="2">
        <v>2010</v>
      </c>
      <c r="D26" s="4">
        <v>131748</v>
      </c>
      <c r="E26" s="5">
        <f t="shared" si="0"/>
        <v>0</v>
      </c>
      <c r="F26" s="6">
        <f t="shared" si="1"/>
        <v>0</v>
      </c>
      <c r="G26" s="7">
        <f t="shared" ca="1" si="2"/>
        <v>5</v>
      </c>
      <c r="H26" s="2" t="str">
        <f t="shared" si="3"/>
        <v/>
      </c>
    </row>
    <row r="27" spans="1:8" x14ac:dyDescent="0.25">
      <c r="A27" s="2" t="s">
        <v>33</v>
      </c>
      <c r="B27" s="3">
        <v>1995</v>
      </c>
      <c r="C27" s="2">
        <v>2009</v>
      </c>
      <c r="D27" s="4">
        <v>189761</v>
      </c>
      <c r="E27" s="5">
        <f t="shared" si="0"/>
        <v>0</v>
      </c>
      <c r="F27" s="6">
        <f t="shared" si="1"/>
        <v>0</v>
      </c>
      <c r="G27" s="7">
        <f t="shared" ca="1" si="2"/>
        <v>6</v>
      </c>
      <c r="H27" s="2" t="str">
        <f t="shared" si="3"/>
        <v/>
      </c>
    </row>
    <row r="28" spans="1:8" x14ac:dyDescent="0.25">
      <c r="A28" s="2" t="s">
        <v>34</v>
      </c>
      <c r="B28" s="3">
        <v>980</v>
      </c>
      <c r="C28" s="2">
        <v>2012</v>
      </c>
      <c r="D28" s="4">
        <v>18309</v>
      </c>
      <c r="E28" s="5">
        <f t="shared" si="0"/>
        <v>0</v>
      </c>
      <c r="F28" s="6">
        <f t="shared" si="1"/>
        <v>0</v>
      </c>
      <c r="G28" s="7">
        <f t="shared" ca="1" si="2"/>
        <v>3</v>
      </c>
      <c r="H28" s="2" t="str">
        <f t="shared" si="3"/>
        <v/>
      </c>
    </row>
    <row r="29" spans="1:8" x14ac:dyDescent="0.25">
      <c r="A29" s="2" t="s">
        <v>35</v>
      </c>
      <c r="B29" s="3">
        <v>1795</v>
      </c>
      <c r="C29" s="2">
        <v>2011</v>
      </c>
      <c r="D29" s="4">
        <v>47711</v>
      </c>
      <c r="E29" s="5">
        <f t="shared" si="0"/>
        <v>0</v>
      </c>
      <c r="F29" s="6">
        <f t="shared" si="1"/>
        <v>0</v>
      </c>
      <c r="G29" s="7">
        <f t="shared" ca="1" si="2"/>
        <v>4</v>
      </c>
      <c r="H29" s="2" t="str">
        <f t="shared" si="3"/>
        <v/>
      </c>
    </row>
    <row r="30" spans="1:8" x14ac:dyDescent="0.25">
      <c r="A30" s="2" t="s">
        <v>36</v>
      </c>
      <c r="B30" s="3">
        <v>2490</v>
      </c>
      <c r="C30" s="2">
        <v>2012</v>
      </c>
      <c r="D30" s="4">
        <v>8683</v>
      </c>
      <c r="E30" s="5">
        <f t="shared" si="0"/>
        <v>0</v>
      </c>
      <c r="F30" s="6">
        <f t="shared" si="1"/>
        <v>0</v>
      </c>
      <c r="G30" s="7">
        <f t="shared" ca="1" si="2"/>
        <v>3</v>
      </c>
      <c r="H30" s="2" t="str">
        <f t="shared" si="3"/>
        <v>újszerű</v>
      </c>
    </row>
    <row r="31" spans="1:8" x14ac:dyDescent="0.25">
      <c r="A31" s="2" t="s">
        <v>37</v>
      </c>
      <c r="B31" s="3">
        <v>2995</v>
      </c>
      <c r="C31" s="2">
        <v>2010</v>
      </c>
      <c r="D31" s="4">
        <v>87971</v>
      </c>
      <c r="E31" s="5">
        <f t="shared" si="0"/>
        <v>0</v>
      </c>
      <c r="F31" s="6">
        <f t="shared" si="1"/>
        <v>0</v>
      </c>
      <c r="G31" s="7">
        <f t="shared" ca="1" si="2"/>
        <v>5</v>
      </c>
      <c r="H31" s="2" t="str">
        <f t="shared" si="3"/>
        <v/>
      </c>
    </row>
    <row r="32" spans="1:8" x14ac:dyDescent="0.25">
      <c r="A32" s="2" t="s">
        <v>38</v>
      </c>
      <c r="B32" s="3">
        <v>1795</v>
      </c>
      <c r="C32" s="2">
        <v>2006</v>
      </c>
      <c r="D32" s="4">
        <v>163940</v>
      </c>
      <c r="E32" s="5">
        <f t="shared" si="0"/>
        <v>0</v>
      </c>
      <c r="F32" s="6">
        <f t="shared" si="1"/>
        <v>0</v>
      </c>
      <c r="G32" s="7">
        <f t="shared" ca="1" si="2"/>
        <v>9</v>
      </c>
      <c r="H32" s="2" t="str">
        <f t="shared" si="3"/>
        <v/>
      </c>
    </row>
    <row r="33" spans="1:8" x14ac:dyDescent="0.25">
      <c r="A33" s="2" t="s">
        <v>39</v>
      </c>
      <c r="B33" s="3">
        <v>1795</v>
      </c>
      <c r="C33" s="2">
        <v>2012</v>
      </c>
      <c r="D33" s="4">
        <v>14717</v>
      </c>
      <c r="E33" s="5">
        <f t="shared" si="0"/>
        <v>0</v>
      </c>
      <c r="F33" s="6">
        <f t="shared" si="1"/>
        <v>0</v>
      </c>
      <c r="G33" s="7">
        <f t="shared" ca="1" si="2"/>
        <v>3</v>
      </c>
      <c r="H33" s="2" t="str">
        <f t="shared" si="3"/>
        <v>újszerű</v>
      </c>
    </row>
    <row r="34" spans="1:8" x14ac:dyDescent="0.25">
      <c r="A34" s="2" t="s">
        <v>40</v>
      </c>
      <c r="B34" s="3">
        <v>1195</v>
      </c>
      <c r="C34" s="2">
        <v>2006</v>
      </c>
      <c r="D34" s="4">
        <v>359114</v>
      </c>
      <c r="E34" s="5">
        <f t="shared" si="0"/>
        <v>0</v>
      </c>
      <c r="F34" s="6">
        <f t="shared" si="1"/>
        <v>0</v>
      </c>
      <c r="G34" s="7">
        <f t="shared" ca="1" si="2"/>
        <v>9</v>
      </c>
      <c r="H34" s="2" t="str">
        <f t="shared" si="3"/>
        <v>cserélendő</v>
      </c>
    </row>
    <row r="35" spans="1:8" x14ac:dyDescent="0.25">
      <c r="A35" s="2" t="s">
        <v>41</v>
      </c>
      <c r="B35" s="3">
        <v>2490</v>
      </c>
      <c r="C35" s="2">
        <v>2010</v>
      </c>
      <c r="D35" s="4">
        <v>77590</v>
      </c>
      <c r="E35" s="5">
        <f t="shared" si="0"/>
        <v>0</v>
      </c>
      <c r="F35" s="6">
        <f t="shared" si="1"/>
        <v>0</v>
      </c>
      <c r="G35" s="7">
        <f t="shared" ca="1" si="2"/>
        <v>5</v>
      </c>
      <c r="H35" s="2" t="str">
        <f t="shared" si="3"/>
        <v/>
      </c>
    </row>
    <row r="36" spans="1:8" x14ac:dyDescent="0.25">
      <c r="A36" s="2" t="s">
        <v>42</v>
      </c>
      <c r="B36" s="3">
        <v>1599</v>
      </c>
      <c r="C36" s="2">
        <v>2010</v>
      </c>
      <c r="D36" s="4">
        <v>130724</v>
      </c>
      <c r="E36" s="5">
        <f t="shared" si="0"/>
        <v>0</v>
      </c>
      <c r="F36" s="6">
        <f t="shared" si="1"/>
        <v>0</v>
      </c>
      <c r="G36" s="7">
        <f t="shared" ca="1" si="2"/>
        <v>5</v>
      </c>
      <c r="H36" s="2" t="str">
        <f t="shared" si="3"/>
        <v/>
      </c>
    </row>
    <row r="37" spans="1:8" x14ac:dyDescent="0.25">
      <c r="A37" s="2" t="s">
        <v>43</v>
      </c>
      <c r="B37" s="3">
        <v>1195</v>
      </c>
      <c r="C37" s="2">
        <v>2006</v>
      </c>
      <c r="D37" s="4">
        <v>139813</v>
      </c>
      <c r="E37" s="5">
        <f t="shared" si="0"/>
        <v>0</v>
      </c>
      <c r="F37" s="6">
        <f t="shared" si="1"/>
        <v>0</v>
      </c>
      <c r="G37" s="7">
        <f t="shared" ca="1" si="2"/>
        <v>9</v>
      </c>
      <c r="H37" s="2" t="str">
        <f t="shared" si="3"/>
        <v/>
      </c>
    </row>
    <row r="38" spans="1:8" x14ac:dyDescent="0.25">
      <c r="A38" s="2" t="s">
        <v>44</v>
      </c>
      <c r="B38" s="3">
        <v>1249</v>
      </c>
      <c r="C38" s="2">
        <v>2011</v>
      </c>
      <c r="D38" s="4">
        <v>73042</v>
      </c>
      <c r="E38" s="5">
        <f t="shared" si="0"/>
        <v>0</v>
      </c>
      <c r="F38" s="6">
        <f t="shared" si="1"/>
        <v>0</v>
      </c>
      <c r="G38" s="7">
        <f t="shared" ca="1" si="2"/>
        <v>4</v>
      </c>
      <c r="H38" s="2" t="str">
        <f t="shared" si="3"/>
        <v/>
      </c>
    </row>
    <row r="39" spans="1:8" x14ac:dyDescent="0.25">
      <c r="A39" s="2" t="s">
        <v>45</v>
      </c>
      <c r="B39" s="3">
        <v>2995</v>
      </c>
      <c r="C39" s="2">
        <v>2010</v>
      </c>
      <c r="D39" s="4">
        <v>79236</v>
      </c>
      <c r="E39" s="5">
        <f t="shared" si="0"/>
        <v>0</v>
      </c>
      <c r="F39" s="6">
        <f t="shared" si="1"/>
        <v>0</v>
      </c>
      <c r="G39" s="7">
        <f t="shared" ca="1" si="2"/>
        <v>5</v>
      </c>
      <c r="H39" s="2" t="str">
        <f t="shared" si="3"/>
        <v/>
      </c>
    </row>
    <row r="40" spans="1:8" x14ac:dyDescent="0.25">
      <c r="A40" s="8"/>
      <c r="C40" s="8"/>
      <c r="G40" s="8"/>
      <c r="H40" s="8"/>
    </row>
    <row r="41" spans="1:8" x14ac:dyDescent="0.25">
      <c r="A41" s="8" t="s">
        <v>46</v>
      </c>
      <c r="B41" s="9">
        <f>MAX(D2:D39)</f>
        <v>359114</v>
      </c>
      <c r="C41" s="8" t="s">
        <v>47</v>
      </c>
      <c r="D41" s="9">
        <f>AVERAGE(D2:D39)</f>
        <v>115771.84210526316</v>
      </c>
      <c r="G41" s="8"/>
      <c r="H41" s="8"/>
    </row>
    <row r="42" spans="1:8" x14ac:dyDescent="0.25">
      <c r="A42" s="8" t="s">
        <v>0</v>
      </c>
      <c r="C42" s="8"/>
      <c r="G42" s="8"/>
      <c r="H42" s="8"/>
    </row>
    <row r="43" spans="1:8" x14ac:dyDescent="0.25">
      <c r="A43" s="8"/>
      <c r="C43" s="8"/>
      <c r="G43" s="8"/>
      <c r="H43" s="8"/>
    </row>
    <row r="44" spans="1:8" x14ac:dyDescent="0.25">
      <c r="A44" s="10" t="s">
        <v>2</v>
      </c>
      <c r="B44" s="11" t="s">
        <v>48</v>
      </c>
      <c r="C44" s="8"/>
      <c r="G44" s="8"/>
      <c r="H44" s="8"/>
    </row>
    <row r="45" spans="1:8" x14ac:dyDescent="0.25">
      <c r="A45" s="8">
        <v>2006</v>
      </c>
      <c r="B45" s="11"/>
      <c r="C45" s="8"/>
      <c r="G45" s="8"/>
      <c r="H45" s="8"/>
    </row>
    <row r="46" spans="1:8" x14ac:dyDescent="0.25">
      <c r="A46" s="8">
        <v>2007</v>
      </c>
      <c r="B46" s="11"/>
      <c r="C46" s="8"/>
      <c r="G46" s="8"/>
      <c r="H46" s="8"/>
    </row>
    <row r="47" spans="1:8" x14ac:dyDescent="0.25">
      <c r="A47" s="8">
        <v>2008</v>
      </c>
      <c r="B47" s="11"/>
      <c r="C47" s="8"/>
      <c r="G47" s="8"/>
      <c r="H47" s="8"/>
    </row>
    <row r="48" spans="1:8" x14ac:dyDescent="0.25">
      <c r="A48" s="8">
        <v>2009</v>
      </c>
      <c r="B48" s="11"/>
      <c r="C48" s="8"/>
      <c r="G48" s="8"/>
      <c r="H48" s="8"/>
    </row>
    <row r="49" spans="1:8" x14ac:dyDescent="0.25">
      <c r="A49" s="8">
        <v>2010</v>
      </c>
      <c r="B49" s="11"/>
      <c r="C49" s="8"/>
      <c r="G49" s="8"/>
      <c r="H49" s="8"/>
    </row>
    <row r="50" spans="1:8" x14ac:dyDescent="0.25">
      <c r="A50" s="8">
        <v>2011</v>
      </c>
      <c r="B50" s="11"/>
      <c r="C50" s="8"/>
      <c r="G50" s="8"/>
      <c r="H50" s="8"/>
    </row>
    <row r="51" spans="1:8" x14ac:dyDescent="0.25">
      <c r="A51" s="8">
        <v>2012</v>
      </c>
      <c r="B51" s="11"/>
      <c r="C51" s="8"/>
      <c r="G51" s="8"/>
      <c r="H51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2015-12-16T16:47:04Z</dcterms:modified>
</cp:coreProperties>
</file>