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B25" i="1" l="1"/>
  <c r="I22" i="1"/>
  <c r="D22" i="1"/>
  <c r="F22" i="1" s="1"/>
  <c r="C22" i="1"/>
  <c r="I21" i="1"/>
  <c r="D21" i="1"/>
  <c r="E21" i="1" s="1"/>
  <c r="C21" i="1"/>
  <c r="I20" i="1"/>
  <c r="F20" i="1"/>
  <c r="D20" i="1"/>
  <c r="E20" i="1" s="1"/>
  <c r="C20" i="1"/>
  <c r="I19" i="1"/>
  <c r="F19" i="1"/>
  <c r="E19" i="1"/>
  <c r="D19" i="1"/>
  <c r="C19" i="1"/>
  <c r="I18" i="1"/>
  <c r="D18" i="1"/>
  <c r="F18" i="1" s="1"/>
  <c r="C18" i="1"/>
  <c r="I17" i="1"/>
  <c r="D17" i="1"/>
  <c r="F17" i="1" s="1"/>
  <c r="C17" i="1"/>
  <c r="I16" i="1"/>
  <c r="D16" i="1"/>
  <c r="E16" i="1" s="1"/>
  <c r="C16" i="1"/>
  <c r="I15" i="1"/>
  <c r="D15" i="1"/>
  <c r="F15" i="1" s="1"/>
  <c r="C15" i="1"/>
  <c r="I14" i="1"/>
  <c r="F14" i="1"/>
  <c r="D14" i="1"/>
  <c r="E14" i="1" s="1"/>
  <c r="C14" i="1"/>
  <c r="I13" i="1"/>
  <c r="F13" i="1"/>
  <c r="E13" i="1"/>
  <c r="D13" i="1"/>
  <c r="C13" i="1"/>
  <c r="I12" i="1"/>
  <c r="D12" i="1"/>
  <c r="B26" i="1" s="1"/>
  <c r="C12" i="1"/>
  <c r="I11" i="1"/>
  <c r="D11" i="1"/>
  <c r="E11" i="1" s="1"/>
  <c r="C11" i="1"/>
  <c r="I10" i="1"/>
  <c r="D10" i="1"/>
  <c r="F10" i="1" s="1"/>
  <c r="C10" i="1"/>
  <c r="I9" i="1"/>
  <c r="D9" i="1"/>
  <c r="E9" i="1" s="1"/>
  <c r="C9" i="1"/>
  <c r="I8" i="1"/>
  <c r="F8" i="1"/>
  <c r="D8" i="1"/>
  <c r="B27" i="1" s="1"/>
  <c r="C8" i="1"/>
  <c r="I7" i="1"/>
  <c r="F7" i="1"/>
  <c r="E7" i="1"/>
  <c r="D7" i="1"/>
  <c r="C7" i="1"/>
  <c r="I6" i="1"/>
  <c r="D6" i="1"/>
  <c r="B28" i="1" s="1"/>
  <c r="C6" i="1"/>
  <c r="I5" i="1"/>
  <c r="D5" i="1"/>
  <c r="B29" i="1" s="1"/>
  <c r="C5" i="1"/>
  <c r="I4" i="1"/>
  <c r="D4" i="1"/>
  <c r="E4" i="1" s="1"/>
  <c r="C4" i="1"/>
  <c r="I3" i="1"/>
  <c r="D3" i="1"/>
  <c r="F3" i="1" s="1"/>
  <c r="C3" i="1"/>
  <c r="E6" i="1" l="1"/>
  <c r="E12" i="1"/>
  <c r="E18" i="1"/>
  <c r="F11" i="1"/>
  <c r="E3" i="1"/>
  <c r="F4" i="1"/>
  <c r="E15" i="1"/>
  <c r="F16" i="1"/>
  <c r="E8" i="1"/>
  <c r="F9" i="1"/>
  <c r="F21" i="1"/>
  <c r="E5" i="1"/>
  <c r="F12" i="1"/>
  <c r="E17" i="1"/>
  <c r="F6" i="1"/>
  <c r="F5" i="1"/>
  <c r="E10" i="1"/>
</calcChain>
</file>

<file path=xl/sharedStrings.xml><?xml version="1.0" encoding="utf-8"?>
<sst xmlns="http://schemas.openxmlformats.org/spreadsheetml/2006/main" count="75" uniqueCount="56">
  <si>
    <t>Statisztika</t>
  </si>
  <si>
    <t>Név</t>
  </si>
  <si>
    <t>Poszt</t>
  </si>
  <si>
    <t>Játszott</t>
  </si>
  <si>
    <t>Dobott gól</t>
  </si>
  <si>
    <t>Gólátlag</t>
  </si>
  <si>
    <t>Akciógól</t>
  </si>
  <si>
    <t>Dobott hetes</t>
  </si>
  <si>
    <t>Értékesített hetes</t>
  </si>
  <si>
    <t>Hetes %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</si>
  <si>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</si>
  <si>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</si>
  <si>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</si>
  <si>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</si>
  <si>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</si>
  <si>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</si>
  <si>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</si>
  <si>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</si>
  <si>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</si>
  <si>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</si>
  <si>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</si>
  <si>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</si>
  <si>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</si>
  <si>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</si>
  <si>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</si>
  <si>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</si>
  <si>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</si>
  <si>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</si>
  <si>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</si>
  <si>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</si>
  <si>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M.R.</t>
  </si>
  <si>
    <t>átlövő</t>
  </si>
  <si>
    <t>F.B.</t>
  </si>
  <si>
    <t>irányító</t>
  </si>
  <si>
    <t>V.M.</t>
  </si>
  <si>
    <t>balszélső</t>
  </si>
  <si>
    <t>L.Z.</t>
  </si>
  <si>
    <t>jobbszélső</t>
  </si>
  <si>
    <t>L.E.</t>
  </si>
  <si>
    <t>B.B.</t>
  </si>
  <si>
    <t>beálló</t>
  </si>
  <si>
    <t>U.P.</t>
  </si>
  <si>
    <t>kapus</t>
  </si>
  <si>
    <t>K.S.</t>
  </si>
  <si>
    <t>B.R.</t>
  </si>
  <si>
    <t>S.A.</t>
  </si>
  <si>
    <t>B.M.</t>
  </si>
  <si>
    <t>P.K.</t>
  </si>
  <si>
    <t>T.T.</t>
  </si>
  <si>
    <t>G.G.</t>
  </si>
  <si>
    <t>G.E.</t>
  </si>
  <si>
    <t>H.K.</t>
  </si>
  <si>
    <t>S.K.</t>
  </si>
  <si>
    <t>E.I.</t>
  </si>
  <si>
    <t>S.P.</t>
  </si>
  <si>
    <t>T.K.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</si>
</sst>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4" xfId="0" applyFont="1" applyFill="1" applyBorder="1" applyAlignment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2" fontId="0" fillId="0" borderId="6" xfId="1" applyNumberFormat="1" applyFont="1" applyBorder="1" applyAlignment="1">
      <alignment horizontal="center"/>
    </xf>
    <xf numFmtId="9" fontId="0" fillId="0" borderId="7" xfId="1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2" fontId="0" fillId="0" borderId="13" xfId="1" applyNumberFormat="1" applyFont="1" applyBorder="1" applyAlignment="1">
      <alignment horizontal="center"/>
    </xf>
    <xf numFmtId="9" fontId="0" fillId="0" borderId="14" xfId="1" applyNumberFormat="1" applyFont="1" applyBorder="1" applyAlignment="1">
      <alignment horizontal="center"/>
    </xf>
    <xf numFmtId="0" fontId="0" fillId="0" borderId="15" xfId="0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2" borderId="3" xfId="0" applyFont="1" applyFill="1" applyBorder="1" applyAlignment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2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Z21" sqref="Z21"/>
    </sheetView>
  </sheetViews>
  <sheetFormatPr defaultRowHeight="15" x14ac:dyDescent="0.25"/>
  <cols>
    <col min="5" max="5" width="17.85546875" customWidth="1"/>
    <col min="10" max="10" width="3.140625" customWidth="1"/>
    <col min="11" max="11" width="3.5703125" customWidth="1"/>
    <col min="12" max="14" width="3.28515625" customWidth="1"/>
    <col min="15" max="15" width="3.140625" customWidth="1"/>
    <col min="16" max="17" width="3.28515625" customWidth="1"/>
    <col min="18" max="18" width="3.5703125" customWidth="1"/>
    <col min="19" max="19" width="4.7109375" customWidth="1"/>
    <col min="20" max="20" width="4.140625" customWidth="1"/>
    <col min="21" max="22" width="4.28515625" customWidth="1"/>
    <col min="23" max="26" width="4.42578125" customWidth="1"/>
    <col min="27" max="27" width="4.28515625" customWidth="1"/>
    <col min="28" max="29" width="4.42578125" customWidth="1"/>
  </cols>
  <sheetData>
    <row r="1" spans="1:29" ht="18.75" thickBot="1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5.5" x14ac:dyDescent="0.25">
      <c r="A2" s="2" t="s">
        <v>1</v>
      </c>
      <c r="B2" s="3" t="s">
        <v>2</v>
      </c>
      <c r="C2" s="27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  <c r="K2" s="6" t="s">
        <v>11</v>
      </c>
      <c r="L2" s="7" t="s">
        <v>12</v>
      </c>
      <c r="M2" s="6" t="s">
        <v>13</v>
      </c>
      <c r="N2" s="7" t="s">
        <v>14</v>
      </c>
      <c r="O2" s="6" t="s">
        <v>15</v>
      </c>
      <c r="P2" s="7" t="s">
        <v>16</v>
      </c>
      <c r="Q2" s="6" t="s">
        <v>17</v>
      </c>
      <c r="R2" s="7" t="s">
        <v>18</v>
      </c>
      <c r="S2" s="6" t="s">
        <v>19</v>
      </c>
      <c r="T2" s="7" t="s">
        <v>20</v>
      </c>
      <c r="U2" s="6" t="s">
        <v>21</v>
      </c>
      <c r="V2" s="7" t="s">
        <v>22</v>
      </c>
      <c r="W2" s="6" t="s">
        <v>23</v>
      </c>
      <c r="X2" s="7" t="s">
        <v>24</v>
      </c>
      <c r="Y2" s="6" t="s">
        <v>25</v>
      </c>
      <c r="Z2" s="7" t="s">
        <v>26</v>
      </c>
      <c r="AA2" s="6" t="s">
        <v>27</v>
      </c>
      <c r="AB2" s="7" t="s">
        <v>28</v>
      </c>
      <c r="AC2" s="31" t="s">
        <v>29</v>
      </c>
    </row>
    <row r="3" spans="1:29" x14ac:dyDescent="0.25">
      <c r="A3" s="8" t="s">
        <v>30</v>
      </c>
      <c r="B3" s="9" t="s">
        <v>31</v>
      </c>
      <c r="C3" s="28">
        <f t="shared" ref="C3:C22" si="0">COUNT(J3:AE3)</f>
        <v>20</v>
      </c>
      <c r="D3" s="8">
        <f t="shared" ref="D3:D22" si="1">SUM(J3:AE3)</f>
        <v>147</v>
      </c>
      <c r="E3" s="11">
        <f t="shared" ref="E3:E21" si="2">ROUNDDOWN(D3/C3,2)</f>
        <v>7.35</v>
      </c>
      <c r="F3" s="10">
        <f t="shared" ref="F3:F22" si="3">D3-H3</f>
        <v>90</v>
      </c>
      <c r="G3" s="10">
        <v>69</v>
      </c>
      <c r="H3" s="10">
        <v>57</v>
      </c>
      <c r="I3" s="12">
        <f>IF(G3&gt;0,H3/G3,"")</f>
        <v>0.82608695652173914</v>
      </c>
      <c r="J3" s="13">
        <v>8</v>
      </c>
      <c r="K3" s="9">
        <v>7</v>
      </c>
      <c r="L3" s="9">
        <v>6</v>
      </c>
      <c r="M3" s="9">
        <v>15</v>
      </c>
      <c r="N3" s="9">
        <v>7</v>
      </c>
      <c r="O3" s="9">
        <v>10</v>
      </c>
      <c r="P3" s="9">
        <v>6</v>
      </c>
      <c r="Q3" s="9">
        <v>7</v>
      </c>
      <c r="R3" s="9">
        <v>8</v>
      </c>
      <c r="S3" s="9">
        <v>8</v>
      </c>
      <c r="T3" s="9">
        <v>10</v>
      </c>
      <c r="U3" s="9">
        <v>5</v>
      </c>
      <c r="V3" s="9">
        <v>6</v>
      </c>
      <c r="W3" s="9">
        <v>6</v>
      </c>
      <c r="X3" s="9">
        <v>3</v>
      </c>
      <c r="Y3" s="9">
        <v>10</v>
      </c>
      <c r="Z3" s="9">
        <v>7</v>
      </c>
      <c r="AA3" s="9">
        <v>2</v>
      </c>
      <c r="AB3" s="9">
        <v>6</v>
      </c>
      <c r="AC3" s="32">
        <v>10</v>
      </c>
    </row>
    <row r="4" spans="1:29" x14ac:dyDescent="0.25">
      <c r="A4" s="14" t="s">
        <v>32</v>
      </c>
      <c r="B4" s="15" t="s">
        <v>33</v>
      </c>
      <c r="C4" s="29">
        <f t="shared" si="0"/>
        <v>20</v>
      </c>
      <c r="D4" s="14">
        <f t="shared" si="1"/>
        <v>115</v>
      </c>
      <c r="E4" s="17">
        <f t="shared" si="2"/>
        <v>5.75</v>
      </c>
      <c r="F4" s="10">
        <f t="shared" si="3"/>
        <v>96</v>
      </c>
      <c r="G4" s="16">
        <v>24</v>
      </c>
      <c r="H4" s="16">
        <v>19</v>
      </c>
      <c r="I4" s="12">
        <f t="shared" ref="I4:I22" si="4">IF(G4&gt;0,H4/G4,"")</f>
        <v>0.79166666666666663</v>
      </c>
      <c r="J4" s="18">
        <v>5</v>
      </c>
      <c r="K4" s="15">
        <v>7</v>
      </c>
      <c r="L4" s="15">
        <v>3</v>
      </c>
      <c r="M4" s="15">
        <v>5</v>
      </c>
      <c r="N4" s="15">
        <v>6</v>
      </c>
      <c r="O4" s="15">
        <v>5</v>
      </c>
      <c r="P4" s="15">
        <v>6</v>
      </c>
      <c r="Q4" s="15">
        <v>11</v>
      </c>
      <c r="R4" s="15">
        <v>5</v>
      </c>
      <c r="S4" s="15">
        <v>4</v>
      </c>
      <c r="T4" s="15">
        <v>5</v>
      </c>
      <c r="U4" s="15">
        <v>11</v>
      </c>
      <c r="V4" s="15">
        <v>9</v>
      </c>
      <c r="W4" s="15">
        <v>7</v>
      </c>
      <c r="X4" s="15">
        <v>7</v>
      </c>
      <c r="Y4" s="15">
        <v>1</v>
      </c>
      <c r="Z4" s="15">
        <v>3</v>
      </c>
      <c r="AA4" s="15">
        <v>4</v>
      </c>
      <c r="AB4" s="15">
        <v>8</v>
      </c>
      <c r="AC4" s="33">
        <v>3</v>
      </c>
    </row>
    <row r="5" spans="1:29" x14ac:dyDescent="0.25">
      <c r="A5" s="14" t="s">
        <v>34</v>
      </c>
      <c r="B5" s="15" t="s">
        <v>35</v>
      </c>
      <c r="C5" s="29">
        <f t="shared" si="0"/>
        <v>20</v>
      </c>
      <c r="D5" s="14">
        <f t="shared" si="1"/>
        <v>84</v>
      </c>
      <c r="E5" s="17">
        <f t="shared" si="2"/>
        <v>4.2</v>
      </c>
      <c r="F5" s="10">
        <f t="shared" si="3"/>
        <v>76</v>
      </c>
      <c r="G5" s="16">
        <v>10</v>
      </c>
      <c r="H5" s="16">
        <v>8</v>
      </c>
      <c r="I5" s="12">
        <f t="shared" si="4"/>
        <v>0.8</v>
      </c>
      <c r="J5" s="18">
        <v>1</v>
      </c>
      <c r="K5" s="15">
        <v>3</v>
      </c>
      <c r="L5" s="15">
        <v>4</v>
      </c>
      <c r="M5" s="15">
        <v>3</v>
      </c>
      <c r="N5" s="15">
        <v>2</v>
      </c>
      <c r="O5" s="15">
        <v>4</v>
      </c>
      <c r="P5" s="15">
        <v>5</v>
      </c>
      <c r="Q5" s="15">
        <v>4</v>
      </c>
      <c r="R5" s="15">
        <v>7</v>
      </c>
      <c r="S5" s="15">
        <v>4</v>
      </c>
      <c r="T5" s="15">
        <v>1</v>
      </c>
      <c r="U5" s="15">
        <v>6</v>
      </c>
      <c r="V5" s="15">
        <v>3</v>
      </c>
      <c r="W5" s="15">
        <v>5</v>
      </c>
      <c r="X5" s="15">
        <v>2</v>
      </c>
      <c r="Y5" s="15">
        <v>9</v>
      </c>
      <c r="Z5" s="15">
        <v>4</v>
      </c>
      <c r="AA5" s="15">
        <v>6</v>
      </c>
      <c r="AB5" s="15">
        <v>6</v>
      </c>
      <c r="AC5" s="33">
        <v>5</v>
      </c>
    </row>
    <row r="6" spans="1:29" x14ac:dyDescent="0.25">
      <c r="A6" s="14" t="s">
        <v>36</v>
      </c>
      <c r="B6" s="15" t="s">
        <v>37</v>
      </c>
      <c r="C6" s="29">
        <f t="shared" si="0"/>
        <v>20</v>
      </c>
      <c r="D6" s="14">
        <f t="shared" si="1"/>
        <v>78</v>
      </c>
      <c r="E6" s="17">
        <f t="shared" si="2"/>
        <v>3.9</v>
      </c>
      <c r="F6" s="10">
        <f t="shared" si="3"/>
        <v>78</v>
      </c>
      <c r="G6" s="16">
        <v>0</v>
      </c>
      <c r="H6" s="16">
        <v>0</v>
      </c>
      <c r="I6" s="12" t="str">
        <f t="shared" si="4"/>
        <v/>
      </c>
      <c r="J6" s="18">
        <v>5</v>
      </c>
      <c r="K6" s="15">
        <v>3</v>
      </c>
      <c r="L6" s="15">
        <v>1</v>
      </c>
      <c r="M6" s="15">
        <v>2</v>
      </c>
      <c r="N6" s="15">
        <v>7</v>
      </c>
      <c r="O6" s="15">
        <v>4</v>
      </c>
      <c r="P6" s="15">
        <v>3</v>
      </c>
      <c r="Q6" s="15">
        <v>2</v>
      </c>
      <c r="R6" s="15">
        <v>4</v>
      </c>
      <c r="S6" s="15">
        <v>5</v>
      </c>
      <c r="T6" s="15">
        <v>5</v>
      </c>
      <c r="U6" s="15">
        <v>2</v>
      </c>
      <c r="V6" s="15">
        <v>4</v>
      </c>
      <c r="W6" s="15">
        <v>5</v>
      </c>
      <c r="X6" s="15">
        <v>5</v>
      </c>
      <c r="Y6" s="15">
        <v>1</v>
      </c>
      <c r="Z6" s="15">
        <v>8</v>
      </c>
      <c r="AA6" s="15">
        <v>5</v>
      </c>
      <c r="AB6" s="15">
        <v>3</v>
      </c>
      <c r="AC6" s="33">
        <v>4</v>
      </c>
    </row>
    <row r="7" spans="1:29" x14ac:dyDescent="0.25">
      <c r="A7" s="14" t="s">
        <v>38</v>
      </c>
      <c r="B7" s="15" t="s">
        <v>31</v>
      </c>
      <c r="C7" s="29">
        <f t="shared" si="0"/>
        <v>20</v>
      </c>
      <c r="D7" s="14">
        <f t="shared" si="1"/>
        <v>42</v>
      </c>
      <c r="E7" s="17">
        <f t="shared" si="2"/>
        <v>2.1</v>
      </c>
      <c r="F7" s="10">
        <f t="shared" si="3"/>
        <v>42</v>
      </c>
      <c r="G7" s="16">
        <v>0</v>
      </c>
      <c r="H7" s="16">
        <v>0</v>
      </c>
      <c r="I7" s="12" t="str">
        <f t="shared" si="4"/>
        <v/>
      </c>
      <c r="J7" s="18">
        <v>2</v>
      </c>
      <c r="K7" s="15">
        <v>3</v>
      </c>
      <c r="L7" s="15">
        <v>2</v>
      </c>
      <c r="M7" s="15">
        <v>0</v>
      </c>
      <c r="N7" s="15">
        <v>1</v>
      </c>
      <c r="O7" s="15">
        <v>2</v>
      </c>
      <c r="P7" s="15">
        <v>0</v>
      </c>
      <c r="Q7" s="15">
        <v>2</v>
      </c>
      <c r="R7" s="15">
        <v>2</v>
      </c>
      <c r="S7" s="15">
        <v>0</v>
      </c>
      <c r="T7" s="15">
        <v>2</v>
      </c>
      <c r="U7" s="15">
        <v>1</v>
      </c>
      <c r="V7" s="15">
        <v>6</v>
      </c>
      <c r="W7" s="15">
        <v>3</v>
      </c>
      <c r="X7" s="15">
        <v>5</v>
      </c>
      <c r="Y7" s="15">
        <v>3</v>
      </c>
      <c r="Z7" s="15">
        <v>0</v>
      </c>
      <c r="AA7" s="15">
        <v>4</v>
      </c>
      <c r="AB7" s="15">
        <v>2</v>
      </c>
      <c r="AC7" s="33">
        <v>2</v>
      </c>
    </row>
    <row r="8" spans="1:29" x14ac:dyDescent="0.25">
      <c r="A8" s="14" t="s">
        <v>39</v>
      </c>
      <c r="B8" s="15" t="s">
        <v>40</v>
      </c>
      <c r="C8" s="29">
        <f t="shared" si="0"/>
        <v>20</v>
      </c>
      <c r="D8" s="14">
        <f t="shared" si="1"/>
        <v>15</v>
      </c>
      <c r="E8" s="17">
        <f t="shared" si="2"/>
        <v>0.75</v>
      </c>
      <c r="F8" s="10">
        <f t="shared" si="3"/>
        <v>15</v>
      </c>
      <c r="G8" s="16">
        <v>0</v>
      </c>
      <c r="H8" s="16">
        <v>0</v>
      </c>
      <c r="I8" s="12" t="str">
        <f t="shared" si="4"/>
        <v/>
      </c>
      <c r="J8" s="18">
        <v>0</v>
      </c>
      <c r="K8" s="15">
        <v>0</v>
      </c>
      <c r="L8" s="15">
        <v>0</v>
      </c>
      <c r="M8" s="15">
        <v>0</v>
      </c>
      <c r="N8" s="15">
        <v>1</v>
      </c>
      <c r="O8" s="15">
        <v>1</v>
      </c>
      <c r="P8" s="15">
        <v>3</v>
      </c>
      <c r="Q8" s="15">
        <v>0</v>
      </c>
      <c r="R8" s="15">
        <v>1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4</v>
      </c>
      <c r="Z8" s="15">
        <v>0</v>
      </c>
      <c r="AA8" s="15">
        <v>1</v>
      </c>
      <c r="AB8" s="15">
        <v>2</v>
      </c>
      <c r="AC8" s="33">
        <v>2</v>
      </c>
    </row>
    <row r="9" spans="1:29" x14ac:dyDescent="0.25">
      <c r="A9" s="14" t="s">
        <v>41</v>
      </c>
      <c r="B9" s="15" t="s">
        <v>42</v>
      </c>
      <c r="C9" s="29">
        <f t="shared" si="0"/>
        <v>20</v>
      </c>
      <c r="D9" s="14">
        <f t="shared" si="1"/>
        <v>2</v>
      </c>
      <c r="E9" s="17">
        <f t="shared" si="2"/>
        <v>0.1</v>
      </c>
      <c r="F9" s="10">
        <f t="shared" si="3"/>
        <v>2</v>
      </c>
      <c r="G9" s="16">
        <v>0</v>
      </c>
      <c r="H9" s="16">
        <v>0</v>
      </c>
      <c r="I9" s="12" t="str">
        <f t="shared" si="4"/>
        <v/>
      </c>
      <c r="J9" s="18">
        <v>0</v>
      </c>
      <c r="K9" s="15">
        <v>1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1</v>
      </c>
      <c r="Z9" s="15">
        <v>0</v>
      </c>
      <c r="AA9" s="15">
        <v>0</v>
      </c>
      <c r="AB9" s="15">
        <v>0</v>
      </c>
      <c r="AC9" s="33">
        <v>0</v>
      </c>
    </row>
    <row r="10" spans="1:29" x14ac:dyDescent="0.25">
      <c r="A10" s="14" t="s">
        <v>43</v>
      </c>
      <c r="B10" s="15" t="s">
        <v>42</v>
      </c>
      <c r="C10" s="29">
        <f t="shared" si="0"/>
        <v>20</v>
      </c>
      <c r="D10" s="14">
        <f t="shared" si="1"/>
        <v>1</v>
      </c>
      <c r="E10" s="17">
        <f t="shared" si="2"/>
        <v>0.05</v>
      </c>
      <c r="F10" s="10">
        <f t="shared" si="3"/>
        <v>1</v>
      </c>
      <c r="G10" s="16">
        <v>0</v>
      </c>
      <c r="H10" s="16">
        <v>0</v>
      </c>
      <c r="I10" s="12" t="str">
        <f t="shared" si="4"/>
        <v/>
      </c>
      <c r="J10" s="18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1</v>
      </c>
      <c r="AA10" s="15">
        <v>0</v>
      </c>
      <c r="AB10" s="15">
        <v>0</v>
      </c>
      <c r="AC10" s="33">
        <v>0</v>
      </c>
    </row>
    <row r="11" spans="1:29" x14ac:dyDescent="0.25">
      <c r="A11" s="14" t="s">
        <v>44</v>
      </c>
      <c r="B11" s="15" t="s">
        <v>40</v>
      </c>
      <c r="C11" s="29">
        <f t="shared" si="0"/>
        <v>19</v>
      </c>
      <c r="D11" s="14">
        <f t="shared" si="1"/>
        <v>60</v>
      </c>
      <c r="E11" s="17">
        <f t="shared" si="2"/>
        <v>3.15</v>
      </c>
      <c r="F11" s="10">
        <f t="shared" si="3"/>
        <v>60</v>
      </c>
      <c r="G11" s="16">
        <v>0</v>
      </c>
      <c r="H11" s="16">
        <v>0</v>
      </c>
      <c r="I11" s="12" t="str">
        <f t="shared" si="4"/>
        <v/>
      </c>
      <c r="J11" s="18">
        <v>3</v>
      </c>
      <c r="K11" s="15">
        <v>1</v>
      </c>
      <c r="L11" s="15">
        <v>5</v>
      </c>
      <c r="M11" s="15">
        <v>3</v>
      </c>
      <c r="N11" s="15">
        <v>3</v>
      </c>
      <c r="O11" s="15"/>
      <c r="P11" s="15">
        <v>5</v>
      </c>
      <c r="Q11" s="15">
        <v>4</v>
      </c>
      <c r="R11" s="15">
        <v>3</v>
      </c>
      <c r="S11" s="15">
        <v>5</v>
      </c>
      <c r="T11" s="15">
        <v>1</v>
      </c>
      <c r="U11" s="15">
        <v>2</v>
      </c>
      <c r="V11" s="15">
        <v>2</v>
      </c>
      <c r="W11" s="15">
        <v>3</v>
      </c>
      <c r="X11" s="15">
        <v>1</v>
      </c>
      <c r="Y11" s="15">
        <v>7</v>
      </c>
      <c r="Z11" s="15">
        <v>2</v>
      </c>
      <c r="AA11" s="15">
        <v>6</v>
      </c>
      <c r="AB11" s="15">
        <v>1</v>
      </c>
      <c r="AC11" s="33">
        <v>3</v>
      </c>
    </row>
    <row r="12" spans="1:29" x14ac:dyDescent="0.25">
      <c r="A12" s="14" t="s">
        <v>45</v>
      </c>
      <c r="B12" s="15" t="s">
        <v>31</v>
      </c>
      <c r="C12" s="29">
        <f t="shared" si="0"/>
        <v>19</v>
      </c>
      <c r="D12" s="14">
        <f t="shared" si="1"/>
        <v>31</v>
      </c>
      <c r="E12" s="17">
        <f t="shared" si="2"/>
        <v>1.63</v>
      </c>
      <c r="F12" s="10">
        <f t="shared" si="3"/>
        <v>31</v>
      </c>
      <c r="G12" s="16">
        <v>0</v>
      </c>
      <c r="H12" s="16">
        <v>0</v>
      </c>
      <c r="I12" s="12" t="str">
        <f t="shared" si="4"/>
        <v/>
      </c>
      <c r="J12" s="18">
        <v>0</v>
      </c>
      <c r="K12" s="15">
        <v>0</v>
      </c>
      <c r="L12" s="15">
        <v>1</v>
      </c>
      <c r="M12" s="15">
        <v>3</v>
      </c>
      <c r="N12" s="15">
        <v>1</v>
      </c>
      <c r="O12" s="15">
        <v>4</v>
      </c>
      <c r="P12" s="15">
        <v>1</v>
      </c>
      <c r="Q12" s="15">
        <v>1</v>
      </c>
      <c r="R12" s="15">
        <v>1</v>
      </c>
      <c r="S12" s="15">
        <v>1</v>
      </c>
      <c r="T12" s="15"/>
      <c r="U12" s="15">
        <v>3</v>
      </c>
      <c r="V12" s="15">
        <v>0</v>
      </c>
      <c r="W12" s="15">
        <v>0</v>
      </c>
      <c r="X12" s="15">
        <v>0</v>
      </c>
      <c r="Y12" s="15">
        <v>5</v>
      </c>
      <c r="Z12" s="15">
        <v>3</v>
      </c>
      <c r="AA12" s="15">
        <v>1</v>
      </c>
      <c r="AB12" s="15">
        <v>5</v>
      </c>
      <c r="AC12" s="33">
        <v>1</v>
      </c>
    </row>
    <row r="13" spans="1:29" x14ac:dyDescent="0.25">
      <c r="A13" s="14" t="s">
        <v>46</v>
      </c>
      <c r="B13" s="15" t="s">
        <v>37</v>
      </c>
      <c r="C13" s="29">
        <f t="shared" si="0"/>
        <v>20</v>
      </c>
      <c r="D13" s="14">
        <f t="shared" si="1"/>
        <v>12</v>
      </c>
      <c r="E13" s="17">
        <f t="shared" si="2"/>
        <v>0.6</v>
      </c>
      <c r="F13" s="10">
        <f t="shared" si="3"/>
        <v>12</v>
      </c>
      <c r="G13" s="16">
        <v>0</v>
      </c>
      <c r="H13" s="16">
        <v>0</v>
      </c>
      <c r="I13" s="12" t="str">
        <f t="shared" si="4"/>
        <v/>
      </c>
      <c r="J13" s="18">
        <v>0</v>
      </c>
      <c r="K13" s="15">
        <v>0</v>
      </c>
      <c r="L13" s="15">
        <v>2</v>
      </c>
      <c r="M13" s="15">
        <v>0</v>
      </c>
      <c r="N13" s="15">
        <v>0</v>
      </c>
      <c r="O13" s="15">
        <v>1</v>
      </c>
      <c r="P13" s="15">
        <v>2</v>
      </c>
      <c r="Q13" s="15">
        <v>0</v>
      </c>
      <c r="R13" s="15">
        <v>1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3</v>
      </c>
      <c r="AB13" s="15">
        <v>0</v>
      </c>
      <c r="AC13" s="33">
        <v>2</v>
      </c>
    </row>
    <row r="14" spans="1:29" x14ac:dyDescent="0.25">
      <c r="A14" s="14" t="s">
        <v>47</v>
      </c>
      <c r="B14" s="15" t="s">
        <v>35</v>
      </c>
      <c r="C14" s="29">
        <f t="shared" si="0"/>
        <v>18</v>
      </c>
      <c r="D14" s="14">
        <f t="shared" si="1"/>
        <v>53</v>
      </c>
      <c r="E14" s="17">
        <f t="shared" si="2"/>
        <v>2.94</v>
      </c>
      <c r="F14" s="10">
        <f t="shared" si="3"/>
        <v>53</v>
      </c>
      <c r="G14" s="16">
        <v>0</v>
      </c>
      <c r="H14" s="16">
        <v>0</v>
      </c>
      <c r="I14" s="12" t="str">
        <f t="shared" si="4"/>
        <v/>
      </c>
      <c r="J14" s="18">
        <v>1</v>
      </c>
      <c r="K14" s="15">
        <v>2</v>
      </c>
      <c r="L14" s="15">
        <v>4</v>
      </c>
      <c r="M14" s="15">
        <v>1</v>
      </c>
      <c r="N14" s="15">
        <v>2</v>
      </c>
      <c r="O14" s="15">
        <v>0</v>
      </c>
      <c r="P14" s="15">
        <v>1</v>
      </c>
      <c r="Q14" s="15">
        <v>0</v>
      </c>
      <c r="R14" s="15">
        <v>0</v>
      </c>
      <c r="S14" s="15">
        <v>3</v>
      </c>
      <c r="T14" s="15">
        <v>13</v>
      </c>
      <c r="U14" s="15">
        <v>4</v>
      </c>
      <c r="V14" s="15">
        <v>4</v>
      </c>
      <c r="W14" s="15">
        <v>0</v>
      </c>
      <c r="X14" s="15">
        <v>9</v>
      </c>
      <c r="Y14" s="15">
        <v>4</v>
      </c>
      <c r="Z14" s="15"/>
      <c r="AA14" s="15"/>
      <c r="AB14" s="15">
        <v>3</v>
      </c>
      <c r="AC14" s="33">
        <v>2</v>
      </c>
    </row>
    <row r="15" spans="1:29" x14ac:dyDescent="0.25">
      <c r="A15" s="14" t="s">
        <v>48</v>
      </c>
      <c r="B15" s="15" t="s">
        <v>33</v>
      </c>
      <c r="C15" s="29">
        <f t="shared" si="0"/>
        <v>13</v>
      </c>
      <c r="D15" s="14">
        <f t="shared" si="1"/>
        <v>3</v>
      </c>
      <c r="E15" s="17">
        <f t="shared" si="2"/>
        <v>0.23</v>
      </c>
      <c r="F15" s="10">
        <f t="shared" si="3"/>
        <v>2</v>
      </c>
      <c r="G15" s="16">
        <v>1</v>
      </c>
      <c r="H15" s="16">
        <v>1</v>
      </c>
      <c r="I15" s="12">
        <f t="shared" si="4"/>
        <v>1</v>
      </c>
      <c r="J15" s="18">
        <v>0</v>
      </c>
      <c r="K15" s="15">
        <v>0</v>
      </c>
      <c r="L15" s="15">
        <v>0</v>
      </c>
      <c r="M15" s="15"/>
      <c r="N15" s="15"/>
      <c r="O15" s="15"/>
      <c r="P15" s="15"/>
      <c r="Q15" s="15"/>
      <c r="R15" s="15"/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/>
      <c r="Z15" s="15">
        <v>0</v>
      </c>
      <c r="AA15" s="15">
        <v>2</v>
      </c>
      <c r="AB15" s="15">
        <v>0</v>
      </c>
      <c r="AC15" s="33">
        <v>0</v>
      </c>
    </row>
    <row r="16" spans="1:29" x14ac:dyDescent="0.25">
      <c r="A16" s="14" t="s">
        <v>49</v>
      </c>
      <c r="B16" s="15" t="s">
        <v>33</v>
      </c>
      <c r="C16" s="29">
        <f t="shared" si="0"/>
        <v>14</v>
      </c>
      <c r="D16" s="14">
        <f t="shared" si="1"/>
        <v>6</v>
      </c>
      <c r="E16" s="17">
        <f t="shared" si="2"/>
        <v>0.42</v>
      </c>
      <c r="F16" s="10">
        <f t="shared" si="3"/>
        <v>6</v>
      </c>
      <c r="G16" s="16">
        <v>0</v>
      </c>
      <c r="H16" s="16">
        <v>0</v>
      </c>
      <c r="I16" s="12" t="str">
        <f t="shared" si="4"/>
        <v/>
      </c>
      <c r="J16" s="18">
        <v>0</v>
      </c>
      <c r="K16" s="15">
        <v>1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5">
        <v>2</v>
      </c>
      <c r="R16" s="15">
        <v>1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/>
      <c r="Y16" s="15"/>
      <c r="Z16" s="15"/>
      <c r="AA16" s="15"/>
      <c r="AB16" s="15"/>
      <c r="AC16" s="33"/>
    </row>
    <row r="17" spans="1:29" x14ac:dyDescent="0.25">
      <c r="A17" s="14" t="s">
        <v>50</v>
      </c>
      <c r="B17" s="15" t="s">
        <v>31</v>
      </c>
      <c r="C17" s="29">
        <f t="shared" si="0"/>
        <v>7</v>
      </c>
      <c r="D17" s="14">
        <f t="shared" si="1"/>
        <v>5</v>
      </c>
      <c r="E17" s="17">
        <f t="shared" si="2"/>
        <v>0.71</v>
      </c>
      <c r="F17" s="10">
        <f t="shared" si="3"/>
        <v>4</v>
      </c>
      <c r="G17" s="16">
        <v>1</v>
      </c>
      <c r="H17" s="16">
        <v>1</v>
      </c>
      <c r="I17" s="12">
        <f t="shared" si="4"/>
        <v>1</v>
      </c>
      <c r="J17" s="18"/>
      <c r="K17" s="15"/>
      <c r="L17" s="15"/>
      <c r="M17" s="15"/>
      <c r="N17" s="15"/>
      <c r="O17" s="15">
        <v>1</v>
      </c>
      <c r="P17" s="15"/>
      <c r="Q17" s="15"/>
      <c r="R17" s="15"/>
      <c r="S17" s="15"/>
      <c r="T17" s="15"/>
      <c r="U17" s="15"/>
      <c r="V17" s="15"/>
      <c r="W17" s="15"/>
      <c r="X17" s="15">
        <v>0</v>
      </c>
      <c r="Y17" s="15">
        <v>3</v>
      </c>
      <c r="Z17" s="15">
        <v>1</v>
      </c>
      <c r="AA17" s="15">
        <v>0</v>
      </c>
      <c r="AB17" s="15">
        <v>0</v>
      </c>
      <c r="AC17" s="33">
        <v>0</v>
      </c>
    </row>
    <row r="18" spans="1:29" x14ac:dyDescent="0.25">
      <c r="A18" s="14" t="s">
        <v>51</v>
      </c>
      <c r="B18" s="15" t="s">
        <v>42</v>
      </c>
      <c r="C18" s="29">
        <f t="shared" si="0"/>
        <v>4</v>
      </c>
      <c r="D18" s="14">
        <f t="shared" si="1"/>
        <v>0</v>
      </c>
      <c r="E18" s="17">
        <f t="shared" si="2"/>
        <v>0</v>
      </c>
      <c r="F18" s="10">
        <f t="shared" si="3"/>
        <v>0</v>
      </c>
      <c r="G18" s="16">
        <v>0</v>
      </c>
      <c r="H18" s="16">
        <v>0</v>
      </c>
      <c r="I18" s="12" t="str">
        <f t="shared" si="4"/>
        <v/>
      </c>
      <c r="J18" s="18"/>
      <c r="K18" s="15"/>
      <c r="L18" s="15"/>
      <c r="M18" s="15">
        <v>0</v>
      </c>
      <c r="N18" s="15">
        <v>0</v>
      </c>
      <c r="O18" s="15"/>
      <c r="P18" s="15">
        <v>0</v>
      </c>
      <c r="Q18" s="15"/>
      <c r="R18" s="15">
        <v>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33"/>
    </row>
    <row r="19" spans="1:29" x14ac:dyDescent="0.25">
      <c r="A19" s="14" t="s">
        <v>52</v>
      </c>
      <c r="B19" s="15" t="s">
        <v>35</v>
      </c>
      <c r="C19" s="29">
        <f t="shared" si="0"/>
        <v>2</v>
      </c>
      <c r="D19" s="14">
        <f t="shared" si="1"/>
        <v>1</v>
      </c>
      <c r="E19" s="17">
        <f t="shared" si="2"/>
        <v>0.5</v>
      </c>
      <c r="F19" s="10">
        <f t="shared" si="3"/>
        <v>0</v>
      </c>
      <c r="G19" s="16">
        <v>1</v>
      </c>
      <c r="H19" s="16">
        <v>1</v>
      </c>
      <c r="I19" s="12">
        <f t="shared" si="4"/>
        <v>1</v>
      </c>
      <c r="J19" s="18"/>
      <c r="K19" s="15"/>
      <c r="L19" s="15"/>
      <c r="M19" s="15"/>
      <c r="N19" s="15"/>
      <c r="O19" s="15">
        <v>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>
        <v>0</v>
      </c>
      <c r="AB19" s="15"/>
      <c r="AC19" s="33"/>
    </row>
    <row r="20" spans="1:29" x14ac:dyDescent="0.25">
      <c r="A20" s="14" t="s">
        <v>53</v>
      </c>
      <c r="B20" s="15" t="s">
        <v>35</v>
      </c>
      <c r="C20" s="29">
        <f t="shared" si="0"/>
        <v>1</v>
      </c>
      <c r="D20" s="14">
        <f t="shared" si="1"/>
        <v>0</v>
      </c>
      <c r="E20" s="17">
        <f t="shared" si="2"/>
        <v>0</v>
      </c>
      <c r="F20" s="10">
        <f t="shared" si="3"/>
        <v>0</v>
      </c>
      <c r="G20" s="16">
        <v>0</v>
      </c>
      <c r="H20" s="16">
        <v>0</v>
      </c>
      <c r="I20" s="12" t="str">
        <f t="shared" si="4"/>
        <v/>
      </c>
      <c r="J20" s="18"/>
      <c r="K20" s="15"/>
      <c r="L20" s="15"/>
      <c r="M20" s="15"/>
      <c r="N20" s="15"/>
      <c r="O20" s="15"/>
      <c r="P20" s="15"/>
      <c r="Q20" s="15">
        <v>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33"/>
    </row>
    <row r="21" spans="1:29" x14ac:dyDescent="0.25">
      <c r="A21" s="14" t="s">
        <v>54</v>
      </c>
      <c r="B21" s="15" t="s">
        <v>31</v>
      </c>
      <c r="C21" s="29">
        <f t="shared" si="0"/>
        <v>1</v>
      </c>
      <c r="D21" s="14">
        <f t="shared" si="1"/>
        <v>0</v>
      </c>
      <c r="E21" s="17">
        <f t="shared" si="2"/>
        <v>0</v>
      </c>
      <c r="F21" s="10">
        <f t="shared" si="3"/>
        <v>0</v>
      </c>
      <c r="G21" s="16">
        <v>0</v>
      </c>
      <c r="H21" s="16">
        <v>0</v>
      </c>
      <c r="I21" s="12" t="str">
        <f t="shared" si="4"/>
        <v/>
      </c>
      <c r="J21" s="18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>
        <v>0</v>
      </c>
      <c r="AA21" s="15"/>
      <c r="AB21" s="15"/>
      <c r="AC21" s="33"/>
    </row>
    <row r="22" spans="1:29" ht="15.75" thickBot="1" x14ac:dyDescent="0.3">
      <c r="A22" s="19" t="s">
        <v>55</v>
      </c>
      <c r="B22" s="20" t="s">
        <v>37</v>
      </c>
      <c r="C22" s="30">
        <f t="shared" si="0"/>
        <v>0</v>
      </c>
      <c r="D22" s="19">
        <f t="shared" si="1"/>
        <v>0</v>
      </c>
      <c r="E22" s="22"/>
      <c r="F22" s="21">
        <f t="shared" si="3"/>
        <v>0</v>
      </c>
      <c r="G22" s="21">
        <v>0</v>
      </c>
      <c r="H22" s="21">
        <v>0</v>
      </c>
      <c r="I22" s="23" t="str">
        <f t="shared" si="4"/>
        <v/>
      </c>
      <c r="J22" s="24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34"/>
    </row>
    <row r="23" spans="1:29" x14ac:dyDescent="0.25"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ht="15.75" thickBot="1" x14ac:dyDescent="0.3"/>
    <row r="25" spans="1:29" ht="16.5" thickTop="1" thickBot="1" x14ac:dyDescent="0.3">
      <c r="A25" s="35" t="s">
        <v>33</v>
      </c>
      <c r="B25" s="36">
        <f>SUMIF($B$3:$B$22,A25,$D$3:$D$22)</f>
        <v>124</v>
      </c>
      <c r="C25" s="26"/>
    </row>
    <row r="26" spans="1:29" ht="16.5" thickTop="1" thickBot="1" x14ac:dyDescent="0.3">
      <c r="A26" s="35" t="s">
        <v>31</v>
      </c>
      <c r="B26" s="36">
        <f>SUMIF($B$3:$B$22,A26,$D$3:$D$22)</f>
        <v>225</v>
      </c>
    </row>
    <row r="27" spans="1:29" ht="16.5" thickTop="1" thickBot="1" x14ac:dyDescent="0.3">
      <c r="A27" s="35" t="s">
        <v>40</v>
      </c>
      <c r="B27" s="36">
        <f>SUMIF($B$3:$B$22,A27,$D$3:$D$22)</f>
        <v>75</v>
      </c>
    </row>
    <row r="28" spans="1:29" ht="16.5" thickTop="1" thickBot="1" x14ac:dyDescent="0.3">
      <c r="A28" s="35" t="s">
        <v>37</v>
      </c>
      <c r="B28" s="36">
        <f>SUMIF($B$3:$B$22,A28,$D$3:$D$22)</f>
        <v>90</v>
      </c>
    </row>
    <row r="29" spans="1:29" ht="16.5" thickTop="1" thickBot="1" x14ac:dyDescent="0.3">
      <c r="A29" s="35" t="s">
        <v>35</v>
      </c>
      <c r="B29" s="36">
        <f>SUMIF($B$3:$B$22,A29,$D$3:$D$22)</f>
        <v>138</v>
      </c>
    </row>
    <row r="30" spans="1:29" ht="15.75" thickTop="1" x14ac:dyDescent="0.25"/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2016-02-25T19:30:07Z</dcterms:modified>
</cp:coreProperties>
</file>