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0835" windowHeight="7980"/>
  </bookViews>
  <sheets>
    <sheet name="fo" sheetId="1" r:id="rId1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C14" i="1"/>
  <c r="C3" i="1" s="1"/>
  <c r="D14" i="1"/>
  <c r="D3" i="1" s="1"/>
  <c r="E14" i="1"/>
  <c r="E3" i="1" s="1"/>
  <c r="F14" i="1"/>
  <c r="F3" i="1" s="1"/>
  <c r="G14" i="1"/>
  <c r="G3" i="1" s="1"/>
  <c r="B14" i="1"/>
  <c r="B3" i="1" s="1"/>
  <c r="H12" i="1"/>
  <c r="H8" i="1"/>
  <c r="H11" i="1"/>
  <c r="H10" i="1"/>
  <c r="H5" i="1"/>
  <c r="H9" i="1"/>
  <c r="H7" i="1"/>
  <c r="H6" i="1"/>
  <c r="I11" i="1" l="1"/>
  <c r="I10" i="1"/>
  <c r="I12" i="1"/>
  <c r="I8" i="1"/>
  <c r="I9" i="1"/>
  <c r="I7" i="1"/>
  <c r="I6" i="1"/>
  <c r="I5" i="1"/>
</calcChain>
</file>

<file path=xl/sharedStrings.xml><?xml version="1.0" encoding="utf-8"?>
<sst xmlns="http://schemas.openxmlformats.org/spreadsheetml/2006/main" count="21" uniqueCount="21">
  <si>
    <t>Szétosztható</t>
  </si>
  <si>
    <t>Elérhető</t>
  </si>
  <si>
    <t>Solvers</t>
  </si>
  <si>
    <t>Lúúúzerek</t>
  </si>
  <si>
    <t>Hódítók</t>
  </si>
  <si>
    <t>Runtime terror</t>
  </si>
  <si>
    <t>WoW</t>
  </si>
  <si>
    <t>Kockák</t>
  </si>
  <si>
    <t>Yessssssss</t>
  </si>
  <si>
    <t>Ex-Cell</t>
  </si>
  <si>
    <t>Megoldásszám</t>
  </si>
  <si>
    <t>Legelső megoldás</t>
  </si>
  <si>
    <t>Különdíjas</t>
  </si>
  <si>
    <t>Feladat1</t>
  </si>
  <si>
    <t>Feladat2</t>
  </si>
  <si>
    <t>Feladat3</t>
  </si>
  <si>
    <t>Feladat4</t>
  </si>
  <si>
    <t>Feladat5</t>
  </si>
  <si>
    <t>Feladat6</t>
  </si>
  <si>
    <t xml:space="preserve">Pontszám </t>
  </si>
  <si>
    <t xml:space="preserve">Befejezési   idő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</si>
</sst>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p &quot;ss&quot; mp&quot;"/>
    <numFmt numFmtId="165" formatCode="General&quot; pont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6" xfId="0" applyBorder="1"/>
    <xf numFmtId="0" fontId="0" fillId="0" borderId="17" xfId="0" applyBorder="1"/>
    <xf numFmtId="164" fontId="0" fillId="0" borderId="23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164" fontId="18" fillId="0" borderId="23" xfId="0" applyNumberFormat="1" applyFont="1" applyBorder="1"/>
    <xf numFmtId="164" fontId="18" fillId="0" borderId="13" xfId="0" applyNumberFormat="1" applyFont="1" applyBorder="1"/>
    <xf numFmtId="164" fontId="18" fillId="0" borderId="16" xfId="0" applyNumberFormat="1" applyFont="1" applyBorder="1"/>
    <xf numFmtId="164" fontId="18" fillId="0" borderId="14" xfId="0" applyNumberFormat="1" applyFont="1" applyBorder="1"/>
    <xf numFmtId="0" fontId="16" fillId="0" borderId="22" xfId="0" applyFont="1" applyBorder="1"/>
    <xf numFmtId="0" fontId="16" fillId="0" borderId="15" xfId="0" applyFont="1" applyBorder="1"/>
    <xf numFmtId="0" fontId="16" fillId="0" borderId="0" xfId="0" applyFont="1"/>
    <xf numFmtId="0" fontId="16" fillId="0" borderId="12" xfId="0" applyFont="1" applyBorder="1"/>
    <xf numFmtId="0" fontId="19" fillId="0" borderId="24" xfId="0" applyFont="1" applyBorder="1"/>
    <xf numFmtId="0" fontId="19" fillId="0" borderId="23" xfId="0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165" fontId="19" fillId="0" borderId="24" xfId="0" applyNumberFormat="1" applyFont="1" applyBorder="1"/>
    <xf numFmtId="165" fontId="19" fillId="0" borderId="14" xfId="0" applyNumberFormat="1" applyFont="1" applyBorder="1"/>
    <xf numFmtId="165" fontId="19" fillId="0" borderId="17" xfId="0" applyNumberFormat="1" applyFont="1" applyBorder="1"/>
    <xf numFmtId="165" fontId="19" fillId="0" borderId="16" xfId="0" applyNumberFormat="1" applyFont="1" applyBorder="1"/>
    <xf numFmtId="165" fontId="0" fillId="0" borderId="13" xfId="0" applyNumberFormat="1" applyFont="1" applyBorder="1"/>
    <xf numFmtId="165" fontId="0" fillId="0" borderId="14" xfId="0" applyNumberFormat="1" applyFont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61422021735774"/>
          <c:y val="7.407407407407407E-2"/>
          <c:w val="0.80894925858052913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fo!$A$5:$A$12</c:f>
              <c:strCache>
                <c:ptCount val="8"/>
                <c:pt idx="0">
                  <c:v>Kockák</c:v>
                </c:pt>
                <c:pt idx="1">
                  <c:v>Solvers</c:v>
                </c:pt>
                <c:pt idx="2">
                  <c:v>Ex-Cell</c:v>
                </c:pt>
                <c:pt idx="3">
                  <c:v>Hódítók</c:v>
                </c:pt>
                <c:pt idx="4">
                  <c:v>Yessssssss</c:v>
                </c:pt>
                <c:pt idx="5">
                  <c:v>WoW</c:v>
                </c:pt>
                <c:pt idx="6">
                  <c:v>Runtime terror</c:v>
                </c:pt>
                <c:pt idx="7">
                  <c:v>Lúúúzerek</c:v>
                </c:pt>
              </c:strCache>
            </c:strRef>
          </c:cat>
          <c:val>
            <c:numRef>
              <c:f>fo!$I$5:$I$12</c:f>
              <c:numCache>
                <c:formatCode>General" pont"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77</c:v>
                </c:pt>
                <c:pt idx="3">
                  <c:v>74</c:v>
                </c:pt>
                <c:pt idx="4">
                  <c:v>74</c:v>
                </c:pt>
                <c:pt idx="5">
                  <c:v>57</c:v>
                </c:pt>
                <c:pt idx="6">
                  <c:v>43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10112"/>
        <c:axId val="181211904"/>
      </c:barChart>
      <c:catAx>
        <c:axId val="181210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81211904"/>
        <c:crosses val="autoZero"/>
        <c:auto val="1"/>
        <c:lblAlgn val="ctr"/>
        <c:lblOffset val="100"/>
        <c:noMultiLvlLbl val="0"/>
      </c:catAx>
      <c:valAx>
        <c:axId val="181211904"/>
        <c:scaling>
          <c:orientation val="minMax"/>
        </c:scaling>
        <c:delete val="0"/>
        <c:axPos val="b"/>
        <c:majorGridlines/>
        <c:numFmt formatCode="General&quot; pont&quot;" sourceLinked="1"/>
        <c:majorTickMark val="out"/>
        <c:minorTickMark val="none"/>
        <c:tickLblPos val="nextTo"/>
        <c:crossAx val="181210112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c:spPr>
    </c:plotArea>
    <c:legend>
      <c:legendPos val="r"/>
      <c:layout/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176212</xdr:rowOff>
    </xdr:from>
    <xdr:to>
      <xdr:col>9</xdr:col>
      <xdr:colOff>314325</xdr:colOff>
      <xdr:row>32</xdr:row>
      <xdr:rowOff>61912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26" sqref="M26"/>
    </sheetView>
  </sheetViews>
  <sheetFormatPr defaultRowHeight="15" x14ac:dyDescent="0.25"/>
  <cols>
    <col min="1" max="1" width="16.85546875" bestFit="1" customWidth="1"/>
    <col min="2" max="2" width="9.85546875" bestFit="1" customWidth="1"/>
    <col min="3" max="9" width="11.7109375" customWidth="1"/>
  </cols>
  <sheetData>
    <row r="1" spans="1:9" ht="31.5" thickTop="1" thickBot="1" x14ac:dyDescent="0.3">
      <c r="B1" s="16" t="s">
        <v>13</v>
      </c>
      <c r="C1" s="17" t="s">
        <v>14</v>
      </c>
      <c r="D1" s="18" t="s">
        <v>15</v>
      </c>
      <c r="E1" s="19" t="s">
        <v>16</v>
      </c>
      <c r="F1" s="19" t="s">
        <v>17</v>
      </c>
      <c r="G1" s="19" t="s">
        <v>18</v>
      </c>
      <c r="H1" s="20" t="s">
        <v>20</v>
      </c>
      <c r="I1" s="21" t="s">
        <v>19</v>
      </c>
    </row>
    <row r="2" spans="1:9" ht="15.75" thickTop="1" x14ac:dyDescent="0.25">
      <c r="A2" s="10" t="s">
        <v>0</v>
      </c>
      <c r="B2" s="26">
        <v>50</v>
      </c>
      <c r="C2" s="26">
        <v>100</v>
      </c>
      <c r="D2" s="26">
        <v>100</v>
      </c>
      <c r="E2" s="26">
        <v>100</v>
      </c>
      <c r="F2" s="26">
        <v>100</v>
      </c>
      <c r="G2" s="27">
        <v>100</v>
      </c>
    </row>
    <row r="3" spans="1:9" ht="15.75" thickBot="1" x14ac:dyDescent="0.3">
      <c r="A3" s="11" t="s">
        <v>1</v>
      </c>
      <c r="B3" s="25">
        <f>ROUND(B2/B14,0)</f>
        <v>6</v>
      </c>
      <c r="C3" s="25">
        <f t="shared" ref="C3:G3" si="0">ROUND(C2/C14,0)</f>
        <v>17</v>
      </c>
      <c r="D3" s="25">
        <f t="shared" si="0"/>
        <v>17</v>
      </c>
      <c r="E3" s="25">
        <f t="shared" si="0"/>
        <v>14</v>
      </c>
      <c r="F3" s="25">
        <f t="shared" si="0"/>
        <v>20</v>
      </c>
      <c r="G3" s="24">
        <f t="shared" si="0"/>
        <v>20</v>
      </c>
    </row>
    <row r="4" spans="1:9" ht="16.5" thickTop="1" thickBot="1" x14ac:dyDescent="0.3">
      <c r="A4" s="12"/>
    </row>
    <row r="5" spans="1:9" ht="15.75" thickTop="1" x14ac:dyDescent="0.25">
      <c r="A5" s="10" t="s">
        <v>7</v>
      </c>
      <c r="B5" s="3">
        <v>1.0810185185185185E-2</v>
      </c>
      <c r="C5" s="3">
        <v>2.946759259259259E-2</v>
      </c>
      <c r="D5" s="3">
        <v>1.8634259259259261E-3</v>
      </c>
      <c r="E5" s="3">
        <v>1.0162037037037037E-2</v>
      </c>
      <c r="F5" s="3">
        <v>2.3553240740740739E-2</v>
      </c>
      <c r="G5" s="3">
        <v>1.1689814814814814E-2</v>
      </c>
      <c r="H5" s="6">
        <f t="shared" ref="H5:H12" si="1">MAX(B5:G5)</f>
        <v>2.946759259259259E-2</v>
      </c>
      <c r="I5" s="22">
        <f t="shared" ref="I5:I12" si="2">SUMIF(B5:G5,"&gt;0",$B$3:$G$3)</f>
        <v>94</v>
      </c>
    </row>
    <row r="6" spans="1:9" x14ac:dyDescent="0.25">
      <c r="A6" s="13" t="s">
        <v>2</v>
      </c>
      <c r="B6" s="4">
        <v>2.6504629629629625E-3</v>
      </c>
      <c r="C6" s="4">
        <v>1.3483796296296298E-2</v>
      </c>
      <c r="D6" s="4">
        <v>4.027777777777778E-2</v>
      </c>
      <c r="E6" s="4">
        <v>2.3472222222222217E-2</v>
      </c>
      <c r="F6" s="4">
        <v>5.3819444444444453E-3</v>
      </c>
      <c r="G6" s="4">
        <v>2.1388888888888888E-2</v>
      </c>
      <c r="H6" s="7">
        <f t="shared" si="1"/>
        <v>4.027777777777778E-2</v>
      </c>
      <c r="I6" s="23">
        <f t="shared" si="2"/>
        <v>94</v>
      </c>
    </row>
    <row r="7" spans="1:9" x14ac:dyDescent="0.25">
      <c r="A7" s="13" t="s">
        <v>9</v>
      </c>
      <c r="B7" s="4">
        <v>3.5486111111111114E-2</v>
      </c>
      <c r="C7" s="4"/>
      <c r="D7" s="4">
        <v>5.9027777777777776E-3</v>
      </c>
      <c r="E7" s="4">
        <v>1.2268518518518519E-2</v>
      </c>
      <c r="F7" s="4">
        <v>3.9155092592592596E-2</v>
      </c>
      <c r="G7" s="4">
        <v>1.8437499999999999E-2</v>
      </c>
      <c r="H7" s="7">
        <f t="shared" si="1"/>
        <v>3.9155092592592596E-2</v>
      </c>
      <c r="I7" s="23">
        <f t="shared" si="2"/>
        <v>77</v>
      </c>
    </row>
    <row r="8" spans="1:9" x14ac:dyDescent="0.25">
      <c r="A8" s="13" t="s">
        <v>4</v>
      </c>
      <c r="B8" s="4">
        <v>6.0416666666666665E-3</v>
      </c>
      <c r="C8" s="4">
        <v>2.3495370370370371E-3</v>
      </c>
      <c r="D8" s="4">
        <v>1.0254629629629629E-2</v>
      </c>
      <c r="E8" s="4">
        <v>2.9525462962962962E-2</v>
      </c>
      <c r="F8" s="4"/>
      <c r="G8" s="4">
        <v>2.3263888888888887E-3</v>
      </c>
      <c r="H8" s="7">
        <f t="shared" si="1"/>
        <v>2.9525462962962962E-2</v>
      </c>
      <c r="I8" s="23">
        <f t="shared" si="2"/>
        <v>74</v>
      </c>
    </row>
    <row r="9" spans="1:9" x14ac:dyDescent="0.25">
      <c r="A9" s="13" t="s">
        <v>8</v>
      </c>
      <c r="B9" s="4">
        <v>3.0219907407407407E-2</v>
      </c>
      <c r="C9" s="4">
        <v>2.6493055555555558E-2</v>
      </c>
      <c r="D9" s="4">
        <v>1.0520833333333333E-2</v>
      </c>
      <c r="E9" s="4">
        <v>3.3148148148148149E-2</v>
      </c>
      <c r="F9" s="4">
        <v>2.2060185185185183E-2</v>
      </c>
      <c r="G9" s="4"/>
      <c r="H9" s="7">
        <f t="shared" si="1"/>
        <v>3.3148148148148149E-2</v>
      </c>
      <c r="I9" s="23">
        <f t="shared" si="2"/>
        <v>74</v>
      </c>
    </row>
    <row r="10" spans="1:9" x14ac:dyDescent="0.25">
      <c r="A10" s="13" t="s">
        <v>6</v>
      </c>
      <c r="B10" s="4">
        <v>8.7152777777777784E-3</v>
      </c>
      <c r="C10" s="4">
        <v>2.4444444444444446E-2</v>
      </c>
      <c r="D10" s="4"/>
      <c r="E10" s="4">
        <v>1.2708333333333334E-2</v>
      </c>
      <c r="F10" s="4"/>
      <c r="G10" s="4">
        <v>9.8842592592592576E-3</v>
      </c>
      <c r="H10" s="7">
        <f t="shared" si="1"/>
        <v>2.4444444444444446E-2</v>
      </c>
      <c r="I10" s="23">
        <f t="shared" si="2"/>
        <v>57</v>
      </c>
    </row>
    <row r="11" spans="1:9" x14ac:dyDescent="0.25">
      <c r="A11" s="13" t="s">
        <v>5</v>
      </c>
      <c r="B11" s="4">
        <v>2.5347222222222219E-2</v>
      </c>
      <c r="C11" s="4"/>
      <c r="D11" s="4">
        <v>2.34375E-2</v>
      </c>
      <c r="E11" s="4"/>
      <c r="F11" s="4">
        <v>3.7511574074074072E-2</v>
      </c>
      <c r="G11" s="4"/>
      <c r="H11" s="7">
        <f t="shared" si="1"/>
        <v>3.7511574074074072E-2</v>
      </c>
      <c r="I11" s="23">
        <f t="shared" si="2"/>
        <v>43</v>
      </c>
    </row>
    <row r="12" spans="1:9" ht="15.75" thickBot="1" x14ac:dyDescent="0.3">
      <c r="A12" s="11" t="s">
        <v>3</v>
      </c>
      <c r="B12" s="5">
        <v>6.4351851851851861E-3</v>
      </c>
      <c r="C12" s="5">
        <v>2.4999999999999998E-2</v>
      </c>
      <c r="D12" s="5"/>
      <c r="E12" s="5">
        <v>2.5706018518518517E-2</v>
      </c>
      <c r="F12" s="5"/>
      <c r="G12" s="5"/>
      <c r="H12" s="8">
        <f t="shared" si="1"/>
        <v>2.5706018518518517E-2</v>
      </c>
      <c r="I12" s="24">
        <f t="shared" si="2"/>
        <v>37</v>
      </c>
    </row>
    <row r="13" spans="1:9" ht="16.5" thickTop="1" thickBot="1" x14ac:dyDescent="0.3">
      <c r="A13" s="12"/>
    </row>
    <row r="14" spans="1:9" ht="15.75" thickTop="1" x14ac:dyDescent="0.25">
      <c r="A14" s="10" t="s">
        <v>10</v>
      </c>
      <c r="B14" s="15">
        <f>COUNT(B5:B12)</f>
        <v>8</v>
      </c>
      <c r="C14" s="15">
        <f t="shared" ref="C14:G14" si="3">COUNT(C5:C12)</f>
        <v>6</v>
      </c>
      <c r="D14" s="15">
        <f t="shared" si="3"/>
        <v>6</v>
      </c>
      <c r="E14" s="15">
        <f t="shared" si="3"/>
        <v>7</v>
      </c>
      <c r="F14" s="15">
        <f t="shared" si="3"/>
        <v>5</v>
      </c>
      <c r="G14" s="14">
        <f t="shared" si="3"/>
        <v>5</v>
      </c>
    </row>
    <row r="15" spans="1:9" x14ac:dyDescent="0.25">
      <c r="A15" s="13" t="s">
        <v>11</v>
      </c>
      <c r="B15" s="7">
        <f>MIN(B5:B12)</f>
        <v>2.6504629629629625E-3</v>
      </c>
      <c r="C15" s="7">
        <f t="shared" ref="C15:G15" si="4">MIN(C5:C12)</f>
        <v>2.3495370370370371E-3</v>
      </c>
      <c r="D15" s="7">
        <f t="shared" si="4"/>
        <v>1.8634259259259261E-3</v>
      </c>
      <c r="E15" s="7">
        <f t="shared" si="4"/>
        <v>1.0162037037037037E-2</v>
      </c>
      <c r="F15" s="7">
        <f t="shared" si="4"/>
        <v>5.3819444444444453E-3</v>
      </c>
      <c r="G15" s="9">
        <f t="shared" si="4"/>
        <v>2.3263888888888887E-3</v>
      </c>
    </row>
    <row r="16" spans="1:9" ht="15.75" thickBot="1" x14ac:dyDescent="0.3">
      <c r="A16" s="11" t="s">
        <v>12</v>
      </c>
      <c r="B16" s="1"/>
      <c r="C16" s="1"/>
      <c r="D16" s="1"/>
      <c r="E16" s="1"/>
      <c r="F16" s="1"/>
      <c r="G16" s="2"/>
    </row>
    <row r="17" ht="15.75" thickTop="1" x14ac:dyDescent="0.25"/>
  </sheetData>
  <sortState ref="A5:I12">
    <sortCondition descending="1" ref="I5:I12"/>
    <sortCondition ref="H5:H1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2015-11-28T15:24:45Z</dcterms:created>
  <dcterms:modified xsi:type="dcterms:W3CDTF">2015-11-28T15:54:15Z</dcterms:modified>
</cp:coreProperties>
</file>