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<sst xmlns="http://schemas.openxmlformats.org/spreadsheetml/2006/main" count="127" uniqueCount="35">
  <si>
    <t xml:space="preserve">treatment</t>
  </si>
  <si>
    <t xml:space="preserve">sampleHeight</t>
  </si>
  <si>
    <t xml:space="preserve">exPeriod</t>
  </si>
  <si>
    <t xml:space="preserve">meanRW</t>
  </si>
  <si>
    <t xml:space="preserve">seRW</t>
  </si>
  <si>
    <t xml:space="preserve">meanRWinc</t>
  </si>
  <si>
    <t xml:space="preserve">seRWinc</t>
  </si>
  <si>
    <t xml:space="preserve">meancumNCells</t>
  </si>
  <si>
    <t xml:space="preserve">secumNCells</t>
  </si>
  <si>
    <t xml:space="preserve">meanNCellsinc</t>
  </si>
  <si>
    <t xml:space="preserve">seNCellsinc</t>
  </si>
  <si>
    <t xml:space="preserve">meanLumenD</t>
  </si>
  <si>
    <t xml:space="preserve">seLumenD</t>
  </si>
  <si>
    <t xml:space="preserve">meanCWT</t>
  </si>
  <si>
    <t xml:space="preserve">seCWT</t>
  </si>
  <si>
    <t xml:space="preserve">meanCWTALL</t>
  </si>
  <si>
    <t xml:space="preserve">seCWTALL</t>
  </si>
  <si>
    <t xml:space="preserve">meancumCWA</t>
  </si>
  <si>
    <t xml:space="preserve">secumCWA</t>
  </si>
  <si>
    <t xml:space="preserve">meanCWAinc</t>
  </si>
  <si>
    <t xml:space="preserve">seCWAinc</t>
  </si>
  <si>
    <t xml:space="preserve">meanCWA</t>
  </si>
  <si>
    <t xml:space="preserve">seCWA</t>
  </si>
  <si>
    <t xml:space="preserve">meanNCells</t>
  </si>
  <si>
    <t xml:space="preserve">seNCells</t>
  </si>
  <si>
    <t xml:space="preserve">meanLumenDTan</t>
  </si>
  <si>
    <t xml:space="preserve">seLumenDTan</t>
  </si>
  <si>
    <t xml:space="preserve">meanCWTRad</t>
  </si>
  <si>
    <t xml:space="preserve">seCWTRad</t>
  </si>
  <si>
    <t xml:space="preserve">chilled</t>
  </si>
  <si>
    <t xml:space="preserve">before</t>
  </si>
  <si>
    <t xml:space="preserve">during</t>
  </si>
  <si>
    <t xml:space="preserve">after</t>
  </si>
  <si>
    <t xml:space="preserve">NA</t>
  </si>
  <si>
    <t xml:space="preserve">control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</si>
</sst>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F6F9D4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58" activeCellId="0" sqref="J58"/>
    </sheetView>
  </sheetViews>
  <sheetFormatPr defaultColWidth="11.2890625" defaultRowHeight="12.8" zeroHeight="false" outlineLevelRow="0" outlineLevelCol="0"/>
  <cols>
    <col collapsed="false" customWidth="false" hidden="true" outlineLevel="0" max="7" min="4" style="0" width="11.28"/>
    <col collapsed="false" customWidth="true" hidden="true" outlineLevel="0" max="8" min="8" style="0" width="12.57"/>
    <col collapsed="false" customWidth="false" hidden="true" outlineLevel="0" max="9" min="9" style="0" width="11.28"/>
    <col collapsed="false" customWidth="true" hidden="false" outlineLevel="0" max="10" min="10" style="0" width="12.57"/>
    <col collapsed="false" customWidth="false" hidden="true" outlineLevel="0" max="11" min="11" style="0" width="11.28"/>
    <col collapsed="false" customWidth="true" hidden="false" outlineLevel="0" max="12" min="12" style="0" width="12.57"/>
    <col collapsed="false" customWidth="false" hidden="true" outlineLevel="0" max="13" min="13" style="0" width="11.28"/>
    <col collapsed="false" customWidth="true" hidden="true" outlineLevel="0" max="14" min="14" style="0" width="12.57"/>
    <col collapsed="false" customWidth="false" hidden="true" outlineLevel="0" max="15" min="15" style="0" width="11.28"/>
    <col collapsed="false" customWidth="true" hidden="false" outlineLevel="0" max="16" min="16" style="0" width="12.57"/>
    <col collapsed="false" customWidth="false" hidden="true" outlineLevel="0" max="18" min="18" style="0" width="11.28"/>
    <col collapsed="false" customWidth="true" hidden="true" outlineLevel="0" max="25" min="19" style="0" width="12.57"/>
    <col collapsed="false" customWidth="false" hidden="true" outlineLevel="0" max="26" min="26" style="0" width="11.28"/>
    <col collapsed="false" customWidth="true" hidden="true" outlineLevel="0" max="28" min="27" style="0" width="12.57"/>
    <col collapsed="false" customWidth="false" hidden="true" outlineLevel="0" max="32" min="29" style="0" width="11.28"/>
    <col collapsed="false" customWidth="false" hidden="true" outlineLevel="0" max="34" min="34" style="0" width="11.28"/>
    <col collapsed="false" customWidth="false" hidden="true" outlineLevel="0" max="36" min="36" style="0" width="11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17</v>
      </c>
      <c r="U1" s="0" t="s">
        <v>18</v>
      </c>
      <c r="X1" s="0" t="s">
        <v>19</v>
      </c>
      <c r="Z1" s="0" t="s">
        <v>20</v>
      </c>
      <c r="AC1" s="0" t="s">
        <v>21</v>
      </c>
      <c r="AD1" s="0" t="s">
        <v>22</v>
      </c>
      <c r="AE1" s="0" t="s">
        <v>23</v>
      </c>
      <c r="AF1" s="0" t="s">
        <v>24</v>
      </c>
      <c r="AG1" s="0" t="s">
        <v>25</v>
      </c>
      <c r="AH1" s="0" t="s">
        <v>26</v>
      </c>
      <c r="AI1" s="0" t="s">
        <v>27</v>
      </c>
      <c r="AJ1" s="0" t="s">
        <v>28</v>
      </c>
    </row>
    <row r="2" customFormat="false" ht="12.8" hidden="false" customHeight="false" outlineLevel="0" collapsed="false">
      <c r="A2" s="0" t="s">
        <v>29</v>
      </c>
      <c r="B2" s="0" t="n">
        <v>4</v>
      </c>
      <c r="C2" s="0" t="s">
        <v>30</v>
      </c>
      <c r="D2" s="0" t="n">
        <v>428</v>
      </c>
      <c r="E2" s="0" t="n">
        <v>119.096599447675</v>
      </c>
      <c r="F2" s="0" t="n">
        <v>428</v>
      </c>
      <c r="G2" s="0" t="n">
        <v>119.096599447675</v>
      </c>
      <c r="H2" s="0" t="n">
        <v>8.47264779406477</v>
      </c>
      <c r="I2" s="0" t="n">
        <v>2.03421256004254</v>
      </c>
      <c r="J2" s="0" t="n">
        <v>8.47264779406477</v>
      </c>
      <c r="K2" s="0" t="n">
        <v>2.03421256004254</v>
      </c>
      <c r="L2" s="0" t="n">
        <v>43.8529509673735</v>
      </c>
      <c r="M2" s="0" t="n">
        <v>2.27693027603026</v>
      </c>
      <c r="N2" s="0" t="n">
        <v>3.00144322155032</v>
      </c>
      <c r="O2" s="0" t="n">
        <v>0.139943097782657</v>
      </c>
      <c r="P2" s="0" t="n">
        <v>2.95867655655455</v>
      </c>
      <c r="Q2" s="0" t="n">
        <f aca="false">ROUND(L2+P2,0)</f>
        <v>47</v>
      </c>
      <c r="R2" s="0" t="n">
        <v>0.133718763269384</v>
      </c>
      <c r="S2" s="0" t="n">
        <v>4603.17256130807</v>
      </c>
      <c r="T2" s="0" t="n">
        <f aca="false">ROUND(SQRT(S2/ PI()),0)</f>
        <v>38</v>
      </c>
      <c r="U2" s="0" t="n">
        <v>1234.5020209274</v>
      </c>
      <c r="V2" s="1" t="n">
        <f aca="false">ROUND(SQRT((S2-U2)/ PI()),0)</f>
        <v>33</v>
      </c>
      <c r="W2" s="0" t="n">
        <f aca="false">ROUND(SQRT((U2+S2)/ PI()),0)</f>
        <v>43</v>
      </c>
      <c r="X2" s="0" t="n">
        <v>4603.17256130807</v>
      </c>
      <c r="Y2" s="0" t="n">
        <f aca="false">ROUND(SQRT(X2/ PI()),0)</f>
        <v>38</v>
      </c>
      <c r="Z2" s="0" t="n">
        <v>1234.5020209274</v>
      </c>
      <c r="AA2" s="1" t="n">
        <f aca="false">ROUND(SQRT((X2-Z2)/ PI()),0)</f>
        <v>33</v>
      </c>
      <c r="AB2" s="0" t="n">
        <f aca="false">ROUND(SQRT((Z2+X2)/ PI()),0)</f>
        <v>43</v>
      </c>
      <c r="AC2" s="0" t="n">
        <v>498.009524154589</v>
      </c>
      <c r="AD2" s="0" t="n">
        <v>33.7107751302294</v>
      </c>
      <c r="AE2" s="0" t="n">
        <v>0.410486179857469</v>
      </c>
      <c r="AF2" s="0" t="n">
        <v>0.0225479063950969</v>
      </c>
      <c r="AG2" s="0" t="n">
        <v>33.1720313744694</v>
      </c>
      <c r="AH2" s="0" t="n">
        <v>1.07305044230778</v>
      </c>
      <c r="AI2" s="0" t="n">
        <v>2.90455797298919</v>
      </c>
      <c r="AJ2" s="0" t="n">
        <v>0.122235230237554</v>
      </c>
      <c r="AK2" s="0" t="n">
        <f aca="false">ROUND(AG2+AI2,0)</f>
        <v>36</v>
      </c>
    </row>
    <row r="3" customFormat="false" ht="12.8" hidden="false" customHeight="false" outlineLevel="0" collapsed="false">
      <c r="A3" s="0" t="s">
        <v>29</v>
      </c>
      <c r="B3" s="0" t="n">
        <v>4</v>
      </c>
      <c r="C3" s="0" t="s">
        <v>31</v>
      </c>
      <c r="D3" s="0" t="n">
        <v>744</v>
      </c>
      <c r="E3" s="0" t="n">
        <v>232.068955269765</v>
      </c>
      <c r="F3" s="0" t="n">
        <v>316</v>
      </c>
      <c r="G3" s="0" t="n">
        <v>118.558002682231</v>
      </c>
      <c r="H3" s="0" t="n">
        <v>16.4904211169112</v>
      </c>
      <c r="I3" s="0" t="n">
        <v>4.15385502040283</v>
      </c>
      <c r="J3" s="0" t="n">
        <v>8.0177733228464</v>
      </c>
      <c r="K3" s="0" t="n">
        <v>2.29858695536157</v>
      </c>
      <c r="L3" s="0" t="n">
        <v>30.0914280428873</v>
      </c>
      <c r="M3" s="0" t="n">
        <v>2.93797311939264</v>
      </c>
      <c r="N3" s="0" t="n">
        <v>3.41935517970402</v>
      </c>
      <c r="O3" s="0" t="n">
        <v>0.293128127457976</v>
      </c>
      <c r="P3" s="0" t="n">
        <v>3.50532150407732</v>
      </c>
      <c r="Q3" s="0" t="n">
        <f aca="false">ROUND(L3+P3,0)</f>
        <v>34</v>
      </c>
      <c r="R3" s="0" t="n">
        <v>0.249975778433716</v>
      </c>
      <c r="S3" s="0" t="n">
        <v>8851.66102602394</v>
      </c>
      <c r="T3" s="0" t="n">
        <f aca="false">ROUND(SQRT(S3/ PI()),0)</f>
        <v>53</v>
      </c>
      <c r="U3" s="0" t="n">
        <v>2673.30770973617</v>
      </c>
      <c r="V3" s="1" t="n">
        <f aca="false">ROUND(SQRT((S3-U3)/ PI()),0)</f>
        <v>44</v>
      </c>
      <c r="W3" s="0" t="n">
        <f aca="false">ROUND(SQRT((U3+S3)/ PI()),0)</f>
        <v>61</v>
      </c>
      <c r="X3" s="0" t="n">
        <v>4248.48846471587</v>
      </c>
      <c r="Y3" s="0" t="n">
        <f aca="false">ROUND(SQRT(X3/ PI()),0)</f>
        <v>37</v>
      </c>
      <c r="Z3" s="0" t="n">
        <v>1585.90320224866</v>
      </c>
      <c r="AA3" s="1" t="n">
        <f aca="false">ROUND(SQRT((X3-Z3)/ PI()),0)</f>
        <v>29</v>
      </c>
      <c r="AB3" s="0" t="n">
        <f aca="false">ROUND(SQRT((Z3+X3)/ PI()),0)</f>
        <v>43</v>
      </c>
      <c r="AC3" s="0" t="n">
        <v>460.396365221987</v>
      </c>
      <c r="AD3" s="0" t="n">
        <v>49.4938266167477</v>
      </c>
      <c r="AE3" s="0" t="n">
        <v>0.598773493818164</v>
      </c>
      <c r="AF3" s="0" t="n">
        <v>0.0733929623922132</v>
      </c>
      <c r="AG3" s="0" t="n">
        <v>30.1292042684103</v>
      </c>
      <c r="AH3" s="0" t="n">
        <v>0.988571850683033</v>
      </c>
      <c r="AI3" s="0" t="n">
        <v>3.560808743582</v>
      </c>
      <c r="AJ3" s="0" t="n">
        <v>0.236409420806349</v>
      </c>
      <c r="AK3" s="0" t="n">
        <f aca="false">ROUND(AG3+AI3,0)</f>
        <v>34</v>
      </c>
    </row>
    <row r="4" customFormat="false" ht="12.8" hidden="false" customHeight="false" outlineLevel="0" collapsed="false">
      <c r="A4" s="0" t="s">
        <v>29</v>
      </c>
      <c r="B4" s="0" t="n">
        <v>4</v>
      </c>
      <c r="C4" s="0" t="s">
        <v>32</v>
      </c>
      <c r="D4" s="0" t="n">
        <v>892</v>
      </c>
      <c r="E4" s="0" t="n">
        <v>285.489054080888</v>
      </c>
      <c r="F4" s="0" t="n">
        <v>148</v>
      </c>
      <c r="G4" s="0" t="n">
        <v>66.2117814289874</v>
      </c>
      <c r="H4" s="0" t="n">
        <v>22.6686393679541</v>
      </c>
      <c r="I4" s="0" t="n">
        <v>5.97151525808985</v>
      </c>
      <c r="J4" s="0" t="n">
        <v>6.17821825104297</v>
      </c>
      <c r="K4" s="0" t="n">
        <v>2.08421997116279</v>
      </c>
      <c r="L4" s="0" t="n">
        <v>15.874669237013</v>
      </c>
      <c r="M4" s="0" t="n">
        <v>4.29641102574545</v>
      </c>
      <c r="N4" s="0" t="n">
        <v>3.60231364989177</v>
      </c>
      <c r="O4" s="0" t="n">
        <v>0.273621088499738</v>
      </c>
      <c r="P4" s="0" t="n">
        <v>4.36813041125541</v>
      </c>
      <c r="Q4" s="0" t="n">
        <f aca="false">ROUND(L4+P4,0)</f>
        <v>20</v>
      </c>
      <c r="R4" s="0" t="n">
        <v>0.620861276808116</v>
      </c>
      <c r="S4" s="0" t="n">
        <v>11389.9198988896</v>
      </c>
      <c r="T4" s="0" t="n">
        <f aca="false">ROUND(SQRT(S4/ PI()),0)</f>
        <v>60</v>
      </c>
      <c r="U4" s="0" t="n">
        <v>3287.09028496813</v>
      </c>
      <c r="V4" s="1" t="n">
        <f aca="false">ROUND(SQRT((S4-U4)/ PI()),0)</f>
        <v>51</v>
      </c>
      <c r="W4" s="0" t="n">
        <f aca="false">ROUND(SQRT((U4+S4)/ PI()),0)</f>
        <v>68</v>
      </c>
      <c r="X4" s="0" t="n">
        <v>2538.25887286563</v>
      </c>
      <c r="Y4" s="0" t="n">
        <f aca="false">ROUND(SQRT(X4/ PI()),0)</f>
        <v>28</v>
      </c>
      <c r="Z4" s="0" t="n">
        <v>822.310685312098</v>
      </c>
      <c r="AA4" s="1" t="n">
        <f aca="false">ROUND(SQRT((X4-Z4)/ PI()),0)</f>
        <v>23</v>
      </c>
      <c r="AB4" s="0" t="n">
        <f aca="false">ROUND(SQRT((Z4+X4)/ PI()),0)</f>
        <v>33</v>
      </c>
      <c r="AC4" s="0" t="n">
        <v>408.887326501623</v>
      </c>
      <c r="AD4" s="0" t="n">
        <v>25.4860981772878</v>
      </c>
      <c r="AE4" s="0" t="n">
        <v>0.819978262003498</v>
      </c>
      <c r="AF4" s="0" t="n">
        <v>0.230554401491866</v>
      </c>
      <c r="AG4" s="0" t="n">
        <v>24.9599740292295</v>
      </c>
      <c r="AH4" s="0" t="n">
        <v>1.7855598077853</v>
      </c>
      <c r="AI4" s="0" t="n">
        <v>5.05218513257576</v>
      </c>
      <c r="AJ4" s="0" t="n">
        <v>0.951626143447056</v>
      </c>
      <c r="AK4" s="0" t="n">
        <f aca="false">ROUND(AG4+AI4,0)</f>
        <v>30</v>
      </c>
    </row>
    <row r="5" customFormat="false" ht="12.8" hidden="false" customHeight="false" outlineLevel="0" collapsed="false">
      <c r="A5" s="0" t="s">
        <v>29</v>
      </c>
      <c r="B5" s="0" t="n">
        <v>4</v>
      </c>
      <c r="C5" s="0" t="n">
        <v>2017</v>
      </c>
      <c r="D5" s="0" t="n">
        <v>944</v>
      </c>
      <c r="E5" s="0" t="n">
        <v>337.129055407569</v>
      </c>
      <c r="F5" s="0" t="n">
        <v>944</v>
      </c>
      <c r="G5" s="0" t="n">
        <v>337.129055407569</v>
      </c>
      <c r="H5" s="0" t="n">
        <v>23.5937861511198</v>
      </c>
      <c r="I5" s="0" t="n">
        <v>7.59666774903801</v>
      </c>
      <c r="J5" s="0" t="n">
        <v>23.5937861511198</v>
      </c>
      <c r="K5" s="0" t="n">
        <v>7.59666774903801</v>
      </c>
      <c r="L5" s="0" t="n">
        <v>35.7564295683401</v>
      </c>
      <c r="M5" s="0" t="n">
        <v>1.5826328635939</v>
      </c>
      <c r="N5" s="0" t="n">
        <v>3.31133373722294</v>
      </c>
      <c r="O5" s="0" t="n">
        <v>0.19424891072438</v>
      </c>
      <c r="P5" s="0" t="n">
        <v>3.36453554000318</v>
      </c>
      <c r="Q5" s="0" t="n">
        <f aca="false">ROUND(L5+P5,0)</f>
        <v>39</v>
      </c>
      <c r="R5" s="0" t="n">
        <v>0.161933697386717</v>
      </c>
      <c r="S5" s="0" t="n">
        <v>11598.0710446664</v>
      </c>
      <c r="T5" s="0" t="n">
        <f aca="false">ROUND(SQRT(S5/ PI()),0)</f>
        <v>61</v>
      </c>
      <c r="U5" s="0" t="n">
        <v>4184.18468635407</v>
      </c>
      <c r="V5" s="1" t="n">
        <f aca="false">ROUND(SQRT((S5-U5)/ PI()),0)</f>
        <v>49</v>
      </c>
      <c r="W5" s="0" t="n">
        <f aca="false">ROUND(SQRT((U5+S5)/ PI()),0)</f>
        <v>71</v>
      </c>
      <c r="X5" s="0" t="n">
        <v>11598.0710446664</v>
      </c>
      <c r="Y5" s="0" t="n">
        <f aca="false">ROUND(SQRT(X5/ PI()),0)</f>
        <v>61</v>
      </c>
      <c r="Z5" s="0" t="n">
        <v>4184.18468635407</v>
      </c>
      <c r="AA5" s="1" t="n">
        <f aca="false">ROUND(SQRT((X5-Z5)/ PI()),0)</f>
        <v>49</v>
      </c>
      <c r="AB5" s="0" t="n">
        <f aca="false">ROUND(SQRT((Z5+X5)/ PI()),0)</f>
        <v>71</v>
      </c>
      <c r="AC5" s="0" t="n">
        <v>468.342703157521</v>
      </c>
      <c r="AD5" s="0" t="n">
        <v>31.0877701325339</v>
      </c>
      <c r="AE5" s="0" t="n">
        <v>0.522709054416636</v>
      </c>
      <c r="AF5" s="0" t="n">
        <v>0.0281951225647485</v>
      </c>
      <c r="AG5" s="0" t="n">
        <v>29.9415127872534</v>
      </c>
      <c r="AH5" s="0" t="n">
        <v>0.677497741904727</v>
      </c>
      <c r="AI5" s="0" t="n">
        <v>3.39084269903816</v>
      </c>
      <c r="AJ5" s="0" t="n">
        <v>0.137137787709775</v>
      </c>
      <c r="AK5" s="0" t="n">
        <f aca="false">ROUND(AG5+AI5,0)</f>
        <v>33</v>
      </c>
    </row>
    <row r="6" customFormat="false" ht="12.8" hidden="false" customHeight="false" outlineLevel="0" collapsed="false">
      <c r="A6" s="0" t="s">
        <v>29</v>
      </c>
      <c r="B6" s="0" t="n">
        <v>4</v>
      </c>
      <c r="C6" s="0" t="n">
        <v>2018</v>
      </c>
      <c r="D6" s="0" t="n">
        <v>892</v>
      </c>
      <c r="E6" s="0" t="n">
        <v>285.489054080888</v>
      </c>
      <c r="F6" s="0" t="n">
        <v>892</v>
      </c>
      <c r="G6" s="0" t="n">
        <v>285.489054080888</v>
      </c>
      <c r="H6" s="0" t="n">
        <v>22.6686393679541</v>
      </c>
      <c r="I6" s="0" t="n">
        <v>5.97151525808985</v>
      </c>
      <c r="J6" s="0" t="n">
        <v>22.6686393679541</v>
      </c>
      <c r="K6" s="0" t="n">
        <v>5.97151525808985</v>
      </c>
      <c r="L6" s="0" t="n">
        <v>35.3666339698964</v>
      </c>
      <c r="M6" s="0" t="n">
        <v>2.4064276519999</v>
      </c>
      <c r="N6" s="0" t="n">
        <v>3.21795302317066</v>
      </c>
      <c r="O6" s="0" t="n">
        <v>0.194349586482557</v>
      </c>
      <c r="P6" s="0" t="n">
        <v>3.30744891475363</v>
      </c>
      <c r="Q6" s="0" t="n">
        <f aca="false">ROUND(L6+P6,0)</f>
        <v>39</v>
      </c>
      <c r="R6" s="0" t="n">
        <v>0.184734170043488</v>
      </c>
      <c r="S6" s="0" t="n">
        <v>11389.9198988896</v>
      </c>
      <c r="T6" s="0" t="n">
        <f aca="false">ROUND(SQRT(S6/ PI()),0)</f>
        <v>60</v>
      </c>
      <c r="U6" s="0" t="n">
        <v>3287.09028496813</v>
      </c>
      <c r="V6" s="1" t="n">
        <f aca="false">ROUND(SQRT((S6-U6)/ PI()),0)</f>
        <v>51</v>
      </c>
      <c r="W6" s="0" t="n">
        <f aca="false">ROUND(SQRT((U6+S6)/ PI()),0)</f>
        <v>68</v>
      </c>
      <c r="X6" s="0" t="n">
        <v>11389.9198988896</v>
      </c>
      <c r="Y6" s="0" t="n">
        <f aca="false">ROUND(SQRT(X6/ PI()),0)</f>
        <v>60</v>
      </c>
      <c r="Z6" s="0" t="n">
        <v>3287.09028496813</v>
      </c>
      <c r="AA6" s="1" t="n">
        <f aca="false">ROUND(SQRT((X6-Z6)/ PI()),0)</f>
        <v>51</v>
      </c>
      <c r="AB6" s="0" t="n">
        <f aca="false">ROUND(SQRT((Z6+X6)/ PI()),0)</f>
        <v>68</v>
      </c>
      <c r="AC6" s="0" t="n">
        <v>473.182785420197</v>
      </c>
      <c r="AD6" s="0" t="n">
        <v>38.7019163695927</v>
      </c>
      <c r="AE6" s="0" t="n">
        <v>0.557031356695808</v>
      </c>
      <c r="AF6" s="0" t="n">
        <v>0.0440218413569855</v>
      </c>
      <c r="AG6" s="0" t="n">
        <v>31.0107629473322</v>
      </c>
      <c r="AH6" s="0" t="n">
        <v>0.806498514045655</v>
      </c>
      <c r="AI6" s="0" t="n">
        <v>3.3658178664642</v>
      </c>
      <c r="AJ6" s="0" t="n">
        <v>0.187693142206226</v>
      </c>
      <c r="AK6" s="0" t="n">
        <f aca="false">ROUND(AG6+AI6,0)</f>
        <v>34</v>
      </c>
    </row>
    <row r="7" customFormat="false" ht="12.8" hidden="false" customHeight="false" outlineLevel="0" collapsed="false">
      <c r="A7" s="0" t="s">
        <v>29</v>
      </c>
      <c r="B7" s="0" t="n">
        <v>2.5</v>
      </c>
      <c r="C7" s="0" t="s">
        <v>30</v>
      </c>
      <c r="D7" s="0" t="n">
        <v>308</v>
      </c>
      <c r="E7" s="0" t="n">
        <v>97.6933979345585</v>
      </c>
      <c r="F7" s="0" t="n">
        <v>308</v>
      </c>
      <c r="G7" s="0" t="n">
        <v>97.6933979345585</v>
      </c>
      <c r="H7" s="0" t="n">
        <v>6.68307713881549</v>
      </c>
      <c r="I7" s="0" t="n">
        <v>1.80899795511111</v>
      </c>
      <c r="J7" s="0" t="n">
        <v>6.68307713881549</v>
      </c>
      <c r="K7" s="0" t="n">
        <v>1.80899795511111</v>
      </c>
      <c r="L7" s="0" t="n">
        <v>42.811343754879</v>
      </c>
      <c r="M7" s="0" t="n">
        <v>2.37950222021764</v>
      </c>
      <c r="N7" s="0" t="n">
        <v>3.08257489990179</v>
      </c>
      <c r="O7" s="0" t="n">
        <v>0.0760910470777013</v>
      </c>
      <c r="P7" s="0" t="n">
        <v>2.99866878824507</v>
      </c>
      <c r="Q7" s="0" t="n">
        <f aca="false">ROUND(L7+P7,0)</f>
        <v>46</v>
      </c>
      <c r="R7" s="0" t="n">
        <v>0.0970153652951789</v>
      </c>
      <c r="S7" s="0" t="n">
        <v>2973.10731441942</v>
      </c>
      <c r="T7" s="0" t="n">
        <f aca="false">ROUND(SQRT(S7/ PI()),0)</f>
        <v>31</v>
      </c>
      <c r="U7" s="0" t="n">
        <v>926.446958402178</v>
      </c>
      <c r="V7" s="1" t="n">
        <f aca="false">ROUND(SQRT((S7-U7)/ PI()),0)</f>
        <v>26</v>
      </c>
      <c r="W7" s="0" t="n">
        <f aca="false">ROUND(SQRT((U7+S7)/ PI()),0)</f>
        <v>35</v>
      </c>
      <c r="X7" s="0" t="n">
        <v>2973.10731441942</v>
      </c>
      <c r="Y7" s="0" t="n">
        <f aca="false">ROUND(SQRT(X7/ PI()),0)</f>
        <v>31</v>
      </c>
      <c r="Z7" s="0" t="n">
        <v>926.446958402178</v>
      </c>
      <c r="AA7" s="1" t="n">
        <f aca="false">ROUND(SQRT((X7-Z7)/ PI()),0)</f>
        <v>26</v>
      </c>
      <c r="AB7" s="0" t="n">
        <f aca="false">ROUND(SQRT((Z7+X7)/ PI()),0)</f>
        <v>35</v>
      </c>
      <c r="AC7" s="0" t="n">
        <v>512.45648908046</v>
      </c>
      <c r="AD7" s="0" t="n">
        <v>26.2067189567014</v>
      </c>
      <c r="AE7" s="0" t="n">
        <v>0.419778608040633</v>
      </c>
      <c r="AF7" s="0" t="n">
        <v>0.0239739821604663</v>
      </c>
      <c r="AG7" s="0" t="n">
        <v>31.9499884674915</v>
      </c>
      <c r="AH7" s="0" t="n">
        <v>1.53474368433169</v>
      </c>
      <c r="AI7" s="0" t="n">
        <v>2.9116287250384</v>
      </c>
      <c r="AJ7" s="0" t="n">
        <v>0.107505924083246</v>
      </c>
      <c r="AK7" s="0" t="n">
        <f aca="false">ROUND(AG7+AI7,0)</f>
        <v>35</v>
      </c>
    </row>
    <row r="8" customFormat="false" ht="12.8" hidden="false" customHeight="false" outlineLevel="0" collapsed="false">
      <c r="A8" s="0" t="s">
        <v>29</v>
      </c>
      <c r="B8" s="0" t="n">
        <v>2.5</v>
      </c>
      <c r="C8" s="0" t="s">
        <v>31</v>
      </c>
      <c r="D8" s="0" t="n">
        <v>604</v>
      </c>
      <c r="E8" s="0" t="n">
        <v>195.181966380094</v>
      </c>
      <c r="F8" s="0" t="n">
        <v>296</v>
      </c>
      <c r="G8" s="0" t="n">
        <v>108.332820511607</v>
      </c>
      <c r="H8" s="0" t="n">
        <v>13.7204878320469</v>
      </c>
      <c r="I8" s="0" t="n">
        <v>3.4886428902989</v>
      </c>
      <c r="J8" s="0" t="n">
        <v>7.03741069323138</v>
      </c>
      <c r="K8" s="0" t="n">
        <v>1.8468760658123</v>
      </c>
      <c r="L8" s="0" t="n">
        <v>32.4217811528095</v>
      </c>
      <c r="M8" s="0" t="n">
        <v>4.36983762836001</v>
      </c>
      <c r="N8" s="0" t="n">
        <v>3.15265588845117</v>
      </c>
      <c r="O8" s="0" t="n">
        <v>0.281547004486786</v>
      </c>
      <c r="P8" s="0" t="n">
        <v>3.22736782085839</v>
      </c>
      <c r="Q8" s="0" t="n">
        <f aca="false">ROUND(L8+P8,0)</f>
        <v>36</v>
      </c>
      <c r="R8" s="0" t="n">
        <v>0.24910435950202</v>
      </c>
      <c r="S8" s="0" t="n">
        <v>6025.64880651498</v>
      </c>
      <c r="T8" s="0" t="n">
        <f aca="false">ROUND(SQRT(S8/ PI()),0)</f>
        <v>44</v>
      </c>
      <c r="U8" s="0" t="n">
        <v>1861.27448848468</v>
      </c>
      <c r="V8" s="1" t="n">
        <f aca="false">ROUND(SQRT((S8-U8)/ PI()),0)</f>
        <v>36</v>
      </c>
      <c r="W8" s="0" t="n">
        <f aca="false">ROUND(SQRT((U8+S8)/ PI()),0)</f>
        <v>50</v>
      </c>
      <c r="X8" s="0" t="n">
        <v>3052.54149209557</v>
      </c>
      <c r="Y8" s="0" t="n">
        <f aca="false">ROUND(SQRT(X8/ PI()),0)</f>
        <v>31</v>
      </c>
      <c r="Z8" s="0" t="n">
        <v>1094.31827559568</v>
      </c>
      <c r="AA8" s="1" t="n">
        <f aca="false">ROUND(SQRT((X8-Z8)/ PI()),0)</f>
        <v>25</v>
      </c>
      <c r="AB8" s="0" t="n">
        <f aca="false">ROUND(SQRT((Z8+X8)/ PI()),0)</f>
        <v>36</v>
      </c>
      <c r="AC8" s="0" t="n">
        <v>443.217090741826</v>
      </c>
      <c r="AD8" s="0" t="n">
        <v>66.8867253172595</v>
      </c>
      <c r="AE8" s="0" t="n">
        <v>0.592622030019262</v>
      </c>
      <c r="AF8" s="0" t="n">
        <v>0.0850739650484933</v>
      </c>
      <c r="AG8" s="0" t="n">
        <v>29.887678681173</v>
      </c>
      <c r="AH8" s="0" t="n">
        <v>1.82283116015197</v>
      </c>
      <c r="AI8" s="0" t="n">
        <v>3.27084626788306</v>
      </c>
      <c r="AJ8" s="0" t="n">
        <v>0.231652997286256</v>
      </c>
      <c r="AK8" s="0" t="n">
        <f aca="false">ROUND(AG8+AI8,0)</f>
        <v>33</v>
      </c>
    </row>
    <row r="9" customFormat="false" ht="12.8" hidden="false" customHeight="false" outlineLevel="0" collapsed="false">
      <c r="A9" s="0" t="s">
        <v>29</v>
      </c>
      <c r="B9" s="0" t="n">
        <v>2.5</v>
      </c>
      <c r="C9" s="0" t="s">
        <v>32</v>
      </c>
      <c r="D9" s="0" t="n">
        <v>772</v>
      </c>
      <c r="E9" s="0" t="n">
        <v>292.889057494472</v>
      </c>
      <c r="F9" s="0" t="n">
        <v>168</v>
      </c>
      <c r="G9" s="0" t="n">
        <v>101.311401135312</v>
      </c>
      <c r="H9" s="0" t="n">
        <v>18.8462639774849</v>
      </c>
      <c r="I9" s="0" t="n">
        <v>6.1754522403894</v>
      </c>
      <c r="J9" s="0" t="n">
        <v>5.12577614543801</v>
      </c>
      <c r="K9" s="0" t="n">
        <v>2.93021041515908</v>
      </c>
      <c r="L9" s="0" t="n">
        <v>22.1694610507246</v>
      </c>
      <c r="M9" s="0" t="n">
        <v>7.07811687473858</v>
      </c>
      <c r="N9" s="0" t="n">
        <v>3.34370923913043</v>
      </c>
      <c r="O9" s="0" t="n">
        <v>0.880281486412653</v>
      </c>
      <c r="P9" s="0" t="n">
        <v>3.64439764492754</v>
      </c>
      <c r="Q9" s="0" t="n">
        <f aca="false">ROUND(L9+P9,0)</f>
        <v>26</v>
      </c>
      <c r="R9" s="0" t="n">
        <v>0.874739887873364</v>
      </c>
      <c r="S9" s="0" t="n">
        <v>8135.96674523842</v>
      </c>
      <c r="T9" s="0" t="n">
        <f aca="false">ROUND(SQRT(S9/ PI()),0)</f>
        <v>51</v>
      </c>
      <c r="U9" s="0" t="n">
        <v>3009.6697065915</v>
      </c>
      <c r="V9" s="1" t="n">
        <f aca="false">ROUND(SQRT((S9-U9)/ PI()),0)</f>
        <v>40</v>
      </c>
      <c r="W9" s="0" t="n">
        <f aca="false">ROUND(SQRT((U9+S9)/ PI()),0)</f>
        <v>60</v>
      </c>
      <c r="X9" s="0" t="n">
        <v>2110.31793872344</v>
      </c>
      <c r="Y9" s="0" t="n">
        <f aca="false">ROUND(SQRT(X9/ PI()),0)</f>
        <v>26</v>
      </c>
      <c r="Z9" s="0" t="n">
        <v>1213.66828947434</v>
      </c>
      <c r="AA9" s="1" t="n">
        <f aca="false">ROUND(SQRT((X9-Z9)/ PI()),0)</f>
        <v>17</v>
      </c>
      <c r="AB9" s="0" t="n">
        <f aca="false">ROUND(SQRT((Z9+X9)/ PI()),0)</f>
        <v>33</v>
      </c>
      <c r="AC9" s="0" t="n">
        <v>444.499338768116</v>
      </c>
      <c r="AD9" s="0" t="n">
        <v>90.4640760186959</v>
      </c>
      <c r="AE9" s="0" t="n">
        <v>0.524080945015455</v>
      </c>
      <c r="AF9" s="0" t="n">
        <v>0.2551520232111</v>
      </c>
      <c r="AG9" s="0" t="n">
        <v>27.6678346591006</v>
      </c>
      <c r="AH9" s="0" t="n">
        <v>0.704930374796513</v>
      </c>
      <c r="AI9" s="0" t="n">
        <v>3.93982789855072</v>
      </c>
      <c r="AJ9" s="0" t="n">
        <v>0.936299307296308</v>
      </c>
      <c r="AK9" s="0" t="n">
        <f aca="false">ROUND(AG9+AI9,0)</f>
        <v>32</v>
      </c>
    </row>
    <row r="10" customFormat="false" ht="12.8" hidden="false" customHeight="false" outlineLevel="0" collapsed="false">
      <c r="A10" s="0" t="s">
        <v>29</v>
      </c>
      <c r="B10" s="0" t="n">
        <v>2.5</v>
      </c>
      <c r="C10" s="0" t="n">
        <v>2017</v>
      </c>
      <c r="D10" s="0" t="n">
        <v>936</v>
      </c>
      <c r="E10" s="0" t="n">
        <v>362.016574206209</v>
      </c>
      <c r="F10" s="0" t="n">
        <v>936</v>
      </c>
      <c r="G10" s="0" t="n">
        <v>362.016574206209</v>
      </c>
      <c r="H10" s="0" t="n">
        <v>24.7775944949399</v>
      </c>
      <c r="I10" s="0" t="n">
        <v>8.46105422586149</v>
      </c>
      <c r="J10" s="0" t="n">
        <v>24.7775944949399</v>
      </c>
      <c r="K10" s="0" t="n">
        <v>8.46105422586149</v>
      </c>
      <c r="L10" s="0" t="n">
        <v>33.4850474913065</v>
      </c>
      <c r="M10" s="0" t="n">
        <v>0.973268146618208</v>
      </c>
      <c r="N10" s="0" t="n">
        <v>3.33746103404792</v>
      </c>
      <c r="O10" s="0" t="n">
        <v>0.224219028550977</v>
      </c>
      <c r="P10" s="0" t="n">
        <v>3.39844307322914</v>
      </c>
      <c r="Q10" s="0" t="n">
        <f aca="false">ROUND(L10+P10,0)</f>
        <v>37</v>
      </c>
      <c r="R10" s="0" t="n">
        <v>0.197779493082783</v>
      </c>
      <c r="S10" s="0" t="n">
        <v>10073.6307601454</v>
      </c>
      <c r="T10" s="0" t="n">
        <f aca="false">ROUND(SQRT(S10/ PI()),0)</f>
        <v>57</v>
      </c>
      <c r="U10" s="0" t="n">
        <v>4065.2811751175</v>
      </c>
      <c r="V10" s="1" t="n">
        <f aca="false">ROUND(SQRT((S10-U10)/ PI()),0)</f>
        <v>44</v>
      </c>
      <c r="W10" s="0" t="n">
        <f aca="false">ROUND(SQRT((U10+S10)/ PI()),0)</f>
        <v>67</v>
      </c>
      <c r="X10" s="0" t="n">
        <v>10073.6307601454</v>
      </c>
      <c r="Y10" s="0" t="n">
        <f aca="false">ROUND(SQRT(X10/ PI()),0)</f>
        <v>57</v>
      </c>
      <c r="Z10" s="0" t="n">
        <v>4065.2811751175</v>
      </c>
      <c r="AA10" s="1" t="n">
        <f aca="false">ROUND(SQRT((X10-Z10)/ PI()),0)</f>
        <v>44</v>
      </c>
      <c r="AB10" s="0" t="n">
        <f aca="false">ROUND(SQRT((Z10+X10)/ PI()),0)</f>
        <v>67</v>
      </c>
      <c r="AC10" s="0" t="n">
        <v>450.51580034361</v>
      </c>
      <c r="AD10" s="0" t="n">
        <v>35.9537277089663</v>
      </c>
      <c r="AE10" s="0" t="n">
        <v>0.551193951889071</v>
      </c>
      <c r="AF10" s="0" t="n">
        <v>0.0200755392786691</v>
      </c>
      <c r="AG10" s="0" t="n">
        <v>29.701419077153</v>
      </c>
      <c r="AH10" s="0" t="n">
        <v>1.45547057924321</v>
      </c>
      <c r="AI10" s="0" t="n">
        <v>3.38785105213548</v>
      </c>
      <c r="AJ10" s="0" t="n">
        <v>0.183861441180011</v>
      </c>
      <c r="AK10" s="0" t="n">
        <f aca="false">ROUND(AG10+AI10,0)</f>
        <v>33</v>
      </c>
    </row>
    <row r="11" customFormat="false" ht="12.8" hidden="false" customHeight="false" outlineLevel="0" collapsed="false">
      <c r="A11" s="0" t="s">
        <v>29</v>
      </c>
      <c r="B11" s="0" t="n">
        <v>2.5</v>
      </c>
      <c r="C11" s="0" t="n">
        <v>2018</v>
      </c>
      <c r="D11" s="0" t="n">
        <v>772</v>
      </c>
      <c r="E11" s="0" t="n">
        <v>292.889057494472</v>
      </c>
      <c r="F11" s="0" t="n">
        <v>772</v>
      </c>
      <c r="G11" s="0" t="n">
        <v>292.889057494472</v>
      </c>
      <c r="H11" s="0" t="n">
        <v>18.8462639774849</v>
      </c>
      <c r="I11" s="0" t="n">
        <v>6.1754522403894</v>
      </c>
      <c r="J11" s="0" t="n">
        <v>18.8462639774849</v>
      </c>
      <c r="K11" s="0" t="n">
        <v>6.1754522403894</v>
      </c>
      <c r="L11" s="0" t="n">
        <v>35.8786439309057</v>
      </c>
      <c r="M11" s="0" t="n">
        <v>1.7859772936002</v>
      </c>
      <c r="N11" s="0" t="n">
        <v>3.17768238346621</v>
      </c>
      <c r="O11" s="0" t="n">
        <v>0.261956153710577</v>
      </c>
      <c r="P11" s="0" t="n">
        <v>3.20589232968829</v>
      </c>
      <c r="Q11" s="0" t="n">
        <f aca="false">ROUND(L11+P11,0)</f>
        <v>39</v>
      </c>
      <c r="R11" s="0" t="n">
        <v>0.260824807690449</v>
      </c>
      <c r="S11" s="0" t="n">
        <v>8135.96674523842</v>
      </c>
      <c r="T11" s="0" t="n">
        <f aca="false">ROUND(SQRT(S11/ PI()),0)</f>
        <v>51</v>
      </c>
      <c r="U11" s="0" t="n">
        <v>3009.6697065915</v>
      </c>
      <c r="V11" s="1" t="n">
        <f aca="false">ROUND(SQRT((S11-U11)/ PI()),0)</f>
        <v>40</v>
      </c>
      <c r="W11" s="0" t="n">
        <f aca="false">ROUND(SQRT((U11+S11)/ PI()),0)</f>
        <v>60</v>
      </c>
      <c r="X11" s="0" t="n">
        <v>8135.96674523842</v>
      </c>
      <c r="Y11" s="0" t="n">
        <f aca="false">ROUND(SQRT(X11/ PI()),0)</f>
        <v>51</v>
      </c>
      <c r="Z11" s="0" t="n">
        <v>3009.6697065915</v>
      </c>
      <c r="AA11" s="1" t="n">
        <f aca="false">ROUND(SQRT((X11-Z11)/ PI()),0)</f>
        <v>40</v>
      </c>
      <c r="AB11" s="0" t="n">
        <f aca="false">ROUND(SQRT((Z11+X11)/ PI()),0)</f>
        <v>60</v>
      </c>
      <c r="AC11" s="0" t="n">
        <v>470.914445407508</v>
      </c>
      <c r="AD11" s="0" t="n">
        <v>43.4123180344142</v>
      </c>
      <c r="AE11" s="0" t="n">
        <v>0.529476122236083</v>
      </c>
      <c r="AF11" s="0" t="n">
        <v>0.0304593998880334</v>
      </c>
      <c r="AG11" s="0" t="n">
        <v>30.3329913031719</v>
      </c>
      <c r="AH11" s="0" t="n">
        <v>1.13088224004103</v>
      </c>
      <c r="AI11" s="0" t="n">
        <v>3.2121780978417</v>
      </c>
      <c r="AJ11" s="0" t="n">
        <v>0.266390611254479</v>
      </c>
      <c r="AK11" s="0" t="n">
        <f aca="false">ROUND(AG11+AI11,0)</f>
        <v>34</v>
      </c>
    </row>
    <row r="12" customFormat="false" ht="12.8" hidden="false" customHeight="false" outlineLevel="0" collapsed="false">
      <c r="A12" s="0" t="s">
        <v>29</v>
      </c>
      <c r="B12" s="0" t="n">
        <v>2</v>
      </c>
      <c r="C12" s="0" t="n">
        <v>2017</v>
      </c>
      <c r="D12" s="0" t="n">
        <v>848</v>
      </c>
      <c r="E12" s="0" t="n">
        <v>310.715303775015</v>
      </c>
      <c r="F12" s="0" t="n">
        <v>848</v>
      </c>
      <c r="G12" s="0" t="n">
        <v>310.715303775015</v>
      </c>
      <c r="H12" s="0" t="n">
        <v>24.4468739413294</v>
      </c>
      <c r="I12" s="0" t="n">
        <v>8.60109549145803</v>
      </c>
      <c r="J12" s="0" t="n">
        <v>24.4468739413294</v>
      </c>
      <c r="K12" s="0" t="n">
        <v>8.60109549145803</v>
      </c>
      <c r="L12" s="0" t="n">
        <v>31.2303170418263</v>
      </c>
      <c r="M12" s="0" t="n">
        <v>0.989565510609824</v>
      </c>
      <c r="N12" s="0" t="n">
        <v>3.48462026660281</v>
      </c>
      <c r="O12" s="0" t="n">
        <v>0.353581219664902</v>
      </c>
      <c r="P12" s="0" t="n">
        <v>3.56751649904215</v>
      </c>
      <c r="Q12" s="0" t="n">
        <f aca="false">ROUND(L12+P12,0)</f>
        <v>35</v>
      </c>
      <c r="R12" s="0" t="n">
        <v>0.366449551670143</v>
      </c>
      <c r="S12" s="0" t="n">
        <v>11021.1812805809</v>
      </c>
      <c r="T12" s="0" t="n">
        <f aca="false">ROUND(SQRT(S12/ PI()),0)</f>
        <v>59</v>
      </c>
      <c r="U12" s="0" t="n">
        <v>4157.66556108204</v>
      </c>
      <c r="V12" s="1" t="n">
        <f aca="false">ROUND(SQRT((S12-U12)/ PI()),0)</f>
        <v>47</v>
      </c>
      <c r="W12" s="0" t="n">
        <f aca="false">ROUND(SQRT((U12+S12)/ PI()),0)</f>
        <v>70</v>
      </c>
      <c r="X12" s="0" t="n">
        <v>11021.1812805809</v>
      </c>
      <c r="Y12" s="0" t="n">
        <f aca="false">ROUND(SQRT(X12/ PI()),0)</f>
        <v>59</v>
      </c>
      <c r="Z12" s="0" t="n">
        <v>4157.66556108204</v>
      </c>
      <c r="AA12" s="1" t="n">
        <f aca="false">ROUND(SQRT((X12-Z12)/ PI()),0)</f>
        <v>47</v>
      </c>
      <c r="AB12" s="0" t="n">
        <f aca="false">ROUND(SQRT((Z12+X12)/ PI()),0)</f>
        <v>70</v>
      </c>
      <c r="AC12" s="0" t="n">
        <v>451.443888553459</v>
      </c>
      <c r="AD12" s="0" t="n">
        <v>43.3865635242231</v>
      </c>
      <c r="AE12" s="0" t="n">
        <v>0.574654786034515</v>
      </c>
      <c r="AF12" s="0" t="n">
        <v>0.0228249818068402</v>
      </c>
      <c r="AG12" s="0" t="n">
        <v>27.4719593309448</v>
      </c>
      <c r="AH12" s="0" t="n">
        <v>1.63031929173562</v>
      </c>
      <c r="AI12" s="0" t="n">
        <v>3.58046901340996</v>
      </c>
      <c r="AJ12" s="0" t="n">
        <v>0.391704475413732</v>
      </c>
      <c r="AK12" s="0" t="n">
        <f aca="false">ROUND(AG12+AI12,0)</f>
        <v>31</v>
      </c>
    </row>
    <row r="13" customFormat="false" ht="12.8" hidden="false" customHeight="false" outlineLevel="0" collapsed="false">
      <c r="A13" s="0" t="s">
        <v>29</v>
      </c>
      <c r="B13" s="0" t="n">
        <v>2</v>
      </c>
      <c r="C13" s="0" t="n">
        <v>2018</v>
      </c>
      <c r="D13" s="0" t="n">
        <v>572</v>
      </c>
      <c r="E13" s="0" t="n">
        <v>164.268073587049</v>
      </c>
      <c r="F13" s="0" t="n">
        <v>572</v>
      </c>
      <c r="G13" s="0" t="n">
        <v>164.268073587049</v>
      </c>
      <c r="H13" s="0" t="n">
        <v>16.0147238042555</v>
      </c>
      <c r="I13" s="0" t="n">
        <v>4.19166464838876</v>
      </c>
      <c r="J13" s="0" t="n">
        <v>16.0147238042555</v>
      </c>
      <c r="K13" s="0" t="n">
        <v>4.19166464838876</v>
      </c>
      <c r="L13" s="0" t="n">
        <v>31.8938628831636</v>
      </c>
      <c r="M13" s="0" t="n">
        <v>2.20400196520108</v>
      </c>
      <c r="N13" s="0" t="n">
        <v>3.09581640066879</v>
      </c>
      <c r="O13" s="0" t="n">
        <v>0.384388909739055</v>
      </c>
      <c r="P13" s="0" t="n">
        <v>3.10967750291331</v>
      </c>
      <c r="Q13" s="0" t="n">
        <f aca="false">ROUND(L13+P13,0)</f>
        <v>35</v>
      </c>
      <c r="R13" s="0" t="n">
        <v>0.383279721088052</v>
      </c>
      <c r="S13" s="0" t="n">
        <v>6128.24227513534</v>
      </c>
      <c r="T13" s="0" t="n">
        <f aca="false">ROUND(SQRT(S13/ PI()),0)</f>
        <v>44</v>
      </c>
      <c r="U13" s="0" t="n">
        <v>1674.61412915365</v>
      </c>
      <c r="V13" s="1" t="n">
        <f aca="false">ROUND(SQRT((S13-U13)/ PI()),0)</f>
        <v>38</v>
      </c>
      <c r="W13" s="0" t="n">
        <f aca="false">ROUND(SQRT((U13+S13)/ PI()),0)</f>
        <v>50</v>
      </c>
      <c r="X13" s="0" t="n">
        <v>6128.24227513534</v>
      </c>
      <c r="Y13" s="0" t="n">
        <f aca="false">ROUND(SQRT(X13/ PI()),0)</f>
        <v>44</v>
      </c>
      <c r="Z13" s="0" t="n">
        <v>1674.61412915365</v>
      </c>
      <c r="AA13" s="1" t="n">
        <f aca="false">ROUND(SQRT((X13-Z13)/ PI()),0)</f>
        <v>38</v>
      </c>
      <c r="AB13" s="0" t="n">
        <f aca="false">ROUND(SQRT((Z13+X13)/ PI()),0)</f>
        <v>50</v>
      </c>
      <c r="AC13" s="0" t="n">
        <v>422.830029357298</v>
      </c>
      <c r="AD13" s="0" t="n">
        <v>65.3117683437859</v>
      </c>
      <c r="AE13" s="0" t="n">
        <v>0.570331421919771</v>
      </c>
      <c r="AF13" s="0" t="n">
        <v>0.0410906166631366</v>
      </c>
      <c r="AG13" s="0" t="n">
        <v>27.8733266544741</v>
      </c>
      <c r="AH13" s="0" t="n">
        <v>1.34603640047508</v>
      </c>
      <c r="AI13" s="0" t="n">
        <v>3.07775262324568</v>
      </c>
      <c r="AJ13" s="0" t="n">
        <v>0.376229807580624</v>
      </c>
      <c r="AK13" s="0" t="n">
        <f aca="false">ROUND(AG13+AI13,0)</f>
        <v>31</v>
      </c>
    </row>
    <row r="14" customFormat="false" ht="12.8" hidden="false" customHeight="false" outlineLevel="0" collapsed="false">
      <c r="A14" s="0" t="s">
        <v>29</v>
      </c>
      <c r="B14" s="0" t="n">
        <v>1.5</v>
      </c>
      <c r="C14" s="0" t="s">
        <v>30</v>
      </c>
      <c r="D14" s="0" t="n">
        <v>380</v>
      </c>
      <c r="E14" s="0" t="n">
        <v>129.769025580067</v>
      </c>
      <c r="F14" s="0" t="n">
        <v>380</v>
      </c>
      <c r="G14" s="0" t="n">
        <v>129.769025580067</v>
      </c>
      <c r="H14" s="0" t="n">
        <v>7.99153373547486</v>
      </c>
      <c r="I14" s="0" t="n">
        <v>2.45062989425556</v>
      </c>
      <c r="J14" s="0" t="n">
        <v>7.99153373547486</v>
      </c>
      <c r="K14" s="0" t="n">
        <v>2.45062989425556</v>
      </c>
      <c r="L14" s="0" t="n">
        <v>41.4576069444444</v>
      </c>
      <c r="M14" s="0" t="n">
        <v>1.85749133179742</v>
      </c>
      <c r="N14" s="0" t="n">
        <v>3.21340138888889</v>
      </c>
      <c r="O14" s="0" t="n">
        <v>0.067492100246466</v>
      </c>
      <c r="P14" s="0" t="n">
        <v>3.15597083333333</v>
      </c>
      <c r="Q14" s="0" t="n">
        <f aca="false">ROUND(L14+P14,0)</f>
        <v>45</v>
      </c>
      <c r="R14" s="0" t="n">
        <v>0.0678697925468683</v>
      </c>
      <c r="S14" s="0" t="n">
        <v>4060.41291525895</v>
      </c>
      <c r="T14" s="0" t="n">
        <f aca="false">ROUND(SQRT(S14/ PI()),0)</f>
        <v>36</v>
      </c>
      <c r="U14" s="0" t="n">
        <v>1396.74929119749</v>
      </c>
      <c r="V14" s="1" t="n">
        <f aca="false">ROUND(SQRT((S14-U14)/ PI()),0)</f>
        <v>29</v>
      </c>
      <c r="W14" s="0" t="n">
        <f aca="false">ROUND(SQRT((U14+S14)/ PI()),0)</f>
        <v>42</v>
      </c>
      <c r="X14" s="0" t="n">
        <v>4060.41291525895</v>
      </c>
      <c r="Y14" s="0" t="n">
        <f aca="false">ROUND(SQRT(X14/ PI()),0)</f>
        <v>36</v>
      </c>
      <c r="Z14" s="0" t="n">
        <v>1396.74929119749</v>
      </c>
      <c r="AA14" s="1" t="n">
        <f aca="false">ROUND(SQRT((X14-Z14)/ PI()),0)</f>
        <v>29</v>
      </c>
      <c r="AB14" s="0" t="n">
        <f aca="false">ROUND(SQRT((Z14+X14)/ PI()),0)</f>
        <v>42</v>
      </c>
      <c r="AC14" s="0" t="n">
        <v>481.073654671717</v>
      </c>
      <c r="AD14" s="0" t="n">
        <v>23.1799332143943</v>
      </c>
      <c r="AE14" s="0" t="n">
        <v>0.424399592630484</v>
      </c>
      <c r="AF14" s="0" t="n">
        <v>0.0178884875566844</v>
      </c>
      <c r="AG14" s="0" t="n">
        <v>30.8511452258662</v>
      </c>
      <c r="AH14" s="0" t="n">
        <v>1.0185278253945</v>
      </c>
      <c r="AI14" s="0" t="n">
        <v>3.03638611111111</v>
      </c>
      <c r="AJ14" s="0" t="n">
        <v>0.0767323880947026</v>
      </c>
      <c r="AK14" s="0" t="n">
        <f aca="false">ROUND(AG14+AI14,0)</f>
        <v>34</v>
      </c>
    </row>
    <row r="15" customFormat="false" ht="12.8" hidden="false" customHeight="false" outlineLevel="0" collapsed="false">
      <c r="A15" s="0" t="s">
        <v>29</v>
      </c>
      <c r="B15" s="0" t="n">
        <v>1.5</v>
      </c>
      <c r="C15" s="0" t="s">
        <v>31</v>
      </c>
      <c r="D15" s="0" t="n">
        <v>720</v>
      </c>
      <c r="E15" s="0" t="n">
        <v>238.997907940634</v>
      </c>
      <c r="F15" s="0" t="n">
        <v>340</v>
      </c>
      <c r="G15" s="0" t="n">
        <v>112.249721603218</v>
      </c>
      <c r="H15" s="0" t="n">
        <v>15.9011829084184</v>
      </c>
      <c r="I15" s="0" t="n">
        <v>4.60178926447253</v>
      </c>
      <c r="J15" s="0" t="n">
        <v>7.9096491729435</v>
      </c>
      <c r="K15" s="0" t="n">
        <v>2.18941416394372</v>
      </c>
      <c r="L15" s="0" t="n">
        <v>32.3152498572078</v>
      </c>
      <c r="M15" s="0" t="n">
        <v>2.82093441420048</v>
      </c>
      <c r="N15" s="0" t="n">
        <v>3.15132688379292</v>
      </c>
      <c r="O15" s="0" t="n">
        <v>0.229885586732496</v>
      </c>
      <c r="P15" s="0" t="n">
        <v>3.12133078453947</v>
      </c>
      <c r="Q15" s="0" t="n">
        <f aca="false">ROUND(L15+P15,0)</f>
        <v>35</v>
      </c>
      <c r="R15" s="0" t="n">
        <v>0.198983046325032</v>
      </c>
      <c r="S15" s="0" t="n">
        <v>7612.58166906727</v>
      </c>
      <c r="T15" s="0" t="n">
        <f aca="false">ROUND(SQRT(S15/ PI()),0)</f>
        <v>49</v>
      </c>
      <c r="U15" s="0" t="n">
        <v>2423.82227072059</v>
      </c>
      <c r="V15" s="1" t="n">
        <f aca="false">ROUND(SQRT((S15-U15)/ PI()),0)</f>
        <v>41</v>
      </c>
      <c r="W15" s="0" t="n">
        <f aca="false">ROUND(SQRT((U15+S15)/ PI()),0)</f>
        <v>57</v>
      </c>
      <c r="X15" s="0" t="n">
        <v>3552.16875380832</v>
      </c>
      <c r="Y15" s="0" t="n">
        <f aca="false">ROUND(SQRT(X15/ PI()),0)</f>
        <v>34</v>
      </c>
      <c r="Z15" s="0" t="n">
        <v>1115.90336930564</v>
      </c>
      <c r="AA15" s="1" t="n">
        <f aca="false">ROUND(SQRT((X15-Z15)/ PI()),0)</f>
        <v>28</v>
      </c>
      <c r="AB15" s="0" t="n">
        <f aca="false">ROUND(SQRT((Z15+X15)/ PI()),0)</f>
        <v>39</v>
      </c>
      <c r="AC15" s="0" t="n">
        <v>416.058049013278</v>
      </c>
      <c r="AD15" s="0" t="n">
        <v>36.7090785765373</v>
      </c>
      <c r="AE15" s="0" t="n">
        <v>0.556090217863091</v>
      </c>
      <c r="AF15" s="0" t="n">
        <v>0.0485042273841419</v>
      </c>
      <c r="AG15" s="0" t="n">
        <v>29.794968517831</v>
      </c>
      <c r="AH15" s="0" t="n">
        <v>1.29923509613971</v>
      </c>
      <c r="AI15" s="0" t="n">
        <v>3.07049724607069</v>
      </c>
      <c r="AJ15" s="0" t="n">
        <v>0.174852308517726</v>
      </c>
      <c r="AK15" s="0" t="n">
        <f aca="false">ROUND(AG15+AI15,0)</f>
        <v>33</v>
      </c>
    </row>
    <row r="16" customFormat="false" ht="12.8" hidden="false" customHeight="false" outlineLevel="0" collapsed="false">
      <c r="A16" s="0" t="s">
        <v>29</v>
      </c>
      <c r="B16" s="0" t="n">
        <v>1.5</v>
      </c>
      <c r="C16" s="0" t="s">
        <v>32</v>
      </c>
      <c r="D16" s="0" t="n">
        <v>872</v>
      </c>
      <c r="E16" s="0" t="n">
        <v>294.591242232351</v>
      </c>
      <c r="F16" s="0" t="n">
        <v>152</v>
      </c>
      <c r="G16" s="0" t="n">
        <v>66.5131565932636</v>
      </c>
      <c r="H16" s="0" t="n">
        <v>21.9541541269439</v>
      </c>
      <c r="I16" s="0" t="n">
        <v>6.10233005626563</v>
      </c>
      <c r="J16" s="0" t="n">
        <v>6.05297121852552</v>
      </c>
      <c r="K16" s="0" t="n">
        <v>1.80362584658095</v>
      </c>
      <c r="L16" s="0" t="n">
        <v>15.9082502673797</v>
      </c>
      <c r="M16" s="0" t="n">
        <v>3.88187333207092</v>
      </c>
      <c r="N16" s="0" t="n">
        <v>3.07563609625668</v>
      </c>
      <c r="O16" s="0" t="n">
        <v>0.298845098538669</v>
      </c>
      <c r="P16" s="0" t="n">
        <v>3.41906818181818</v>
      </c>
      <c r="Q16" s="0" t="n">
        <f aca="false">ROUND(L16+P16,0)</f>
        <v>19</v>
      </c>
      <c r="R16" s="0" t="n">
        <v>0.268677821366437</v>
      </c>
      <c r="S16" s="0" t="n">
        <v>9945.26962051561</v>
      </c>
      <c r="T16" s="0" t="n">
        <f aca="false">ROUND(SQRT(S16/ PI()),0)</f>
        <v>56</v>
      </c>
      <c r="U16" s="0" t="n">
        <v>3269.6515190104</v>
      </c>
      <c r="V16" s="1" t="n">
        <f aca="false">ROUND(SQRT((S16-U16)/ PI()),0)</f>
        <v>46</v>
      </c>
      <c r="W16" s="0" t="n">
        <f aca="false">ROUND(SQRT((U16+S16)/ PI()),0)</f>
        <v>65</v>
      </c>
      <c r="X16" s="0" t="n">
        <v>2332.68795144834</v>
      </c>
      <c r="Y16" s="0" t="n">
        <f aca="false">ROUND(SQRT(X16/ PI()),0)</f>
        <v>27</v>
      </c>
      <c r="Z16" s="0" t="n">
        <v>966.969829760528</v>
      </c>
      <c r="AA16" s="1" t="n">
        <f aca="false">ROUND(SQRT((X16-Z16)/ PI()),0)</f>
        <v>21</v>
      </c>
      <c r="AB16" s="0" t="n">
        <f aca="false">ROUND(SQRT((Z16+X16)/ PI()),0)</f>
        <v>32</v>
      </c>
      <c r="AC16" s="0" t="n">
        <v>323.199823529412</v>
      </c>
      <c r="AD16" s="0" t="n">
        <v>50.2803404645654</v>
      </c>
      <c r="AE16" s="0" t="n">
        <v>1.0911323606705</v>
      </c>
      <c r="AF16" s="0" t="n">
        <v>0.164081176253626</v>
      </c>
      <c r="AG16" s="0" t="n">
        <v>24.3304725553095</v>
      </c>
      <c r="AH16" s="0" t="n">
        <v>1.52490697557776</v>
      </c>
      <c r="AI16" s="0" t="n">
        <v>3.68840588235294</v>
      </c>
      <c r="AJ16" s="0" t="n">
        <v>0.267968029325299</v>
      </c>
      <c r="AK16" s="0" t="n">
        <f aca="false">ROUND(AG16+AI16,0)</f>
        <v>28</v>
      </c>
    </row>
    <row r="17" customFormat="false" ht="12.8" hidden="false" customHeight="false" outlineLevel="0" collapsed="false">
      <c r="A17" s="0" t="s">
        <v>29</v>
      </c>
      <c r="B17" s="0" t="n">
        <v>1.5</v>
      </c>
      <c r="C17" s="0" t="n">
        <v>2017</v>
      </c>
      <c r="D17" s="0" t="n">
        <v>948</v>
      </c>
      <c r="E17" s="0" t="n">
        <v>318.973353119034</v>
      </c>
      <c r="F17" s="0" t="n">
        <v>948</v>
      </c>
      <c r="G17" s="0" t="n">
        <v>318.973353119034</v>
      </c>
      <c r="H17" s="0" t="n">
        <v>25.2668000517276</v>
      </c>
      <c r="I17" s="0" t="n">
        <v>7.51919010328304</v>
      </c>
      <c r="J17" s="0" t="n">
        <v>25.2668000517276</v>
      </c>
      <c r="K17" s="0" t="n">
        <v>7.51919010328304</v>
      </c>
      <c r="L17" s="0" t="n">
        <v>34.1300923151587</v>
      </c>
      <c r="M17" s="0" t="n">
        <v>1.19446847146289</v>
      </c>
      <c r="N17" s="0" t="n">
        <v>3.60533954929331</v>
      </c>
      <c r="O17" s="0" t="n">
        <v>0.202465179634443</v>
      </c>
      <c r="P17" s="0" t="n">
        <v>3.71058829080776</v>
      </c>
      <c r="Q17" s="0" t="n">
        <f aca="false">ROUND(L17+P17,0)</f>
        <v>38</v>
      </c>
      <c r="R17" s="0" t="n">
        <v>0.142268498921747</v>
      </c>
      <c r="S17" s="0" t="n">
        <v>11859.5467262004</v>
      </c>
      <c r="T17" s="0" t="n">
        <f aca="false">ROUND(SQRT(S17/ PI()),0)</f>
        <v>61</v>
      </c>
      <c r="U17" s="0" t="n">
        <v>4399.26089267956</v>
      </c>
      <c r="V17" s="1" t="n">
        <f aca="false">ROUND(SQRT((S17-U17)/ PI()),0)</f>
        <v>49</v>
      </c>
      <c r="W17" s="0" t="n">
        <f aca="false">ROUND(SQRT((U17+S17)/ PI()),0)</f>
        <v>72</v>
      </c>
      <c r="X17" s="0" t="n">
        <v>11859.5467262004</v>
      </c>
      <c r="Y17" s="0" t="n">
        <f aca="false">ROUND(SQRT(X17/ PI()),0)</f>
        <v>61</v>
      </c>
      <c r="Z17" s="0" t="n">
        <v>4399.26089267956</v>
      </c>
      <c r="AA17" s="1" t="n">
        <f aca="false">ROUND(SQRT((X17-Z17)/ PI()),0)</f>
        <v>49</v>
      </c>
      <c r="AB17" s="0" t="n">
        <f aca="false">ROUND(SQRT((Z17+X17)/ PI()),0)</f>
        <v>72</v>
      </c>
      <c r="AC17" s="0" t="n">
        <v>483.161543349836</v>
      </c>
      <c r="AD17" s="0" t="n">
        <v>33.6346245193808</v>
      </c>
      <c r="AE17" s="0" t="n">
        <v>0.539798925957249</v>
      </c>
      <c r="AF17" s="0" t="n">
        <v>0.0242047395460347</v>
      </c>
      <c r="AG17" s="0" t="n">
        <v>29.170288878211</v>
      </c>
      <c r="AH17" s="0" t="n">
        <v>1.22075188465122</v>
      </c>
      <c r="AI17" s="0" t="n">
        <v>3.73263194011441</v>
      </c>
      <c r="AJ17" s="0" t="n">
        <v>0.125960230256769</v>
      </c>
      <c r="AK17" s="0" t="n">
        <f aca="false">ROUND(AG17+AI17,0)</f>
        <v>33</v>
      </c>
    </row>
    <row r="18" customFormat="false" ht="12.8" hidden="false" customHeight="false" outlineLevel="0" collapsed="false">
      <c r="A18" s="0" t="s">
        <v>29</v>
      </c>
      <c r="B18" s="0" t="n">
        <v>1.5</v>
      </c>
      <c r="C18" s="0" t="n">
        <v>2018</v>
      </c>
      <c r="D18" s="0" t="n">
        <v>872</v>
      </c>
      <c r="E18" s="0" t="n">
        <v>294.591242232351</v>
      </c>
      <c r="F18" s="0" t="n">
        <v>872</v>
      </c>
      <c r="G18" s="0" t="n">
        <v>294.591242232351</v>
      </c>
      <c r="H18" s="0" t="n">
        <v>21.9541541269439</v>
      </c>
      <c r="I18" s="0" t="n">
        <v>6.10233005626563</v>
      </c>
      <c r="J18" s="0" t="n">
        <v>21.9541541269439</v>
      </c>
      <c r="K18" s="0" t="n">
        <v>6.10233005626563</v>
      </c>
      <c r="L18" s="0" t="n">
        <v>34.359089309057</v>
      </c>
      <c r="M18" s="0" t="n">
        <v>2.00502652273339</v>
      </c>
      <c r="N18" s="0" t="n">
        <v>3.19510901027077</v>
      </c>
      <c r="O18" s="0" t="n">
        <v>0.166677509119903</v>
      </c>
      <c r="P18" s="0" t="n">
        <v>3.20123193277311</v>
      </c>
      <c r="Q18" s="0" t="n">
        <f aca="false">ROUND(L18+P18,0)</f>
        <v>38</v>
      </c>
      <c r="R18" s="0" t="n">
        <v>0.148131041753286</v>
      </c>
      <c r="S18" s="0" t="n">
        <v>9945.26962051561</v>
      </c>
      <c r="T18" s="0" t="n">
        <f aca="false">ROUND(SQRT(S18/ PI()),0)</f>
        <v>56</v>
      </c>
      <c r="U18" s="0" t="n">
        <v>3269.6515190104</v>
      </c>
      <c r="V18" s="1" t="n">
        <f aca="false">ROUND(SQRT((S18-U18)/ PI()),0)</f>
        <v>46</v>
      </c>
      <c r="W18" s="0" t="n">
        <f aca="false">ROUND(SQRT((U18+S18)/ PI()),0)</f>
        <v>65</v>
      </c>
      <c r="X18" s="0" t="n">
        <v>9945.26962051561</v>
      </c>
      <c r="Y18" s="0" t="n">
        <f aca="false">ROUND(SQRT(X18/ PI()),0)</f>
        <v>56</v>
      </c>
      <c r="Z18" s="0" t="n">
        <v>3269.6515190104</v>
      </c>
      <c r="AA18" s="1" t="n">
        <f aca="false">ROUND(SQRT((X18-Z18)/ PI()),0)</f>
        <v>46</v>
      </c>
      <c r="AB18" s="0" t="n">
        <f aca="false">ROUND(SQRT((Z18+X18)/ PI()),0)</f>
        <v>65</v>
      </c>
      <c r="AC18" s="0" t="n">
        <v>435.696380733838</v>
      </c>
      <c r="AD18" s="0" t="n">
        <v>26.4953472869524</v>
      </c>
      <c r="AE18" s="0" t="n">
        <v>0.562503700804998</v>
      </c>
      <c r="AF18" s="0" t="n">
        <v>0.0419905885963477</v>
      </c>
      <c r="AG18" s="0" t="n">
        <v>29.540242036021</v>
      </c>
      <c r="AH18" s="0" t="n">
        <v>0.878096819526851</v>
      </c>
      <c r="AI18" s="0" t="n">
        <v>3.16145569561158</v>
      </c>
      <c r="AJ18" s="0" t="n">
        <v>0.126497523620196</v>
      </c>
      <c r="AK18" s="0" t="n">
        <f aca="false">ROUND(AG18+AI18,0)</f>
        <v>33</v>
      </c>
    </row>
    <row r="19" customFormat="false" ht="12.8" hidden="false" customHeight="false" outlineLevel="0" collapsed="false">
      <c r="A19" s="0" t="s">
        <v>29</v>
      </c>
      <c r="B19" s="0" t="n">
        <v>1</v>
      </c>
      <c r="C19" s="0" t="n">
        <v>2017</v>
      </c>
      <c r="D19" s="0" t="n">
        <v>820</v>
      </c>
      <c r="E19" s="0" t="n">
        <v>301.330383466387</v>
      </c>
      <c r="F19" s="0" t="n">
        <v>820</v>
      </c>
      <c r="G19" s="0" t="n">
        <v>301.330383466387</v>
      </c>
      <c r="H19" s="0" t="n">
        <v>22.6189715628094</v>
      </c>
      <c r="I19" s="0" t="n">
        <v>7.27762345778715</v>
      </c>
      <c r="J19" s="0" t="n">
        <v>22.6189715628094</v>
      </c>
      <c r="K19" s="0" t="n">
        <v>7.27762345778715</v>
      </c>
      <c r="L19" s="0" t="n">
        <v>31.7226328449671</v>
      </c>
      <c r="M19" s="0" t="n">
        <v>1.50309020763097</v>
      </c>
      <c r="N19" s="0" t="n">
        <v>3.65817339470877</v>
      </c>
      <c r="O19" s="0" t="n">
        <v>0.147408894984912</v>
      </c>
      <c r="P19" s="0" t="n">
        <v>3.80078522105602</v>
      </c>
      <c r="Q19" s="0" t="n">
        <f aca="false">ROUND(L19+P19,0)</f>
        <v>36</v>
      </c>
      <c r="R19" s="0" t="n">
        <v>0.119420344240525</v>
      </c>
      <c r="S19" s="0" t="n">
        <v>10613.0782500945</v>
      </c>
      <c r="T19" s="0" t="n">
        <f aca="false">ROUND(SQRT(S19/ PI()),0)</f>
        <v>58</v>
      </c>
      <c r="U19" s="0" t="n">
        <v>3619.75867356633</v>
      </c>
      <c r="V19" s="1" t="n">
        <f aca="false">ROUND(SQRT((S19-U19)/ PI()),0)</f>
        <v>47</v>
      </c>
      <c r="W19" s="0" t="n">
        <f aca="false">ROUND(SQRT((U19+S19)/ PI()),0)</f>
        <v>67</v>
      </c>
      <c r="X19" s="0" t="n">
        <v>10613.0782500945</v>
      </c>
      <c r="Y19" s="0" t="n">
        <f aca="false">ROUND(SQRT(X19/ PI()),0)</f>
        <v>58</v>
      </c>
      <c r="Z19" s="0" t="n">
        <v>3619.75867356633</v>
      </c>
      <c r="AA19" s="1" t="n">
        <f aca="false">ROUND(SQRT((X19-Z19)/ PI()),0)</f>
        <v>47</v>
      </c>
      <c r="AB19" s="0" t="n">
        <f aca="false">ROUND(SQRT((Z19+X19)/ PI()),0)</f>
        <v>67</v>
      </c>
      <c r="AC19" s="0" t="n">
        <v>498.983667368742</v>
      </c>
      <c r="AD19" s="0" t="n">
        <v>27.9369548859442</v>
      </c>
      <c r="AE19" s="0" t="n">
        <v>0.587223271432734</v>
      </c>
      <c r="AF19" s="0" t="n">
        <v>0.0436251740452909</v>
      </c>
      <c r="AG19" s="0" t="n">
        <v>27.5875844156219</v>
      </c>
      <c r="AH19" s="0" t="n">
        <v>1.64785336201764</v>
      </c>
      <c r="AI19" s="0" t="n">
        <v>3.86398665471353</v>
      </c>
      <c r="AJ19" s="0" t="n">
        <v>0.084420712274973</v>
      </c>
      <c r="AK19" s="0" t="n">
        <f aca="false">ROUND(AG19+AI19,0)</f>
        <v>31</v>
      </c>
    </row>
    <row r="20" customFormat="false" ht="12.8" hidden="false" customHeight="false" outlineLevel="0" collapsed="false">
      <c r="A20" s="0" t="s">
        <v>29</v>
      </c>
      <c r="B20" s="0" t="n">
        <v>1</v>
      </c>
      <c r="C20" s="0" t="n">
        <v>2018</v>
      </c>
      <c r="D20" s="0" t="n">
        <v>664</v>
      </c>
      <c r="E20" s="0" t="n">
        <v>173.597235001022</v>
      </c>
      <c r="F20" s="0" t="n">
        <v>664</v>
      </c>
      <c r="G20" s="0" t="n">
        <v>173.597235001022</v>
      </c>
      <c r="H20" s="0" t="n">
        <v>16.3519638175647</v>
      </c>
      <c r="I20" s="0" t="n">
        <v>3.46813692554603</v>
      </c>
      <c r="J20" s="0" t="n">
        <v>16.3519638175647</v>
      </c>
      <c r="K20" s="0" t="n">
        <v>3.46813692554603</v>
      </c>
      <c r="L20" s="0" t="n">
        <v>37.2358321382203</v>
      </c>
      <c r="M20" s="0" t="n">
        <v>2.04268071548522</v>
      </c>
      <c r="N20" s="0" t="n">
        <v>3.28603611971104</v>
      </c>
      <c r="O20" s="0" t="n">
        <v>0.194365129679207</v>
      </c>
      <c r="P20" s="0" t="n">
        <v>3.32023676720264</v>
      </c>
      <c r="Q20" s="0" t="n">
        <f aca="false">ROUND(L20+P20,0)</f>
        <v>41</v>
      </c>
      <c r="R20" s="0" t="n">
        <v>0.205825088992742</v>
      </c>
      <c r="S20" s="0" t="n">
        <v>7607.02148484367</v>
      </c>
      <c r="T20" s="0" t="n">
        <f aca="false">ROUND(SQRT(S20/ PI()),0)</f>
        <v>49</v>
      </c>
      <c r="U20" s="0" t="n">
        <v>1959.6528788898</v>
      </c>
      <c r="V20" s="1" t="n">
        <f aca="false">ROUND(SQRT((S20-U20)/ PI()),0)</f>
        <v>42</v>
      </c>
      <c r="W20" s="0" t="n">
        <f aca="false">ROUND(SQRT((U20+S20)/ PI()),0)</f>
        <v>55</v>
      </c>
      <c r="X20" s="0" t="n">
        <v>7607.02148484367</v>
      </c>
      <c r="Y20" s="0" t="n">
        <f aca="false">ROUND(SQRT(X20/ PI()),0)</f>
        <v>49</v>
      </c>
      <c r="Z20" s="0" t="n">
        <v>1959.6528788898</v>
      </c>
      <c r="AA20" s="1" t="n">
        <f aca="false">ROUND(SQRT((X20-Z20)/ PI()),0)</f>
        <v>42</v>
      </c>
      <c r="AB20" s="0" t="n">
        <f aca="false">ROUND(SQRT((Z20+X20)/ PI()),0)</f>
        <v>55</v>
      </c>
      <c r="AC20" s="0" t="n">
        <v>484.923641257292</v>
      </c>
      <c r="AD20" s="0" t="n">
        <v>43.0052423867391</v>
      </c>
      <c r="AE20" s="0" t="n">
        <v>0.501774403713359</v>
      </c>
      <c r="AF20" s="0" t="n">
        <v>0.0267037012373444</v>
      </c>
      <c r="AG20" s="0" t="n">
        <v>30.1170076650466</v>
      </c>
      <c r="AH20" s="0" t="n">
        <v>1.30047106186557</v>
      </c>
      <c r="AI20" s="0" t="n">
        <v>3.32939767302507</v>
      </c>
      <c r="AJ20" s="0" t="n">
        <v>0.218061071523929</v>
      </c>
      <c r="AK20" s="0" t="n">
        <f aca="false">ROUND(AG20+AI20,0)</f>
        <v>33</v>
      </c>
    </row>
    <row r="21" customFormat="false" ht="12.8" hidden="false" customHeight="false" outlineLevel="0" collapsed="false">
      <c r="A21" s="0" t="s">
        <v>29</v>
      </c>
      <c r="B21" s="0" t="n">
        <v>0.5</v>
      </c>
      <c r="C21" s="0" t="s">
        <v>30</v>
      </c>
      <c r="D21" s="0" t="n">
        <v>416</v>
      </c>
      <c r="E21" s="0" t="n">
        <v>127.342059037853</v>
      </c>
      <c r="F21" s="0" t="n">
        <v>416</v>
      </c>
      <c r="G21" s="0" t="n">
        <v>127.342059037853</v>
      </c>
      <c r="H21" s="0" t="n">
        <v>9.77597062826922</v>
      </c>
      <c r="I21" s="0" t="n">
        <v>3.0105020273663</v>
      </c>
      <c r="J21" s="0" t="n">
        <v>9.77597062826922</v>
      </c>
      <c r="K21" s="0" t="n">
        <v>3.0105020273663</v>
      </c>
      <c r="L21" s="0" t="n">
        <v>38.3420607991551</v>
      </c>
      <c r="M21" s="0" t="n">
        <v>1.97323493377118</v>
      </c>
      <c r="N21" s="0" t="n">
        <v>3.18492437599014</v>
      </c>
      <c r="O21" s="0" t="n">
        <v>0.170262565413121</v>
      </c>
      <c r="P21" s="0" t="n">
        <v>3.14129590917092</v>
      </c>
      <c r="Q21" s="0" t="n">
        <f aca="false">ROUND(L21+P21,0)</f>
        <v>41</v>
      </c>
      <c r="R21" s="0" t="n">
        <v>0.150035080337887</v>
      </c>
      <c r="S21" s="0" t="n">
        <v>4378.42596190903</v>
      </c>
      <c r="T21" s="0" t="n">
        <f aca="false">ROUND(SQRT(S21/ PI()),0)</f>
        <v>37</v>
      </c>
      <c r="U21" s="0" t="n">
        <v>1272.41949329987</v>
      </c>
      <c r="V21" s="1" t="n">
        <f aca="false">ROUND(SQRT((S21-U21)/ PI()),0)</f>
        <v>31</v>
      </c>
      <c r="W21" s="0" t="n">
        <f aca="false">ROUND(SQRT((U21+S21)/ PI()),0)</f>
        <v>42</v>
      </c>
      <c r="X21" s="0" t="n">
        <v>4378.42596190903</v>
      </c>
      <c r="Y21" s="0" t="n">
        <f aca="false">ROUND(SQRT(X21/ PI()),0)</f>
        <v>37</v>
      </c>
      <c r="Z21" s="0" t="n">
        <v>1272.41949329987</v>
      </c>
      <c r="AA21" s="1" t="n">
        <f aca="false">ROUND(SQRT((X21-Z21)/ PI()),0)</f>
        <v>31</v>
      </c>
      <c r="AB21" s="0" t="n">
        <f aca="false">ROUND(SQRT((Z21+X21)/ PI()),0)</f>
        <v>42</v>
      </c>
      <c r="AC21" s="0" t="n">
        <v>471.253954224728</v>
      </c>
      <c r="AD21" s="0" t="n">
        <v>29.2781516330292</v>
      </c>
      <c r="AE21" s="0" t="n">
        <v>0.455031662917091</v>
      </c>
      <c r="AF21" s="0" t="n">
        <v>0.0226008463047675</v>
      </c>
      <c r="AG21" s="0" t="n">
        <v>30.1178678722203</v>
      </c>
      <c r="AH21" s="0" t="n">
        <v>0.467131981012288</v>
      </c>
      <c r="AI21" s="0" t="n">
        <v>3.06848714662911</v>
      </c>
      <c r="AJ21" s="0" t="n">
        <v>0.135622694864678</v>
      </c>
      <c r="AK21" s="0" t="n">
        <f aca="false">ROUND(AG21+AI21,0)</f>
        <v>33</v>
      </c>
    </row>
    <row r="22" customFormat="false" ht="12.8" hidden="false" customHeight="false" outlineLevel="0" collapsed="false">
      <c r="A22" s="0" t="s">
        <v>29</v>
      </c>
      <c r="B22" s="0" t="n">
        <v>0.5</v>
      </c>
      <c r="C22" s="0" t="s">
        <v>31</v>
      </c>
      <c r="D22" s="0" t="n">
        <v>1028</v>
      </c>
      <c r="E22" s="0" t="n">
        <v>321.347164294319</v>
      </c>
      <c r="F22" s="0" t="n">
        <v>612</v>
      </c>
      <c r="G22" s="0" t="n">
        <v>196.224361382577</v>
      </c>
      <c r="H22" s="0" t="n">
        <v>26.714212747581</v>
      </c>
      <c r="I22" s="0" t="n">
        <v>8.64669671490088</v>
      </c>
      <c r="J22" s="0" t="n">
        <v>16.9382421193118</v>
      </c>
      <c r="K22" s="0" t="n">
        <v>5.75787071073627</v>
      </c>
      <c r="L22" s="0" t="n">
        <v>28.5464881974334</v>
      </c>
      <c r="M22" s="0" t="n">
        <v>2.67029278943039</v>
      </c>
      <c r="N22" s="0" t="n">
        <v>3.75706027419098</v>
      </c>
      <c r="O22" s="0" t="n">
        <v>0.295324847252408</v>
      </c>
      <c r="P22" s="0" t="n">
        <v>3.74425112386418</v>
      </c>
      <c r="Q22" s="0" t="n">
        <f aca="false">ROUND(L22+P22,0)</f>
        <v>32</v>
      </c>
      <c r="R22" s="0" t="n">
        <v>0.259797656811074</v>
      </c>
      <c r="S22" s="0" t="n">
        <v>12647.273649578</v>
      </c>
      <c r="T22" s="0" t="n">
        <f aca="false">ROUND(SQRT(S22/ PI()),0)</f>
        <v>63</v>
      </c>
      <c r="U22" s="0" t="n">
        <v>4222.14268703844</v>
      </c>
      <c r="V22" s="1" t="n">
        <f aca="false">ROUND(SQRT((S22-U22)/ PI()),0)</f>
        <v>52</v>
      </c>
      <c r="W22" s="0" t="n">
        <f aca="false">ROUND(SQRT((U22+S22)/ PI()),0)</f>
        <v>73</v>
      </c>
      <c r="X22" s="0" t="n">
        <v>8268.84768766892</v>
      </c>
      <c r="Y22" s="0" t="n">
        <f aca="false">ROUND(SQRT(X22/ PI()),0)</f>
        <v>51</v>
      </c>
      <c r="Z22" s="0" t="n">
        <v>3042.06389287451</v>
      </c>
      <c r="AA22" s="1" t="n">
        <f aca="false">ROUND(SQRT((X22-Z22)/ PI()),0)</f>
        <v>41</v>
      </c>
      <c r="AB22" s="0" t="n">
        <f aca="false">ROUND(SQRT((Z22+X22)/ PI()),0)</f>
        <v>60</v>
      </c>
      <c r="AC22" s="0" t="n">
        <v>461.785226984488</v>
      </c>
      <c r="AD22" s="0" t="n">
        <v>36.2372772546369</v>
      </c>
      <c r="AE22" s="0" t="n">
        <v>0.597244814660792</v>
      </c>
      <c r="AF22" s="0" t="n">
        <v>0.053631090486585</v>
      </c>
      <c r="AG22" s="0" t="n">
        <v>26.6413948740033</v>
      </c>
      <c r="AH22" s="0" t="n">
        <v>0.777622642931531</v>
      </c>
      <c r="AI22" s="0" t="n">
        <v>3.68442811653117</v>
      </c>
      <c r="AJ22" s="0" t="n">
        <v>0.234744531597067</v>
      </c>
      <c r="AK22" s="0" t="n">
        <f aca="false">ROUND(AG22+AI22,0)</f>
        <v>30</v>
      </c>
    </row>
    <row r="23" customFormat="false" ht="12.8" hidden="false" customHeight="false" outlineLevel="0" collapsed="false">
      <c r="A23" s="0" t="s">
        <v>29</v>
      </c>
      <c r="B23" s="0" t="n">
        <v>0.5</v>
      </c>
      <c r="C23" s="0" t="s">
        <v>32</v>
      </c>
      <c r="D23" s="0" t="n">
        <v>1336</v>
      </c>
      <c r="E23" s="0" t="n">
        <v>440.517877049275</v>
      </c>
      <c r="F23" s="0" t="n">
        <v>308</v>
      </c>
      <c r="G23" s="0" t="n">
        <v>127.687117596099</v>
      </c>
      <c r="H23" s="0" t="n">
        <v>37.1500042503522</v>
      </c>
      <c r="I23" s="0" t="n">
        <v>12.2251669922272</v>
      </c>
      <c r="J23" s="0" t="n">
        <v>10.4357915027712</v>
      </c>
      <c r="K23" s="0" t="n">
        <v>4.11537304456716</v>
      </c>
      <c r="L23" s="0" t="n">
        <v>18.7513559267793</v>
      </c>
      <c r="M23" s="0" t="n">
        <v>2.76728563099188</v>
      </c>
      <c r="N23" s="0" t="n">
        <v>4.23273323092678</v>
      </c>
      <c r="O23" s="0" t="n">
        <v>0.450402294384839</v>
      </c>
      <c r="P23" s="0" t="n">
        <v>4.47027371351767</v>
      </c>
      <c r="Q23" s="0" t="n">
        <f aca="false">ROUND(L23+P23,0)</f>
        <v>23</v>
      </c>
      <c r="R23" s="0" t="n">
        <v>0.363127844331226</v>
      </c>
      <c r="S23" s="0" t="n">
        <v>17377.1665325797</v>
      </c>
      <c r="T23" s="0" t="n">
        <f aca="false">ROUND(SQRT(S23/ PI()),0)</f>
        <v>74</v>
      </c>
      <c r="U23" s="0" t="n">
        <v>5892.32451371574</v>
      </c>
      <c r="V23" s="1" t="n">
        <f aca="false">ROUND(SQRT((S23-U23)/ PI()),0)</f>
        <v>60</v>
      </c>
      <c r="W23" s="0" t="n">
        <f aca="false">ROUND(SQRT((U23+S23)/ PI()),0)</f>
        <v>86</v>
      </c>
      <c r="X23" s="0" t="n">
        <v>4729.89288300174</v>
      </c>
      <c r="Y23" s="0" t="n">
        <f aca="false">ROUND(SQRT(X23/ PI()),0)</f>
        <v>39</v>
      </c>
      <c r="Z23" s="0" t="n">
        <v>1896.57131470958</v>
      </c>
      <c r="AA23" s="1" t="n">
        <f aca="false">ROUND(SQRT((X23-Z23)/ PI()),0)</f>
        <v>30</v>
      </c>
      <c r="AB23" s="0" t="n">
        <f aca="false">ROUND(SQRT((Z23+X23)/ PI()),0)</f>
        <v>46</v>
      </c>
      <c r="AC23" s="0" t="n">
        <v>448.286575561651</v>
      </c>
      <c r="AD23" s="0" t="n">
        <v>49.6458996730431</v>
      </c>
      <c r="AE23" s="0" t="n">
        <v>0.677841617182076</v>
      </c>
      <c r="AF23" s="0" t="n">
        <v>0.193283492415165</v>
      </c>
      <c r="AG23" s="0" t="n">
        <v>23.3141577128058</v>
      </c>
      <c r="AH23" s="0" t="n">
        <v>0.327105585234091</v>
      </c>
      <c r="AI23" s="0" t="n">
        <v>4.59633954173067</v>
      </c>
      <c r="AJ23" s="0" t="n">
        <v>0.31142407281164</v>
      </c>
      <c r="AK23" s="0" t="n">
        <f aca="false">ROUND(AG23+AI23,0)</f>
        <v>28</v>
      </c>
    </row>
    <row r="24" customFormat="false" ht="12.8" hidden="false" customHeight="false" outlineLevel="0" collapsed="false">
      <c r="A24" s="0" t="s">
        <v>29</v>
      </c>
      <c r="B24" s="0" t="n">
        <v>0.5</v>
      </c>
      <c r="C24" s="0" t="n">
        <v>2017</v>
      </c>
      <c r="D24" s="0" t="n">
        <v>1088</v>
      </c>
      <c r="E24" s="0" t="n">
        <v>316.834341573006</v>
      </c>
      <c r="F24" s="0" t="n">
        <v>1088</v>
      </c>
      <c r="G24" s="0" t="n">
        <v>316.834341573006</v>
      </c>
      <c r="H24" s="0" t="n">
        <v>29.6129753440378</v>
      </c>
      <c r="I24" s="0" t="n">
        <v>8.05098155012273</v>
      </c>
      <c r="J24" s="0" t="n">
        <v>29.6129753440378</v>
      </c>
      <c r="K24" s="0" t="n">
        <v>8.05098155012273</v>
      </c>
      <c r="L24" s="0" t="n">
        <v>30.6217467140659</v>
      </c>
      <c r="M24" s="0" t="n">
        <v>1.28354179313914</v>
      </c>
      <c r="N24" s="0" t="n">
        <v>3.81105974510307</v>
      </c>
      <c r="O24" s="0" t="n">
        <v>0.198472887742796</v>
      </c>
      <c r="P24" s="0" t="n">
        <v>3.87685441234259</v>
      </c>
      <c r="Q24" s="0" t="n">
        <f aca="false">ROUND(L24+P24,0)</f>
        <v>34</v>
      </c>
      <c r="R24" s="0" t="n">
        <v>0.175772823295704</v>
      </c>
      <c r="S24" s="0" t="n">
        <v>15919.955288375</v>
      </c>
      <c r="T24" s="0" t="n">
        <f aca="false">ROUND(SQRT(S24/ PI()),0)</f>
        <v>71</v>
      </c>
      <c r="U24" s="0" t="n">
        <v>4603.18634476015</v>
      </c>
      <c r="V24" s="1" t="n">
        <f aca="false">ROUND(SQRT((S24-U24)/ PI()),0)</f>
        <v>60</v>
      </c>
      <c r="W24" s="0" t="n">
        <f aca="false">ROUND(SQRT((U24+S24)/ PI()),0)</f>
        <v>81</v>
      </c>
      <c r="X24" s="0" t="n">
        <v>15919.955288375</v>
      </c>
      <c r="Y24" s="0" t="n">
        <f aca="false">ROUND(SQRT(X24/ PI()),0)</f>
        <v>71</v>
      </c>
      <c r="Z24" s="0" t="n">
        <v>4603.18634476015</v>
      </c>
      <c r="AA24" s="1" t="n">
        <f aca="false">ROUND(SQRT((X24-Z24)/ PI()),0)</f>
        <v>60</v>
      </c>
      <c r="AB24" s="0" t="n">
        <f aca="false">ROUND(SQRT((Z24+X24)/ PI()),0)</f>
        <v>81</v>
      </c>
      <c r="AC24" s="0" t="n">
        <v>492.016954427505</v>
      </c>
      <c r="AD24" s="0" t="n">
        <v>24.4083596135141</v>
      </c>
      <c r="AE24" s="0" t="n">
        <v>0.574408233644645</v>
      </c>
      <c r="AF24" s="0" t="n">
        <v>0.0253158434523058</v>
      </c>
      <c r="AG24" s="0" t="n">
        <v>27.445663051846</v>
      </c>
      <c r="AH24" s="0" t="n">
        <v>0.649282227197072</v>
      </c>
      <c r="AI24" s="0" t="n">
        <v>3.87098853876436</v>
      </c>
      <c r="AJ24" s="0" t="n">
        <v>0.150944093259922</v>
      </c>
      <c r="AK24" s="0" t="n">
        <f aca="false">ROUND(AG24+AI24,0)</f>
        <v>31</v>
      </c>
    </row>
    <row r="25" customFormat="false" ht="12.8" hidden="false" customHeight="false" outlineLevel="0" collapsed="false">
      <c r="A25" s="0" t="s">
        <v>29</v>
      </c>
      <c r="B25" s="0" t="n">
        <v>0.5</v>
      </c>
      <c r="C25" s="0" t="n">
        <v>2018</v>
      </c>
      <c r="D25" s="0" t="n">
        <v>1336</v>
      </c>
      <c r="E25" s="0" t="n">
        <v>440.517877049275</v>
      </c>
      <c r="F25" s="0" t="n">
        <v>1336</v>
      </c>
      <c r="G25" s="0" t="n">
        <v>440.517877049275</v>
      </c>
      <c r="H25" s="0" t="n">
        <v>37.1500042503522</v>
      </c>
      <c r="I25" s="0" t="n">
        <v>12.2251669922272</v>
      </c>
      <c r="J25" s="0" t="n">
        <v>37.1500042503522</v>
      </c>
      <c r="K25" s="0" t="n">
        <v>12.2251669922272</v>
      </c>
      <c r="L25" s="0" t="n">
        <v>30.4099991061282</v>
      </c>
      <c r="M25" s="0" t="n">
        <v>1.69169251097548</v>
      </c>
      <c r="N25" s="0" t="n">
        <v>3.64399240214095</v>
      </c>
      <c r="O25" s="0" t="n">
        <v>0.270681797812387</v>
      </c>
      <c r="P25" s="0" t="n">
        <v>3.65610320136567</v>
      </c>
      <c r="Q25" s="0" t="n">
        <f aca="false">ROUND(L25+P25,0)</f>
        <v>34</v>
      </c>
      <c r="R25" s="0" t="n">
        <v>0.240887967168251</v>
      </c>
      <c r="S25" s="0" t="n">
        <v>17377.1665325797</v>
      </c>
      <c r="T25" s="0" t="n">
        <f aca="false">ROUND(SQRT(S25/ PI()),0)</f>
        <v>74</v>
      </c>
      <c r="U25" s="0" t="n">
        <v>5892.32451371574</v>
      </c>
      <c r="V25" s="1" t="n">
        <f aca="false">ROUND(SQRT((S25-U25)/ PI()),0)</f>
        <v>60</v>
      </c>
      <c r="W25" s="0" t="n">
        <f aca="false">ROUND(SQRT((U25+S25)/ PI()),0)</f>
        <v>86</v>
      </c>
      <c r="X25" s="0" t="n">
        <v>17377.1665325797</v>
      </c>
      <c r="Y25" s="0" t="n">
        <f aca="false">ROUND(SQRT(X25/ PI()),0)</f>
        <v>74</v>
      </c>
      <c r="Z25" s="0" t="n">
        <v>5892.32451371574</v>
      </c>
      <c r="AA25" s="1" t="n">
        <f aca="false">ROUND(SQRT((X25-Z25)/ PI()),0)</f>
        <v>60</v>
      </c>
      <c r="AB25" s="0" t="n">
        <f aca="false">ROUND(SQRT((Z25+X25)/ PI()),0)</f>
        <v>86</v>
      </c>
      <c r="AC25" s="0" t="n">
        <v>463.319885368337</v>
      </c>
      <c r="AD25" s="0" t="n">
        <v>31.1082946230413</v>
      </c>
      <c r="AE25" s="0" t="n">
        <v>0.584765806282298</v>
      </c>
      <c r="AF25" s="0" t="n">
        <v>0.0315711697919611</v>
      </c>
      <c r="AG25" s="0" t="n">
        <v>27.2932513060388</v>
      </c>
      <c r="AH25" s="0" t="n">
        <v>0.588735672857965</v>
      </c>
      <c r="AI25" s="0" t="n">
        <v>3.61930477424104</v>
      </c>
      <c r="AJ25" s="0" t="n">
        <v>0.214580408904465</v>
      </c>
      <c r="AK25" s="0" t="n">
        <f aca="false">ROUND(AG25+AI25,0)</f>
        <v>31</v>
      </c>
    </row>
    <row r="26" s="2" customFormat="true" ht="12.8" hidden="false" customHeight="false" outlineLevel="0" collapsed="false">
      <c r="A26" s="2" t="s">
        <v>29</v>
      </c>
      <c r="B26" s="2" t="s">
        <v>33</v>
      </c>
      <c r="C26" s="2" t="s">
        <v>30</v>
      </c>
      <c r="D26" s="2" t="n">
        <v>383</v>
      </c>
      <c r="E26" s="2" t="n">
        <v>55.7111913542087</v>
      </c>
      <c r="F26" s="2" t="n">
        <v>383</v>
      </c>
      <c r="G26" s="2" t="n">
        <v>55.7111913542087</v>
      </c>
      <c r="H26" s="2" t="n">
        <v>8.23080732415608</v>
      </c>
      <c r="I26" s="2" t="n">
        <v>1.11694809597535</v>
      </c>
      <c r="J26" s="2" t="n">
        <v>8.23080732415608</v>
      </c>
      <c r="K26" s="2" t="n">
        <v>1.11694809597535</v>
      </c>
      <c r="L26" s="2" t="n">
        <v>41.615990616463</v>
      </c>
      <c r="M26" s="2" t="n">
        <v>1.08783979791925</v>
      </c>
      <c r="N26" s="2" t="n">
        <v>3.12058597158278</v>
      </c>
      <c r="O26" s="2" t="n">
        <v>0.0589455301398451</v>
      </c>
      <c r="P26" s="2" t="n">
        <v>3.06365302182597</v>
      </c>
      <c r="Q26" s="0" t="n">
        <f aca="false">ROUND(L26+P26,0)</f>
        <v>45</v>
      </c>
      <c r="R26" s="2" t="n">
        <v>0.0570586144213211</v>
      </c>
      <c r="S26" s="2" t="n">
        <v>4003.77968822387</v>
      </c>
      <c r="T26" s="0" t="n">
        <f aca="false">ROUND(SQRT(S26/ PI()),0)</f>
        <v>36</v>
      </c>
      <c r="U26" s="2" t="n">
        <v>577.815317590467</v>
      </c>
      <c r="V26" s="1" t="n">
        <f aca="false">ROUND(SQRT((S26-U26)/ PI()),0)</f>
        <v>33</v>
      </c>
      <c r="W26" s="0" t="n">
        <f aca="false">ROUND(SQRT((U26+S26)/ PI()),0)</f>
        <v>38</v>
      </c>
      <c r="X26" s="2" t="n">
        <v>4003.77968822387</v>
      </c>
      <c r="Y26" s="0" t="n">
        <f aca="false">ROUND(SQRT(X26/ PI()),0)</f>
        <v>36</v>
      </c>
      <c r="Z26" s="2" t="n">
        <v>577.815317590467</v>
      </c>
      <c r="AA26" s="1" t="n">
        <f aca="false">ROUND(SQRT((X26-Z26)/ PI()),0)</f>
        <v>33</v>
      </c>
      <c r="AB26" s="0" t="n">
        <f aca="false">ROUND(SQRT((Z26+X26)/ PI()),0)</f>
        <v>38</v>
      </c>
      <c r="AC26" s="2" t="n">
        <v>490.698405532874</v>
      </c>
      <c r="AD26" s="2" t="n">
        <v>13.5085260366449</v>
      </c>
      <c r="AE26" s="2" t="n">
        <v>0.427424010861419</v>
      </c>
      <c r="AF26" s="2" t="n">
        <v>0.0107437230375843</v>
      </c>
      <c r="AG26" s="2" t="n">
        <v>31.5227582350119</v>
      </c>
      <c r="AH26" s="2" t="n">
        <v>0.566352074732391</v>
      </c>
      <c r="AI26" s="2" t="n">
        <v>2.98026498894195</v>
      </c>
      <c r="AJ26" s="2" t="n">
        <v>0.054349819435713</v>
      </c>
      <c r="AK26" s="0" t="n">
        <f aca="false">ROUND(AG26+AI26,0)</f>
        <v>35</v>
      </c>
    </row>
    <row r="27" s="2" customFormat="true" ht="12.8" hidden="false" customHeight="false" outlineLevel="0" collapsed="false">
      <c r="A27" s="2" t="s">
        <v>29</v>
      </c>
      <c r="B27" s="2" t="s">
        <v>33</v>
      </c>
      <c r="C27" s="2" t="s">
        <v>31</v>
      </c>
      <c r="D27" s="2" t="n">
        <v>774</v>
      </c>
      <c r="E27" s="2" t="n">
        <v>120.66569738876</v>
      </c>
      <c r="F27" s="2" t="n">
        <v>391</v>
      </c>
      <c r="G27" s="2" t="n">
        <v>70.1198222593598</v>
      </c>
      <c r="H27" s="2" t="n">
        <v>18.2065761512394</v>
      </c>
      <c r="I27" s="2" t="n">
        <v>2.81498053655865</v>
      </c>
      <c r="J27" s="2" t="n">
        <v>9.97576882708328</v>
      </c>
      <c r="K27" s="2" t="n">
        <v>1.82012445523812</v>
      </c>
      <c r="L27" s="2" t="n">
        <v>30.8437368125845</v>
      </c>
      <c r="M27" s="2" t="n">
        <v>1.54647349365983</v>
      </c>
      <c r="N27" s="2" t="n">
        <v>3.37009955653477</v>
      </c>
      <c r="O27" s="2" t="n">
        <v>0.138997150552443</v>
      </c>
      <c r="P27" s="2" t="n">
        <v>3.39956780833484</v>
      </c>
      <c r="Q27" s="0" t="n">
        <f aca="false">ROUND(L27+P27,0)</f>
        <v>34</v>
      </c>
      <c r="R27" s="2" t="n">
        <v>0.123734589524682</v>
      </c>
      <c r="S27" s="2" t="n">
        <v>8784.29128779604</v>
      </c>
      <c r="T27" s="0" t="n">
        <f aca="false">ROUND(SQRT(S27/ PI()),0)</f>
        <v>53</v>
      </c>
      <c r="U27" s="2" t="n">
        <v>1456.2002807772</v>
      </c>
      <c r="V27" s="1" t="n">
        <f aca="false">ROUND(SQRT((S27-U27)/ PI()),0)</f>
        <v>48</v>
      </c>
      <c r="W27" s="0" t="n">
        <f aca="false">ROUND(SQRT((U27+S27)/ PI()),0)</f>
        <v>57</v>
      </c>
      <c r="X27" s="2" t="n">
        <v>4780.51159957217</v>
      </c>
      <c r="Y27" s="0" t="n">
        <f aca="false">ROUND(SQRT(X27/ PI()),0)</f>
        <v>39</v>
      </c>
      <c r="Z27" s="2" t="n">
        <v>985.381986920938</v>
      </c>
      <c r="AA27" s="1" t="n">
        <f aca="false">ROUND(SQRT((X27-Z27)/ PI()),0)</f>
        <v>35</v>
      </c>
      <c r="AB27" s="0" t="n">
        <f aca="false">ROUND(SQRT((Z27+X27)/ PI()),0)</f>
        <v>43</v>
      </c>
      <c r="AC27" s="2" t="n">
        <v>445.364182990395</v>
      </c>
      <c r="AD27" s="2" t="n">
        <v>22.8541586451547</v>
      </c>
      <c r="AE27" s="2" t="n">
        <v>0.586182639090327</v>
      </c>
      <c r="AF27" s="2" t="n">
        <v>0.0309158796100385</v>
      </c>
      <c r="AG27" s="2" t="n">
        <v>29.1133115853544</v>
      </c>
      <c r="AH27" s="2" t="n">
        <v>0.6745124647996</v>
      </c>
      <c r="AI27" s="2" t="n">
        <v>3.39664509351673</v>
      </c>
      <c r="AJ27" s="2" t="n">
        <v>0.115444788380932</v>
      </c>
      <c r="AK27" s="0" t="n">
        <f aca="false">ROUND(AG27+AI27,0)</f>
        <v>33</v>
      </c>
    </row>
    <row r="28" s="2" customFormat="true" ht="12.8" hidden="false" customHeight="false" outlineLevel="0" collapsed="false">
      <c r="A28" s="2" t="s">
        <v>29</v>
      </c>
      <c r="B28" s="2" t="s">
        <v>33</v>
      </c>
      <c r="C28" s="2" t="s">
        <v>32</v>
      </c>
      <c r="D28" s="2" t="n">
        <v>968</v>
      </c>
      <c r="E28" s="2" t="n">
        <v>161.463047752338</v>
      </c>
      <c r="F28" s="2" t="n">
        <v>194</v>
      </c>
      <c r="G28" s="2" t="n">
        <v>45.7475912509408</v>
      </c>
      <c r="H28" s="2" t="n">
        <v>25.1547654306838</v>
      </c>
      <c r="I28" s="2" t="n">
        <v>4.04263635362397</v>
      </c>
      <c r="J28" s="2" t="n">
        <v>6.94818927944441</v>
      </c>
      <c r="K28" s="2" t="n">
        <v>1.40186294980694</v>
      </c>
      <c r="L28" s="2" t="n">
        <v>17.7846084465151</v>
      </c>
      <c r="M28" s="2" t="n">
        <v>2.05040211801008</v>
      </c>
      <c r="N28" s="2" t="n">
        <v>3.54684348262181</v>
      </c>
      <c r="O28" s="2" t="n">
        <v>0.231807830480091</v>
      </c>
      <c r="P28" s="2" t="n">
        <v>3.96138439643536</v>
      </c>
      <c r="Q28" s="0" t="n">
        <f aca="false">ROUND(L28+P28,0)</f>
        <v>22</v>
      </c>
      <c r="R28" s="2" t="n">
        <v>0.255867479977867</v>
      </c>
      <c r="S28" s="2" t="n">
        <v>11712.0806993058</v>
      </c>
      <c r="T28" s="0" t="n">
        <f aca="false">ROUND(SQRT(S28/ PI()),0)</f>
        <v>61</v>
      </c>
      <c r="U28" s="2" t="n">
        <v>2017.03251135089</v>
      </c>
      <c r="V28" s="1" t="n">
        <f aca="false">ROUND(SQRT((S28-U28)/ PI()),0)</f>
        <v>56</v>
      </c>
      <c r="W28" s="0" t="n">
        <f aca="false">ROUND(SQRT((U28+S28)/ PI()),0)</f>
        <v>66</v>
      </c>
      <c r="X28" s="2" t="n">
        <v>2927.78941150979</v>
      </c>
      <c r="Y28" s="0" t="n">
        <f aca="false">ROUND(SQRT(X28/ PI()),0)</f>
        <v>31</v>
      </c>
      <c r="Z28" s="2" t="n">
        <v>640.173827679555</v>
      </c>
      <c r="AA28" s="1" t="n">
        <f aca="false">ROUND(SQRT((X28-Z28)/ PI()),0)</f>
        <v>27</v>
      </c>
      <c r="AB28" s="0" t="n">
        <f aca="false">ROUND(SQRT((Z28+X28)/ PI()),0)</f>
        <v>34</v>
      </c>
      <c r="AC28" s="2" t="n">
        <v>398.637046387782</v>
      </c>
      <c r="AD28" s="2" t="n">
        <v>27.5439288688981</v>
      </c>
      <c r="AE28" s="2" t="n">
        <v>0.778258296217883</v>
      </c>
      <c r="AF28" s="2" t="n">
        <v>0.109091733634021</v>
      </c>
      <c r="AG28" s="2" t="n">
        <v>24.8595246076244</v>
      </c>
      <c r="AH28" s="2" t="n">
        <v>0.71787690880117</v>
      </c>
      <c r="AI28" s="2" t="n">
        <v>4.30347573779016</v>
      </c>
      <c r="AJ28" s="2" t="n">
        <v>0.313585558781918</v>
      </c>
      <c r="AK28" s="0" t="n">
        <f aca="false">ROUND(AG28+AI28,0)</f>
        <v>29</v>
      </c>
    </row>
    <row r="29" customFormat="false" ht="12.8" hidden="false" customHeight="false" outlineLevel="0" collapsed="false">
      <c r="A29" s="0" t="s">
        <v>29</v>
      </c>
      <c r="B29" s="0" t="s">
        <v>33</v>
      </c>
      <c r="C29" s="0" t="n">
        <v>2017</v>
      </c>
      <c r="D29" s="0" t="n">
        <v>930.666666666667</v>
      </c>
      <c r="E29" s="0" t="n">
        <v>121.793997297805</v>
      </c>
      <c r="F29" s="0" t="n">
        <v>930.666666666667</v>
      </c>
      <c r="G29" s="0" t="n">
        <v>121.793997297805</v>
      </c>
      <c r="H29" s="0" t="n">
        <v>25.052833590994</v>
      </c>
      <c r="I29" s="0" t="n">
        <v>2.97472881235654</v>
      </c>
      <c r="J29" s="0" t="n">
        <v>25.052833590994</v>
      </c>
      <c r="K29" s="0" t="n">
        <v>2.97472881235654</v>
      </c>
      <c r="L29" s="0" t="n">
        <v>32.8243776626108</v>
      </c>
      <c r="M29" s="0" t="n">
        <v>0.579355996829378</v>
      </c>
      <c r="N29" s="0" t="n">
        <v>3.53466462116314</v>
      </c>
      <c r="O29" s="0" t="n">
        <v>0.0912389826699788</v>
      </c>
      <c r="P29" s="0" t="n">
        <v>3.6197871727468</v>
      </c>
      <c r="Q29" s="0" t="n">
        <f aca="false">ROUND(L29+P29,0)</f>
        <v>36</v>
      </c>
      <c r="R29" s="0" t="n">
        <v>0.0859047905147714</v>
      </c>
      <c r="S29" s="0" t="n">
        <v>11847.5772250104</v>
      </c>
      <c r="T29" s="0" t="n">
        <f aca="false">ROUND(SQRT(S29/ PI()),0)</f>
        <v>61</v>
      </c>
      <c r="U29" s="0" t="n">
        <v>1593.56237343312</v>
      </c>
      <c r="V29" s="1" t="n">
        <f aca="false">ROUND(SQRT((S29-U29)/ PI()),0)</f>
        <v>57</v>
      </c>
      <c r="W29" s="0" t="n">
        <f aca="false">ROUND(SQRT((U29+S29)/ PI()),0)</f>
        <v>65</v>
      </c>
      <c r="X29" s="0" t="n">
        <v>11847.5772250104</v>
      </c>
      <c r="Y29" s="0" t="n">
        <f aca="false">ROUND(SQRT(X29/ PI()),0)</f>
        <v>61</v>
      </c>
      <c r="Z29" s="0" t="n">
        <v>1593.56237343312</v>
      </c>
      <c r="AA29" s="1" t="n">
        <f aca="false">ROUND(SQRT((X29-Z29)/ PI()),0)</f>
        <v>57</v>
      </c>
      <c r="AB29" s="0" t="n">
        <f aca="false">ROUND(SQRT((Z29+X29)/ PI()),0)</f>
        <v>65</v>
      </c>
      <c r="AC29" s="0" t="n">
        <v>474.077426200112</v>
      </c>
      <c r="AD29" s="0" t="n">
        <v>12.8477280650822</v>
      </c>
      <c r="AE29" s="0" t="n">
        <v>0.558331370562475</v>
      </c>
      <c r="AF29" s="0" t="n">
        <v>0.0113508725855283</v>
      </c>
      <c r="AG29" s="0" t="n">
        <v>28.5530712568383</v>
      </c>
      <c r="AH29" s="0" t="n">
        <v>0.51642559762325</v>
      </c>
      <c r="AI29" s="0" t="n">
        <v>3.63779498302932</v>
      </c>
      <c r="AJ29" s="0" t="n">
        <v>0.0847092470459459</v>
      </c>
      <c r="AK29" s="0" t="n">
        <f aca="false">ROUND(AG29+AI29,0)</f>
        <v>32</v>
      </c>
    </row>
    <row r="30" customFormat="false" ht="12.8" hidden="false" customHeight="false" outlineLevel="0" collapsed="false">
      <c r="A30" s="0" t="s">
        <v>29</v>
      </c>
      <c r="B30" s="0" t="s">
        <v>33</v>
      </c>
      <c r="C30" s="0" t="n">
        <v>2018</v>
      </c>
      <c r="D30" s="0" t="n">
        <v>851.333333333333</v>
      </c>
      <c r="E30" s="0" t="n">
        <v>116.889508032683</v>
      </c>
      <c r="F30" s="0" t="n">
        <v>851.333333333333</v>
      </c>
      <c r="G30" s="0" t="n">
        <v>116.889508032683</v>
      </c>
      <c r="H30" s="0" t="n">
        <v>22.1642915574259</v>
      </c>
      <c r="I30" s="0" t="n">
        <v>2.90444095017301</v>
      </c>
      <c r="J30" s="0" t="n">
        <v>22.1642915574259</v>
      </c>
      <c r="K30" s="0" t="n">
        <v>2.90444095017301</v>
      </c>
      <c r="L30" s="0" t="n">
        <v>34.1906768895619</v>
      </c>
      <c r="M30" s="0" t="n">
        <v>0.873206708018771</v>
      </c>
      <c r="N30" s="0" t="n">
        <v>3.2694315565714</v>
      </c>
      <c r="O30" s="0" t="n">
        <v>0.100550420988621</v>
      </c>
      <c r="P30" s="0" t="n">
        <v>3.30009844144944</v>
      </c>
      <c r="Q30" s="0" t="n">
        <f aca="false">ROUND(L30+P30,0)</f>
        <v>37</v>
      </c>
      <c r="R30" s="0" t="n">
        <v>0.0978998485016639</v>
      </c>
      <c r="S30" s="0" t="n">
        <v>10097.2644262004</v>
      </c>
      <c r="T30" s="0" t="n">
        <f aca="false">ROUND(SQRT(S30/ PI()),0)</f>
        <v>57</v>
      </c>
      <c r="U30" s="0" t="n">
        <v>1454.60661865427</v>
      </c>
      <c r="V30" s="1" t="n">
        <f aca="false">ROUND(SQRT((S30-U30)/ PI()),0)</f>
        <v>52</v>
      </c>
      <c r="W30" s="0" t="n">
        <f aca="false">ROUND(SQRT((U30+S30)/ PI()),0)</f>
        <v>61</v>
      </c>
      <c r="X30" s="0" t="n">
        <v>10097.2644262004</v>
      </c>
      <c r="Y30" s="0" t="n">
        <f aca="false">ROUND(SQRT(X30/ PI()),0)</f>
        <v>57</v>
      </c>
      <c r="Z30" s="0" t="n">
        <v>1454.60661865427</v>
      </c>
      <c r="AA30" s="1" t="n">
        <f aca="false">ROUND(SQRT((X30-Z30)/ PI()),0)</f>
        <v>52</v>
      </c>
      <c r="AB30" s="0" t="n">
        <f aca="false">ROUND(SQRT((Z30+X30)/ PI()),0)</f>
        <v>61</v>
      </c>
      <c r="AC30" s="0" t="n">
        <v>458.477861257412</v>
      </c>
      <c r="AD30" s="0" t="n">
        <v>16.5315080458625</v>
      </c>
      <c r="AE30" s="0" t="n">
        <v>0.550980468608719</v>
      </c>
      <c r="AF30" s="0" t="n">
        <v>0.0145186502038321</v>
      </c>
      <c r="AG30" s="0" t="n">
        <v>29.3612636520141</v>
      </c>
      <c r="AH30" s="0" t="n">
        <v>0.460877880081672</v>
      </c>
      <c r="AI30" s="0" t="n">
        <v>3.29431778840488</v>
      </c>
      <c r="AJ30" s="0" t="n">
        <v>0.0962698949976378</v>
      </c>
      <c r="AK30" s="0" t="n">
        <f aca="false">ROUND(AG30+AI30,0)</f>
        <v>33</v>
      </c>
    </row>
    <row r="31" customFormat="false" ht="12.8" hidden="false" customHeight="false" outlineLevel="0" collapsed="false">
      <c r="A31" s="0" t="s">
        <v>34</v>
      </c>
      <c r="B31" s="0" t="n">
        <v>4</v>
      </c>
      <c r="C31" s="0" t="s">
        <v>30</v>
      </c>
      <c r="D31" s="0" t="n">
        <v>472</v>
      </c>
      <c r="E31" s="0" t="n">
        <v>245.161171477051</v>
      </c>
      <c r="F31" s="0" t="n">
        <v>472</v>
      </c>
      <c r="G31" s="0" t="n">
        <v>245.161171477051</v>
      </c>
      <c r="H31" s="0" t="n">
        <v>8.87186127007876</v>
      </c>
      <c r="I31" s="0" t="n">
        <v>4.08308808600181</v>
      </c>
      <c r="J31" s="0" t="n">
        <v>8.87186127007876</v>
      </c>
      <c r="K31" s="0" t="n">
        <v>4.08308808600181</v>
      </c>
      <c r="L31" s="0" t="n">
        <v>45.0444007936508</v>
      </c>
      <c r="M31" s="0" t="n">
        <v>3.21625235812841</v>
      </c>
      <c r="N31" s="0" t="n">
        <v>3.1711746031746</v>
      </c>
      <c r="O31" s="0" t="n">
        <v>0.256326011469688</v>
      </c>
      <c r="P31" s="0" t="n">
        <v>3.10609126984127</v>
      </c>
      <c r="Q31" s="0" t="n">
        <f aca="false">ROUND(L31+P31,0)</f>
        <v>48</v>
      </c>
      <c r="R31" s="0" t="n">
        <v>0.235242649849873</v>
      </c>
      <c r="S31" s="0" t="n">
        <v>4737.8433760876</v>
      </c>
      <c r="T31" s="0" t="n">
        <f aca="false">ROUND(SQRT(S31/ PI()),0)</f>
        <v>39</v>
      </c>
      <c r="U31" s="0" t="n">
        <v>2168.27725414608</v>
      </c>
      <c r="V31" s="1" t="n">
        <f aca="false">ROUND(SQRT((S31-U31)/ PI()),0)</f>
        <v>29</v>
      </c>
      <c r="W31" s="0" t="n">
        <f aca="false">ROUND(SQRT((U31+S31)/ PI()),0)</f>
        <v>47</v>
      </c>
      <c r="X31" s="0" t="n">
        <v>4737.8433760876</v>
      </c>
      <c r="Y31" s="0" t="n">
        <f aca="false">ROUND(SQRT(X31/ PI()),0)</f>
        <v>39</v>
      </c>
      <c r="Z31" s="0" t="n">
        <v>2168.27725414608</v>
      </c>
      <c r="AA31" s="1" t="n">
        <f aca="false">ROUND(SQRT((X31-Z31)/ PI()),0)</f>
        <v>29</v>
      </c>
      <c r="AB31" s="0" t="n">
        <f aca="false">ROUND(SQRT((Z31+X31)/ PI()),0)</f>
        <v>47</v>
      </c>
      <c r="AC31" s="0" t="n">
        <v>528.952396031746</v>
      </c>
      <c r="AD31" s="0" t="n">
        <v>57.9142180000046</v>
      </c>
      <c r="AE31" s="0" t="n">
        <v>0.402951492568104</v>
      </c>
      <c r="AF31" s="0" t="n">
        <v>0.0298119916883968</v>
      </c>
      <c r="AG31" s="0" t="n">
        <v>32.4016736636774</v>
      </c>
      <c r="AH31" s="0" t="n">
        <v>1.73307107401764</v>
      </c>
      <c r="AI31" s="0" t="n">
        <v>3.00448015873016</v>
      </c>
      <c r="AJ31" s="0" t="n">
        <v>0.209506327095018</v>
      </c>
      <c r="AK31" s="0" t="n">
        <f aca="false">ROUND(AG31+AI31,0)</f>
        <v>35</v>
      </c>
    </row>
    <row r="32" customFormat="false" ht="12.8" hidden="false" customHeight="false" outlineLevel="0" collapsed="false">
      <c r="A32" s="0" t="s">
        <v>34</v>
      </c>
      <c r="B32" s="0" t="n">
        <v>4</v>
      </c>
      <c r="C32" s="0" t="s">
        <v>31</v>
      </c>
      <c r="D32" s="0" t="n">
        <v>1004</v>
      </c>
      <c r="E32" s="0" t="n">
        <v>440.971654417832</v>
      </c>
      <c r="F32" s="0" t="n">
        <v>532</v>
      </c>
      <c r="G32" s="0" t="n">
        <v>211.622305062581</v>
      </c>
      <c r="H32" s="0" t="n">
        <v>19.9072551701754</v>
      </c>
      <c r="I32" s="0" t="n">
        <v>7.73140611984135</v>
      </c>
      <c r="J32" s="0" t="n">
        <v>11.0353939000966</v>
      </c>
      <c r="K32" s="0" t="n">
        <v>4.02376150526556</v>
      </c>
      <c r="L32" s="0" t="n">
        <v>34.3118884513545</v>
      </c>
      <c r="M32" s="0" t="n">
        <v>4.87333215619746</v>
      </c>
      <c r="N32" s="0" t="n">
        <v>3.79395246565732</v>
      </c>
      <c r="O32" s="0" t="n">
        <v>0.410032535794126</v>
      </c>
      <c r="P32" s="0" t="n">
        <v>3.72158574014982</v>
      </c>
      <c r="Q32" s="0" t="n">
        <f aca="false">ROUND(L32+P32,0)</f>
        <v>38</v>
      </c>
      <c r="R32" s="0" t="n">
        <v>0.332795614438403</v>
      </c>
      <c r="S32" s="0" t="n">
        <v>11483.3354132135</v>
      </c>
      <c r="T32" s="0" t="n">
        <f aca="false">ROUND(SQRT(S32/ PI()),0)</f>
        <v>60</v>
      </c>
      <c r="U32" s="0" t="n">
        <v>4791.88322453854</v>
      </c>
      <c r="V32" s="1" t="n">
        <f aca="false">ROUND(SQRT((S32-U32)/ PI()),0)</f>
        <v>46</v>
      </c>
      <c r="W32" s="0" t="n">
        <f aca="false">ROUND(SQRT((U32+S32)/ PI()),0)</f>
        <v>72</v>
      </c>
      <c r="X32" s="0" t="n">
        <v>6745.49203712588</v>
      </c>
      <c r="Y32" s="0" t="n">
        <f aca="false">ROUND(SQRT(X32/ PI()),0)</f>
        <v>46</v>
      </c>
      <c r="Z32" s="0" t="n">
        <v>2755.92086948164</v>
      </c>
      <c r="AA32" s="1" t="n">
        <f aca="false">ROUND(SQRT((X32-Z32)/ PI()),0)</f>
        <v>36</v>
      </c>
      <c r="AB32" s="0" t="n">
        <f aca="false">ROUND(SQRT((Z32+X32)/ PI()),0)</f>
        <v>55</v>
      </c>
      <c r="AC32" s="0" t="n">
        <v>527.014804180602</v>
      </c>
      <c r="AD32" s="0" t="n">
        <v>80.0607687456924</v>
      </c>
      <c r="AE32" s="0" t="n">
        <v>0.551901031886584</v>
      </c>
      <c r="AF32" s="0" t="n">
        <v>0.119474168896537</v>
      </c>
      <c r="AG32" s="0" t="n">
        <v>29.6843769501194</v>
      </c>
      <c r="AH32" s="0" t="n">
        <v>1.6678291702033</v>
      </c>
      <c r="AI32" s="0" t="n">
        <v>3.60970874012719</v>
      </c>
      <c r="AJ32" s="0" t="n">
        <v>0.271903151268109</v>
      </c>
      <c r="AK32" s="0" t="n">
        <f aca="false">ROUND(AG32+AI32,0)</f>
        <v>33</v>
      </c>
    </row>
    <row r="33" customFormat="false" ht="12.8" hidden="false" customHeight="false" outlineLevel="0" collapsed="false">
      <c r="A33" s="0" t="s">
        <v>34</v>
      </c>
      <c r="B33" s="0" t="n">
        <v>4</v>
      </c>
      <c r="C33" s="0" t="s">
        <v>32</v>
      </c>
      <c r="D33" s="0" t="n">
        <v>1184</v>
      </c>
      <c r="E33" s="0" t="n">
        <v>532.18042053424</v>
      </c>
      <c r="F33" s="0" t="n">
        <v>180</v>
      </c>
      <c r="G33" s="0" t="n">
        <v>91.6515138991168</v>
      </c>
      <c r="H33" s="0" t="n">
        <v>26.2697537845565</v>
      </c>
      <c r="I33" s="0" t="n">
        <v>10.2616855473423</v>
      </c>
      <c r="J33" s="0" t="n">
        <v>6.36249861438113</v>
      </c>
      <c r="K33" s="0" t="n">
        <v>2.57267496009222</v>
      </c>
      <c r="L33" s="0" t="n">
        <v>17.6374961503623</v>
      </c>
      <c r="M33" s="0" t="n">
        <v>3.07817010242094</v>
      </c>
      <c r="N33" s="0" t="n">
        <v>4.56936684782609</v>
      </c>
      <c r="O33" s="0" t="n">
        <v>0.601052874953919</v>
      </c>
      <c r="P33" s="0" t="n">
        <v>5.08249230072464</v>
      </c>
      <c r="Q33" s="0" t="n">
        <f aca="false">ROUND(L33+P33,0)</f>
        <v>23</v>
      </c>
      <c r="R33" s="0" t="n">
        <v>0.524544799265125</v>
      </c>
      <c r="S33" s="0" t="n">
        <v>15212.5511484252</v>
      </c>
      <c r="T33" s="0" t="n">
        <f aca="false">ROUND(SQRT(S33/ PI()),0)</f>
        <v>70</v>
      </c>
      <c r="U33" s="0" t="n">
        <v>6597.24670135667</v>
      </c>
      <c r="V33" s="1" t="n">
        <f aca="false">ROUND(SQRT((S33-U33)/ PI()),0)</f>
        <v>52</v>
      </c>
      <c r="W33" s="0" t="n">
        <f aca="false">ROUND(SQRT((U33+S33)/ PI()),0)</f>
        <v>83</v>
      </c>
      <c r="X33" s="0" t="n">
        <v>3729.21573521171</v>
      </c>
      <c r="Y33" s="0" t="n">
        <f aca="false">ROUND(SQRT(X33/ PI()),0)</f>
        <v>34</v>
      </c>
      <c r="Z33" s="0" t="n">
        <v>1812.79435930264</v>
      </c>
      <c r="AA33" s="1" t="n">
        <f aca="false">ROUND(SQRT((X33-Z33)/ PI()),0)</f>
        <v>25</v>
      </c>
      <c r="AB33" s="0" t="n">
        <f aca="false">ROUND(SQRT((Z33+X33)/ PI()),0)</f>
        <v>42</v>
      </c>
      <c r="AC33" s="0" t="n">
        <v>547.375492424242</v>
      </c>
      <c r="AD33" s="0" t="n">
        <v>85.2638780199135</v>
      </c>
      <c r="AE33" s="0" t="n">
        <v>0.707377679900955</v>
      </c>
      <c r="AF33" s="0" t="n">
        <v>0.200253924902983</v>
      </c>
      <c r="AG33" s="0" t="n">
        <v>24.8973216289034</v>
      </c>
      <c r="AH33" s="0" t="n">
        <v>1.77314324187523</v>
      </c>
      <c r="AI33" s="0" t="n">
        <v>5.40953691123188</v>
      </c>
      <c r="AJ33" s="0" t="n">
        <v>0.502850019452045</v>
      </c>
      <c r="AK33" s="0" t="n">
        <f aca="false">ROUND(AG33+AI33,0)</f>
        <v>30</v>
      </c>
    </row>
    <row r="34" customFormat="false" ht="12.8" hidden="false" customHeight="false" outlineLevel="0" collapsed="false">
      <c r="A34" s="0" t="s">
        <v>34</v>
      </c>
      <c r="B34" s="0" t="n">
        <v>4</v>
      </c>
      <c r="C34" s="0" t="n">
        <v>2017</v>
      </c>
      <c r="D34" s="0" t="n">
        <v>1008</v>
      </c>
      <c r="E34" s="0" t="n">
        <v>428.793656669499</v>
      </c>
      <c r="F34" s="0" t="n">
        <v>1008</v>
      </c>
      <c r="G34" s="0" t="n">
        <v>428.793656669499</v>
      </c>
      <c r="H34" s="0" t="n">
        <v>23.578776688905</v>
      </c>
      <c r="I34" s="0" t="n">
        <v>8.99192964498437</v>
      </c>
      <c r="J34" s="0" t="n">
        <v>23.578776688905</v>
      </c>
      <c r="K34" s="0" t="n">
        <v>8.99192964498437</v>
      </c>
      <c r="L34" s="0" t="n">
        <v>36.2694511631995</v>
      </c>
      <c r="M34" s="0" t="n">
        <v>1.95103078325543</v>
      </c>
      <c r="N34" s="0" t="n">
        <v>3.36983533044955</v>
      </c>
      <c r="O34" s="0" t="n">
        <v>0.275449993406936</v>
      </c>
      <c r="P34" s="0" t="n">
        <v>3.41153403016925</v>
      </c>
      <c r="Q34" s="0" t="n">
        <f aca="false">ROUND(L34+P34,0)</f>
        <v>40</v>
      </c>
      <c r="R34" s="0" t="n">
        <v>0.231200084174641</v>
      </c>
      <c r="S34" s="0" t="n">
        <v>12731.7737113847</v>
      </c>
      <c r="T34" s="0" t="n">
        <f aca="false">ROUND(SQRT(S34/ PI()),0)</f>
        <v>64</v>
      </c>
      <c r="U34" s="0" t="n">
        <v>5538.87956600112</v>
      </c>
      <c r="V34" s="1" t="n">
        <f aca="false">ROUND(SQRT((S34-U34)/ PI()),0)</f>
        <v>48</v>
      </c>
      <c r="W34" s="0" t="n">
        <f aca="false">ROUND(SQRT((U34+S34)/ PI()),0)</f>
        <v>76</v>
      </c>
      <c r="X34" s="0" t="n">
        <v>12731.7737113847</v>
      </c>
      <c r="Y34" s="0" t="n">
        <f aca="false">ROUND(SQRT(X34/ PI()),0)</f>
        <v>64</v>
      </c>
      <c r="Z34" s="0" t="n">
        <v>5538.87956600112</v>
      </c>
      <c r="AA34" s="1" t="n">
        <f aca="false">ROUND(SQRT((X34-Z34)/ PI()),0)</f>
        <v>48</v>
      </c>
      <c r="AB34" s="0" t="n">
        <f aca="false">ROUND(SQRT((Z34+X34)/ PI()),0)</f>
        <v>76</v>
      </c>
      <c r="AC34" s="0" t="n">
        <v>505.812941282523</v>
      </c>
      <c r="AD34" s="0" t="n">
        <v>50.9286625045544</v>
      </c>
      <c r="AE34" s="0" t="n">
        <v>0.522881065333459</v>
      </c>
      <c r="AF34" s="0" t="n">
        <v>0.0358306164208319</v>
      </c>
      <c r="AG34" s="0" t="n">
        <v>31.3294558145509</v>
      </c>
      <c r="AH34" s="0" t="n">
        <v>0.920533534815365</v>
      </c>
      <c r="AI34" s="0" t="n">
        <v>3.40730669750894</v>
      </c>
      <c r="AJ34" s="0" t="n">
        <v>0.192014895553022</v>
      </c>
      <c r="AK34" s="0" t="n">
        <f aca="false">ROUND(AG34+AI34,0)</f>
        <v>35</v>
      </c>
    </row>
    <row r="35" customFormat="false" ht="12.8" hidden="false" customHeight="false" outlineLevel="0" collapsed="false">
      <c r="A35" s="0" t="s">
        <v>34</v>
      </c>
      <c r="B35" s="0" t="n">
        <v>4</v>
      </c>
      <c r="C35" s="0" t="n">
        <v>2018</v>
      </c>
      <c r="D35" s="0" t="n">
        <v>1184</v>
      </c>
      <c r="E35" s="0" t="n">
        <v>532.18042053424</v>
      </c>
      <c r="F35" s="0" t="n">
        <v>1184</v>
      </c>
      <c r="G35" s="0" t="n">
        <v>532.18042053424</v>
      </c>
      <c r="H35" s="0" t="n">
        <v>26.2697537845565</v>
      </c>
      <c r="I35" s="0" t="n">
        <v>10.2616855473423</v>
      </c>
      <c r="J35" s="0" t="n">
        <v>26.2697537845565</v>
      </c>
      <c r="K35" s="0" t="n">
        <v>10.2616855473423</v>
      </c>
      <c r="L35" s="0" t="n">
        <v>37.3595202455347</v>
      </c>
      <c r="M35" s="0" t="n">
        <v>2.43001034806686</v>
      </c>
      <c r="N35" s="0" t="n">
        <v>3.61740065295959</v>
      </c>
      <c r="O35" s="0" t="n">
        <v>0.381644101482897</v>
      </c>
      <c r="P35" s="0" t="n">
        <v>3.60638097488648</v>
      </c>
      <c r="Q35" s="0" t="n">
        <f aca="false">ROUND(L35+P35,0)</f>
        <v>41</v>
      </c>
      <c r="R35" s="0" t="n">
        <v>0.346594884958571</v>
      </c>
      <c r="S35" s="0" t="n">
        <v>15212.5511484252</v>
      </c>
      <c r="T35" s="0" t="n">
        <f aca="false">ROUND(SQRT(S35/ PI()),0)</f>
        <v>70</v>
      </c>
      <c r="U35" s="0" t="n">
        <v>6597.24670135667</v>
      </c>
      <c r="V35" s="1" t="n">
        <f aca="false">ROUND(SQRT((S35-U35)/ PI()),0)</f>
        <v>52</v>
      </c>
      <c r="W35" s="0" t="n">
        <f aca="false">ROUND(SQRT((U35+S35)/ PI()),0)</f>
        <v>83</v>
      </c>
      <c r="X35" s="0" t="n">
        <v>15212.5511484252</v>
      </c>
      <c r="Y35" s="0" t="n">
        <f aca="false">ROUND(SQRT(X35/ PI()),0)</f>
        <v>70</v>
      </c>
      <c r="Z35" s="0" t="n">
        <v>6597.24670135667</v>
      </c>
      <c r="AA35" s="1" t="n">
        <f aca="false">ROUND(SQRT((X35-Z35)/ PI()),0)</f>
        <v>52</v>
      </c>
      <c r="AB35" s="0" t="n">
        <f aca="false">ROUND(SQRT((Z35+X35)/ PI()),0)</f>
        <v>83</v>
      </c>
      <c r="AC35" s="0" t="n">
        <v>530.223638545226</v>
      </c>
      <c r="AD35" s="0" t="n">
        <v>65.415515263244</v>
      </c>
      <c r="AE35" s="0" t="n">
        <v>0.50975393798237</v>
      </c>
      <c r="AF35" s="0" t="n">
        <v>0.0398297749179552</v>
      </c>
      <c r="AG35" s="0" t="n">
        <v>30.3200229893348</v>
      </c>
      <c r="AH35" s="0" t="n">
        <v>1.47810916156918</v>
      </c>
      <c r="AI35" s="0" t="n">
        <v>3.53784387126148</v>
      </c>
      <c r="AJ35" s="0" t="n">
        <v>0.312335226599523</v>
      </c>
      <c r="AK35" s="0" t="n">
        <f aca="false">ROUND(AG35+AI35,0)</f>
        <v>34</v>
      </c>
    </row>
    <row r="36" customFormat="false" ht="12.8" hidden="false" customHeight="false" outlineLevel="0" collapsed="false">
      <c r="A36" s="0" t="s">
        <v>34</v>
      </c>
      <c r="B36" s="0" t="n">
        <v>2.5</v>
      </c>
      <c r="C36" s="0" t="s">
        <v>30</v>
      </c>
      <c r="D36" s="0" t="n">
        <v>428</v>
      </c>
      <c r="E36" s="0" t="n">
        <v>175.795335546766</v>
      </c>
      <c r="F36" s="0" t="n">
        <v>428</v>
      </c>
      <c r="G36" s="0" t="n">
        <v>175.795335546766</v>
      </c>
      <c r="H36" s="0" t="n">
        <v>8.23893571492908</v>
      </c>
      <c r="I36" s="0" t="n">
        <v>2.86825194384643</v>
      </c>
      <c r="J36" s="0" t="n">
        <v>8.23893571492908</v>
      </c>
      <c r="K36" s="0" t="n">
        <v>2.86825194384643</v>
      </c>
      <c r="L36" s="0" t="n">
        <v>43.8304262404262</v>
      </c>
      <c r="M36" s="0" t="n">
        <v>3.33086293587354</v>
      </c>
      <c r="N36" s="0" t="n">
        <v>3.08675441225441</v>
      </c>
      <c r="O36" s="0" t="n">
        <v>0.174108900228443</v>
      </c>
      <c r="P36" s="0" t="n">
        <v>3.04826260776261</v>
      </c>
      <c r="Q36" s="0" t="n">
        <f aca="false">ROUND(L36+P36,0)</f>
        <v>47</v>
      </c>
      <c r="R36" s="0" t="n">
        <v>0.153673676321951</v>
      </c>
      <c r="S36" s="0" t="n">
        <v>4489.91091392612</v>
      </c>
      <c r="T36" s="0" t="n">
        <f aca="false">ROUND(SQRT(S36/ PI()),0)</f>
        <v>38</v>
      </c>
      <c r="U36" s="0" t="n">
        <v>1899.18430928284</v>
      </c>
      <c r="V36" s="1" t="n">
        <f aca="false">ROUND(SQRT((S36-U36)/ PI()),0)</f>
        <v>29</v>
      </c>
      <c r="W36" s="0" t="n">
        <f aca="false">ROUND(SQRT((U36+S36)/ PI()),0)</f>
        <v>45</v>
      </c>
      <c r="X36" s="0" t="n">
        <v>4489.91091392612</v>
      </c>
      <c r="Y36" s="0" t="n">
        <f aca="false">ROUND(SQRT(X36/ PI()),0)</f>
        <v>38</v>
      </c>
      <c r="Z36" s="0" t="n">
        <v>1899.18430928284</v>
      </c>
      <c r="AA36" s="1" t="n">
        <f aca="false">ROUND(SQRT((X36-Z36)/ PI()),0)</f>
        <v>29</v>
      </c>
      <c r="AB36" s="0" t="n">
        <f aca="false">ROUND(SQRT((Z36+X36)/ PI()),0)</f>
        <v>45</v>
      </c>
      <c r="AC36" s="0" t="n">
        <v>498.341889684103</v>
      </c>
      <c r="AD36" s="0" t="n">
        <v>49.9275402589903</v>
      </c>
      <c r="AE36" s="0" t="n">
        <v>0.414490418193962</v>
      </c>
      <c r="AF36" s="0" t="n">
        <v>0.0345620803270728</v>
      </c>
      <c r="AG36" s="0" t="n">
        <v>31.5244673229557</v>
      </c>
      <c r="AH36" s="0" t="n">
        <v>1.05608505326656</v>
      </c>
      <c r="AI36" s="0" t="n">
        <v>2.97305934805935</v>
      </c>
      <c r="AJ36" s="0" t="n">
        <v>0.136482511359137</v>
      </c>
      <c r="AK36" s="0" t="n">
        <f aca="false">ROUND(AG36+AI36,0)</f>
        <v>34</v>
      </c>
    </row>
    <row r="37" customFormat="false" ht="12.8" hidden="false" customHeight="false" outlineLevel="0" collapsed="false">
      <c r="A37" s="0" t="s">
        <v>34</v>
      </c>
      <c r="B37" s="0" t="n">
        <v>2.5</v>
      </c>
      <c r="C37" s="0" t="s">
        <v>31</v>
      </c>
      <c r="D37" s="0" t="n">
        <v>1028</v>
      </c>
      <c r="E37" s="0" t="n">
        <v>440.163605946698</v>
      </c>
      <c r="F37" s="0" t="n">
        <v>600</v>
      </c>
      <c r="G37" s="0" t="n">
        <v>271.071946169278</v>
      </c>
      <c r="H37" s="0" t="n">
        <v>21.7899232519338</v>
      </c>
      <c r="I37" s="0" t="n">
        <v>7.75698248813246</v>
      </c>
      <c r="J37" s="0" t="n">
        <v>13.5509875370047</v>
      </c>
      <c r="K37" s="0" t="n">
        <v>5.09130873116937</v>
      </c>
      <c r="L37" s="0" t="n">
        <v>31.4692785794265</v>
      </c>
      <c r="M37" s="0" t="n">
        <v>4.96820197360451</v>
      </c>
      <c r="N37" s="0" t="n">
        <v>3.80853256000159</v>
      </c>
      <c r="O37" s="0" t="n">
        <v>0.401003521721557</v>
      </c>
      <c r="P37" s="0" t="n">
        <v>3.8113037401218</v>
      </c>
      <c r="Q37" s="0" t="n">
        <f aca="false">ROUND(L37+P37,0)</f>
        <v>35</v>
      </c>
      <c r="R37" s="0" t="n">
        <v>0.302652975867125</v>
      </c>
      <c r="S37" s="0" t="n">
        <v>12538.5563689994</v>
      </c>
      <c r="T37" s="0" t="n">
        <f aca="false">ROUND(SQRT(S37/ PI()),0)</f>
        <v>63</v>
      </c>
      <c r="U37" s="0" t="n">
        <v>5632.86499947301</v>
      </c>
      <c r="V37" s="1" t="n">
        <f aca="false">ROUND(SQRT((S37-U37)/ PI()),0)</f>
        <v>47</v>
      </c>
      <c r="W37" s="0" t="n">
        <f aca="false">ROUND(SQRT((U37+S37)/ PI()),0)</f>
        <v>76</v>
      </c>
      <c r="X37" s="0" t="n">
        <v>8048.64545507327</v>
      </c>
      <c r="Y37" s="0" t="n">
        <f aca="false">ROUND(SQRT(X37/ PI()),0)</f>
        <v>51</v>
      </c>
      <c r="Z37" s="0" t="n">
        <v>3813.86823207945</v>
      </c>
      <c r="AA37" s="1" t="n">
        <f aca="false">ROUND(SQRT((X37-Z37)/ PI()),0)</f>
        <v>37</v>
      </c>
      <c r="AB37" s="0" t="n">
        <f aca="false">ROUND(SQRT((Z37+X37)/ PI()),0)</f>
        <v>61</v>
      </c>
      <c r="AC37" s="0" t="n">
        <v>522.698883482265</v>
      </c>
      <c r="AD37" s="0" t="n">
        <v>75.8727628280415</v>
      </c>
      <c r="AE37" s="0" t="n">
        <v>0.604801582291382</v>
      </c>
      <c r="AF37" s="0" t="n">
        <v>0.128903066103618</v>
      </c>
      <c r="AG37" s="0" t="n">
        <v>28.7778661514481</v>
      </c>
      <c r="AH37" s="0" t="n">
        <v>1.27864806605876</v>
      </c>
      <c r="AI37" s="0" t="n">
        <v>3.74859442823768</v>
      </c>
      <c r="AJ37" s="0" t="n">
        <v>0.218912751454741</v>
      </c>
      <c r="AK37" s="0" t="n">
        <f aca="false">ROUND(AG37+AI37,0)</f>
        <v>33</v>
      </c>
    </row>
    <row r="38" customFormat="false" ht="12.8" hidden="false" customHeight="false" outlineLevel="0" collapsed="false">
      <c r="A38" s="0" t="s">
        <v>34</v>
      </c>
      <c r="B38" s="0" t="n">
        <v>2.5</v>
      </c>
      <c r="C38" s="0" t="s">
        <v>32</v>
      </c>
      <c r="D38" s="0" t="n">
        <v>1176</v>
      </c>
      <c r="E38" s="0" t="n">
        <v>524.800914633349</v>
      </c>
      <c r="F38" s="0" t="n">
        <v>148</v>
      </c>
      <c r="G38" s="0" t="n">
        <v>90.2441133814278</v>
      </c>
      <c r="H38" s="0" t="n">
        <v>27.1053370102911</v>
      </c>
      <c r="I38" s="0" t="n">
        <v>10.2171512227551</v>
      </c>
      <c r="J38" s="0" t="n">
        <v>5.31541375835732</v>
      </c>
      <c r="K38" s="0" t="n">
        <v>2.66139838922764</v>
      </c>
      <c r="L38" s="0" t="n">
        <v>14.1247083333333</v>
      </c>
      <c r="M38" s="0" t="n">
        <v>4.02352575852496</v>
      </c>
      <c r="N38" s="0" t="n">
        <v>4.56987573099415</v>
      </c>
      <c r="O38" s="0" t="n">
        <v>0.739080592801124</v>
      </c>
      <c r="P38" s="0" t="n">
        <v>5.2096418128655</v>
      </c>
      <c r="Q38" s="0" t="n">
        <f aca="false">ROUND(L38+P38,0)</f>
        <v>19</v>
      </c>
      <c r="R38" s="0" t="n">
        <v>0.496002084786786</v>
      </c>
      <c r="S38" s="0" t="n">
        <v>15789.0170380515</v>
      </c>
      <c r="T38" s="0" t="n">
        <f aca="false">ROUND(SQRT(S38/ PI()),0)</f>
        <v>71</v>
      </c>
      <c r="U38" s="0" t="n">
        <v>7431.16237309728</v>
      </c>
      <c r="V38" s="1" t="n">
        <f aca="false">ROUND(SQRT((S38-U38)/ PI()),0)</f>
        <v>52</v>
      </c>
      <c r="W38" s="0" t="n">
        <f aca="false">ROUND(SQRT((U38+S38)/ PI()),0)</f>
        <v>86</v>
      </c>
      <c r="X38" s="0" t="n">
        <v>3250.46066905206</v>
      </c>
      <c r="Y38" s="0" t="n">
        <f aca="false">ROUND(SQRT(X38/ PI()),0)</f>
        <v>32</v>
      </c>
      <c r="Z38" s="0" t="n">
        <v>1929.94289844969</v>
      </c>
      <c r="AA38" s="1" t="n">
        <f aca="false">ROUND(SQRT((X38-Z38)/ PI()),0)</f>
        <v>21</v>
      </c>
      <c r="AB38" s="0" t="n">
        <f aca="false">ROUND(SQRT((Z38+X38)/ PI()),0)</f>
        <v>41</v>
      </c>
      <c r="AC38" s="0" t="n">
        <v>539.255824561404</v>
      </c>
      <c r="AD38" s="0" t="n">
        <v>110.007822244021</v>
      </c>
      <c r="AE38" s="0" t="n">
        <v>0.851941362488378</v>
      </c>
      <c r="AF38" s="0" t="n">
        <v>0.272333057959072</v>
      </c>
      <c r="AG38" s="0" t="n">
        <v>22.8616475722311</v>
      </c>
      <c r="AH38" s="0" t="n">
        <v>2.0600484012993</v>
      </c>
      <c r="AI38" s="0" t="n">
        <v>5.85009941520468</v>
      </c>
      <c r="AJ38" s="0" t="n">
        <v>0.341313983412995</v>
      </c>
      <c r="AK38" s="0" t="n">
        <f aca="false">ROUND(AG38+AI38,0)</f>
        <v>29</v>
      </c>
    </row>
    <row r="39" customFormat="false" ht="12.8" hidden="false" customHeight="false" outlineLevel="0" collapsed="false">
      <c r="A39" s="0" t="s">
        <v>34</v>
      </c>
      <c r="B39" s="0" t="n">
        <v>2.5</v>
      </c>
      <c r="C39" s="0" t="n">
        <v>2017</v>
      </c>
      <c r="D39" s="0" t="n">
        <v>1056</v>
      </c>
      <c r="E39" s="0" t="n">
        <v>357.905015332281</v>
      </c>
      <c r="F39" s="0" t="n">
        <v>1056</v>
      </c>
      <c r="G39" s="0" t="n">
        <v>357.905015332281</v>
      </c>
      <c r="H39" s="0" t="n">
        <v>25.5271694966214</v>
      </c>
      <c r="I39" s="0" t="n">
        <v>6.75021793469532</v>
      </c>
      <c r="J39" s="0" t="n">
        <v>25.5271694966214</v>
      </c>
      <c r="K39" s="0" t="n">
        <v>6.75021793469532</v>
      </c>
      <c r="L39" s="0" t="n">
        <v>36.3262458132045</v>
      </c>
      <c r="M39" s="0" t="n">
        <v>1.97084261143587</v>
      </c>
      <c r="N39" s="0" t="n">
        <v>3.39011417069243</v>
      </c>
      <c r="O39" s="0" t="n">
        <v>0.292573831935079</v>
      </c>
      <c r="P39" s="0" t="n">
        <v>3.38673333333333</v>
      </c>
      <c r="Q39" s="0" t="n">
        <f aca="false">ROUND(L39+P39,0)</f>
        <v>40</v>
      </c>
      <c r="R39" s="0" t="n">
        <v>0.238075836294153</v>
      </c>
      <c r="S39" s="0" t="n">
        <v>13450.3101649834</v>
      </c>
      <c r="T39" s="0" t="n">
        <f aca="false">ROUND(SQRT(S39/ PI()),0)</f>
        <v>65</v>
      </c>
      <c r="U39" s="0" t="n">
        <v>5522.06474540691</v>
      </c>
      <c r="V39" s="1" t="n">
        <f aca="false">ROUND(SQRT((S39-U39)/ PI()),0)</f>
        <v>50</v>
      </c>
      <c r="W39" s="0" t="n">
        <f aca="false">ROUND(SQRT((U39+S39)/ PI()),0)</f>
        <v>78</v>
      </c>
      <c r="X39" s="0" t="n">
        <v>13450.3101649834</v>
      </c>
      <c r="Y39" s="0" t="n">
        <f aca="false">ROUND(SQRT(X39/ PI()),0)</f>
        <v>65</v>
      </c>
      <c r="Z39" s="0" t="n">
        <v>5522.06474540691</v>
      </c>
      <c r="AA39" s="1" t="n">
        <f aca="false">ROUND(SQRT((X39-Z39)/ PI()),0)</f>
        <v>50</v>
      </c>
      <c r="AB39" s="0" t="n">
        <f aca="false">ROUND(SQRT((Z39+X39)/ PI()),0)</f>
        <v>78</v>
      </c>
      <c r="AC39" s="0" t="n">
        <v>494.808747919563</v>
      </c>
      <c r="AD39" s="0" t="n">
        <v>55.0494941351867</v>
      </c>
      <c r="AE39" s="0" t="n">
        <v>0.517655770166876</v>
      </c>
      <c r="AF39" s="0" t="n">
        <v>0.0388048281581746</v>
      </c>
      <c r="AG39" s="0" t="n">
        <v>30.0106793143856</v>
      </c>
      <c r="AH39" s="0" t="n">
        <v>0.697518541563347</v>
      </c>
      <c r="AI39" s="0" t="n">
        <v>3.345342431562</v>
      </c>
      <c r="AJ39" s="0" t="n">
        <v>0.190092341279268</v>
      </c>
      <c r="AK39" s="0" t="n">
        <f aca="false">ROUND(AG39+AI39,0)</f>
        <v>33</v>
      </c>
    </row>
    <row r="40" customFormat="false" ht="12.8" hidden="false" customHeight="false" outlineLevel="0" collapsed="false">
      <c r="A40" s="0" t="s">
        <v>34</v>
      </c>
      <c r="B40" s="0" t="n">
        <v>2.5</v>
      </c>
      <c r="C40" s="0" t="n">
        <v>2018</v>
      </c>
      <c r="D40" s="0" t="n">
        <v>1176</v>
      </c>
      <c r="E40" s="0" t="n">
        <v>524.800914633349</v>
      </c>
      <c r="F40" s="0" t="n">
        <v>1176</v>
      </c>
      <c r="G40" s="0" t="n">
        <v>524.800914633349</v>
      </c>
      <c r="H40" s="0" t="n">
        <v>27.1053370102911</v>
      </c>
      <c r="I40" s="0" t="n">
        <v>10.2171512227551</v>
      </c>
      <c r="J40" s="0" t="n">
        <v>27.1053370102911</v>
      </c>
      <c r="K40" s="0" t="n">
        <v>10.2171512227551</v>
      </c>
      <c r="L40" s="0" t="n">
        <v>35.3526098065558</v>
      </c>
      <c r="M40" s="0" t="n">
        <v>2.94410465970435</v>
      </c>
      <c r="N40" s="0" t="n">
        <v>3.61483254025933</v>
      </c>
      <c r="O40" s="0" t="n">
        <v>0.359988292797083</v>
      </c>
      <c r="P40" s="0" t="n">
        <v>3.62795111153811</v>
      </c>
      <c r="Q40" s="0" t="n">
        <f aca="false">ROUND(L40+P40,0)</f>
        <v>39</v>
      </c>
      <c r="R40" s="0" t="n">
        <v>0.302450922681621</v>
      </c>
      <c r="S40" s="0" t="n">
        <v>15789.0170380515</v>
      </c>
      <c r="T40" s="0" t="n">
        <f aca="false">ROUND(SQRT(S40/ PI()),0)</f>
        <v>71</v>
      </c>
      <c r="U40" s="0" t="n">
        <v>7431.16237309728</v>
      </c>
      <c r="V40" s="1" t="n">
        <f aca="false">ROUND(SQRT((S40-U40)/ PI()),0)</f>
        <v>52</v>
      </c>
      <c r="W40" s="0" t="n">
        <f aca="false">ROUND(SQRT((U40+S40)/ PI()),0)</f>
        <v>86</v>
      </c>
      <c r="X40" s="0" t="n">
        <v>15789.0170380515</v>
      </c>
      <c r="Y40" s="0" t="n">
        <f aca="false">ROUND(SQRT(X40/ PI()),0)</f>
        <v>71</v>
      </c>
      <c r="Z40" s="0" t="n">
        <v>7431.16237309728</v>
      </c>
      <c r="AA40" s="1" t="n">
        <f aca="false">ROUND(SQRT((X40-Z40)/ PI()),0)</f>
        <v>52</v>
      </c>
      <c r="AB40" s="0" t="n">
        <f aca="false">ROUND(SQRT((Z40+X40)/ PI()),0)</f>
        <v>86</v>
      </c>
      <c r="AC40" s="0" t="n">
        <v>517.529378785643</v>
      </c>
      <c r="AD40" s="0" t="n">
        <v>66.8081949854845</v>
      </c>
      <c r="AE40" s="0" t="n">
        <v>0.541168960616388</v>
      </c>
      <c r="AF40" s="0" t="n">
        <v>0.0592154637062741</v>
      </c>
      <c r="AG40" s="0" t="n">
        <v>29.5081799283966</v>
      </c>
      <c r="AH40" s="0" t="n">
        <v>0.875897026943429</v>
      </c>
      <c r="AI40" s="0" t="n">
        <v>3.59812765994098</v>
      </c>
      <c r="AJ40" s="0" t="n">
        <v>0.250118224860072</v>
      </c>
      <c r="AK40" s="0" t="n">
        <f aca="false">ROUND(AG40+AI40,0)</f>
        <v>33</v>
      </c>
    </row>
    <row r="41" customFormat="false" ht="12.8" hidden="false" customHeight="false" outlineLevel="0" collapsed="false">
      <c r="A41" s="0" t="s">
        <v>34</v>
      </c>
      <c r="B41" s="0" t="n">
        <v>2</v>
      </c>
      <c r="C41" s="0" t="n">
        <v>2017</v>
      </c>
      <c r="D41" s="0" t="n">
        <v>916</v>
      </c>
      <c r="E41" s="0" t="n">
        <v>481.846448570496</v>
      </c>
      <c r="F41" s="0" t="n">
        <v>916</v>
      </c>
      <c r="G41" s="0" t="n">
        <v>481.846448570496</v>
      </c>
      <c r="H41" s="0" t="n">
        <v>21.3568406065556</v>
      </c>
      <c r="I41" s="0" t="n">
        <v>9.19654370232922</v>
      </c>
      <c r="J41" s="0" t="n">
        <v>21.3568406065556</v>
      </c>
      <c r="K41" s="0" t="n">
        <v>9.19654370232922</v>
      </c>
      <c r="L41" s="0" t="n">
        <v>32.0498908279276</v>
      </c>
      <c r="M41" s="0" t="n">
        <v>5.02839983031456</v>
      </c>
      <c r="N41" s="0" t="n">
        <v>3.29332564102564</v>
      </c>
      <c r="O41" s="0" t="n">
        <v>0.363975998984754</v>
      </c>
      <c r="P41" s="0" t="n">
        <v>3.34609122415091</v>
      </c>
      <c r="Q41" s="0" t="n">
        <f aca="false">ROUND(L41+P41,0)</f>
        <v>35</v>
      </c>
      <c r="R41" s="0" t="n">
        <v>0.294431809273277</v>
      </c>
      <c r="S41" s="0" t="n">
        <v>11358.3395834471</v>
      </c>
      <c r="T41" s="0" t="n">
        <f aca="false">ROUND(SQRT(S41/ PI()),0)</f>
        <v>60</v>
      </c>
      <c r="U41" s="0" t="n">
        <v>6625.3392445938</v>
      </c>
      <c r="V41" s="1" t="n">
        <f aca="false">ROUND(SQRT((S41-U41)/ PI()),0)</f>
        <v>39</v>
      </c>
      <c r="W41" s="0" t="n">
        <f aca="false">ROUND(SQRT((U41+S41)/ PI()),0)</f>
        <v>76</v>
      </c>
      <c r="X41" s="0" t="n">
        <v>11358.3395834471</v>
      </c>
      <c r="Y41" s="0" t="n">
        <f aca="false">ROUND(SQRT(X41/ PI()),0)</f>
        <v>60</v>
      </c>
      <c r="Z41" s="0" t="n">
        <v>6625.3392445938</v>
      </c>
      <c r="AA41" s="1" t="n">
        <f aca="false">ROUND(SQRT((X41-Z41)/ PI()),0)</f>
        <v>39</v>
      </c>
      <c r="AB41" s="0" t="n">
        <f aca="false">ROUND(SQRT((Z41+X41)/ PI()),0)</f>
        <v>76</v>
      </c>
      <c r="AC41" s="0" t="n">
        <v>453.292914709852</v>
      </c>
      <c r="AD41" s="0" t="n">
        <v>72.9591320019954</v>
      </c>
      <c r="AE41" s="0" t="n">
        <v>0.628031677909716</v>
      </c>
      <c r="AF41" s="0" t="n">
        <v>0.109840865573448</v>
      </c>
      <c r="AG41" s="0" t="n">
        <v>29.7510307980593</v>
      </c>
      <c r="AH41" s="0" t="n">
        <v>1.47629363008269</v>
      </c>
      <c r="AI41" s="0" t="n">
        <v>3.32577191792005</v>
      </c>
      <c r="AJ41" s="0" t="n">
        <v>0.23210543955047</v>
      </c>
      <c r="AK41" s="0" t="n">
        <f aca="false">ROUND(AG41+AI41,0)</f>
        <v>33</v>
      </c>
    </row>
    <row r="42" customFormat="false" ht="12.8" hidden="false" customHeight="false" outlineLevel="0" collapsed="false">
      <c r="A42" s="0" t="s">
        <v>34</v>
      </c>
      <c r="B42" s="0" t="n">
        <v>2</v>
      </c>
      <c r="C42" s="0" t="n">
        <v>2018</v>
      </c>
      <c r="D42" s="0" t="n">
        <v>1184</v>
      </c>
      <c r="E42" s="0" t="n">
        <v>597.675497239095</v>
      </c>
      <c r="F42" s="0" t="n">
        <v>1184</v>
      </c>
      <c r="G42" s="0" t="n">
        <v>597.675497239095</v>
      </c>
      <c r="H42" s="0" t="n">
        <v>26.9344851369082</v>
      </c>
      <c r="I42" s="0" t="n">
        <v>11.1491342356911</v>
      </c>
      <c r="J42" s="0" t="n">
        <v>26.9344851369082</v>
      </c>
      <c r="K42" s="0" t="n">
        <v>11.1491342356911</v>
      </c>
      <c r="L42" s="0" t="n">
        <v>34.9308160225422</v>
      </c>
      <c r="M42" s="0" t="n">
        <v>2.81761878927316</v>
      </c>
      <c r="N42" s="0" t="n">
        <v>3.67750195000768</v>
      </c>
      <c r="O42" s="0" t="n">
        <v>0.439122427507417</v>
      </c>
      <c r="P42" s="0" t="n">
        <v>3.69605971581042</v>
      </c>
      <c r="Q42" s="0" t="n">
        <f aca="false">ROUND(L42+P42,0)</f>
        <v>39</v>
      </c>
      <c r="R42" s="0" t="n">
        <v>0.375776999470375</v>
      </c>
      <c r="S42" s="0" t="n">
        <v>17155.3221868176</v>
      </c>
      <c r="T42" s="0" t="n">
        <f aca="false">ROUND(SQRT(S42/ PI()),0)</f>
        <v>74</v>
      </c>
      <c r="U42" s="0" t="n">
        <v>8725.28643395941</v>
      </c>
      <c r="V42" s="1" t="n">
        <f aca="false">ROUND(SQRT((S42-U42)/ PI()),0)</f>
        <v>52</v>
      </c>
      <c r="W42" s="0" t="n">
        <f aca="false">ROUND(SQRT((U42+S42)/ PI()),0)</f>
        <v>91</v>
      </c>
      <c r="X42" s="0" t="n">
        <v>17155.3221868176</v>
      </c>
      <c r="Y42" s="0" t="n">
        <f aca="false">ROUND(SQRT(X42/ PI()),0)</f>
        <v>74</v>
      </c>
      <c r="Z42" s="0" t="n">
        <v>8725.28643395941</v>
      </c>
      <c r="AA42" s="1" t="n">
        <f aca="false">ROUND(SQRT((X42-Z42)/ PI()),0)</f>
        <v>52</v>
      </c>
      <c r="AB42" s="0" t="n">
        <f aca="false">ROUND(SQRT((Z42+X42)/ PI()),0)</f>
        <v>91</v>
      </c>
      <c r="AC42" s="0" t="n">
        <v>527.345997962442</v>
      </c>
      <c r="AD42" s="0" t="n">
        <v>81.5889593382361</v>
      </c>
      <c r="AE42" s="0" t="n">
        <v>0.553156694584586</v>
      </c>
      <c r="AF42" s="0" t="n">
        <v>0.0628240491840222</v>
      </c>
      <c r="AG42" s="0" t="n">
        <v>29.4358644462707</v>
      </c>
      <c r="AH42" s="0" t="n">
        <v>1.76147109177696</v>
      </c>
      <c r="AI42" s="0" t="n">
        <v>3.64764357812544</v>
      </c>
      <c r="AJ42" s="0" t="n">
        <v>0.339758675789574</v>
      </c>
      <c r="AK42" s="0" t="n">
        <f aca="false">ROUND(AG42+AI42,0)</f>
        <v>33</v>
      </c>
    </row>
    <row r="43" customFormat="false" ht="12.8" hidden="false" customHeight="false" outlineLevel="0" collapsed="false">
      <c r="A43" s="0" t="s">
        <v>34</v>
      </c>
      <c r="B43" s="0" t="n">
        <v>1.5</v>
      </c>
      <c r="C43" s="0" t="s">
        <v>30</v>
      </c>
      <c r="D43" s="0" t="n">
        <v>484</v>
      </c>
      <c r="E43" s="0" t="n">
        <v>194.668949758301</v>
      </c>
      <c r="F43" s="0" t="n">
        <v>484</v>
      </c>
      <c r="G43" s="0" t="n">
        <v>194.668949758301</v>
      </c>
      <c r="H43" s="0" t="n">
        <v>9.62345779126385</v>
      </c>
      <c r="I43" s="0" t="n">
        <v>3.63264638979677</v>
      </c>
      <c r="J43" s="0" t="n">
        <v>9.62345779126385</v>
      </c>
      <c r="K43" s="0" t="n">
        <v>3.63264638979677</v>
      </c>
      <c r="L43" s="0" t="n">
        <v>45.0894012605042</v>
      </c>
      <c r="M43" s="0" t="n">
        <v>2.44037345251075</v>
      </c>
      <c r="N43" s="0" t="n">
        <v>3.19545535714286</v>
      </c>
      <c r="O43" s="0" t="n">
        <v>0.1565684561997</v>
      </c>
      <c r="P43" s="0" t="n">
        <v>3.144793767507</v>
      </c>
      <c r="Q43" s="0" t="n">
        <f aca="false">ROUND(L43+P43,0)</f>
        <v>48</v>
      </c>
      <c r="R43" s="0" t="n">
        <v>0.155059600605889</v>
      </c>
      <c r="S43" s="0" t="n">
        <v>5065.20219143823</v>
      </c>
      <c r="T43" s="0" t="n">
        <f aca="false">ROUND(SQRT(S43/ PI()),0)</f>
        <v>40</v>
      </c>
      <c r="U43" s="0" t="n">
        <v>2220.25642511776</v>
      </c>
      <c r="V43" s="1" t="n">
        <f aca="false">ROUND(SQRT((S43-U43)/ PI()),0)</f>
        <v>30</v>
      </c>
      <c r="W43" s="0" t="n">
        <f aca="false">ROUND(SQRT((U43+S43)/ PI()),0)</f>
        <v>48</v>
      </c>
      <c r="X43" s="0" t="n">
        <v>5065.20219143823</v>
      </c>
      <c r="Y43" s="0" t="n">
        <f aca="false">ROUND(SQRT(X43/ PI()),0)</f>
        <v>40</v>
      </c>
      <c r="Z43" s="0" t="n">
        <v>2220.25642511776</v>
      </c>
      <c r="AA43" s="1" t="n">
        <f aca="false">ROUND(SQRT((X43-Z43)/ PI()),0)</f>
        <v>30</v>
      </c>
      <c r="AB43" s="0" t="n">
        <f aca="false">ROUND(SQRT((Z43+X43)/ PI()),0)</f>
        <v>48</v>
      </c>
      <c r="AC43" s="0" t="n">
        <v>538.958201635514</v>
      </c>
      <c r="AD43" s="0" t="n">
        <v>34.2076958838528</v>
      </c>
      <c r="AE43" s="0" t="n">
        <v>0.396739975124524</v>
      </c>
      <c r="AF43" s="0" t="n">
        <v>0.0215407877427987</v>
      </c>
      <c r="AG43" s="0" t="n">
        <v>31.8450418837536</v>
      </c>
      <c r="AH43" s="0" t="n">
        <v>0.807271502511166</v>
      </c>
      <c r="AI43" s="0" t="n">
        <v>3.05667804621849</v>
      </c>
      <c r="AJ43" s="0" t="n">
        <v>0.14509577359898</v>
      </c>
      <c r="AK43" s="0" t="n">
        <f aca="false">ROUND(AG43+AI43,0)</f>
        <v>35</v>
      </c>
    </row>
    <row r="44" customFormat="false" ht="12.8" hidden="false" customHeight="false" outlineLevel="0" collapsed="false">
      <c r="A44" s="0" t="s">
        <v>34</v>
      </c>
      <c r="B44" s="0" t="n">
        <v>1.5</v>
      </c>
      <c r="C44" s="0" t="s">
        <v>31</v>
      </c>
      <c r="D44" s="0" t="n">
        <v>1208</v>
      </c>
      <c r="E44" s="0" t="n">
        <v>481.771730179345</v>
      </c>
      <c r="F44" s="0" t="n">
        <v>724</v>
      </c>
      <c r="G44" s="0" t="n">
        <v>288.887521364285</v>
      </c>
      <c r="H44" s="0" t="n">
        <v>26.1406023050206</v>
      </c>
      <c r="I44" s="0" t="n">
        <v>9.38720322239718</v>
      </c>
      <c r="J44" s="0" t="n">
        <v>16.5171445137568</v>
      </c>
      <c r="K44" s="0" t="n">
        <v>5.8256837566275</v>
      </c>
      <c r="L44" s="0" t="n">
        <v>33.5905748078324</v>
      </c>
      <c r="M44" s="0" t="n">
        <v>3.53215226644251</v>
      </c>
      <c r="N44" s="0" t="n">
        <v>4.14859296846944</v>
      </c>
      <c r="O44" s="0" t="n">
        <v>0.380782395001829</v>
      </c>
      <c r="P44" s="0" t="n">
        <v>4.14815544710981</v>
      </c>
      <c r="Q44" s="0" t="n">
        <f aca="false">ROUND(L44+P44,0)</f>
        <v>38</v>
      </c>
      <c r="R44" s="0" t="n">
        <v>0.28928836089024</v>
      </c>
      <c r="S44" s="0" t="n">
        <v>15470.8713689954</v>
      </c>
      <c r="T44" s="0" t="n">
        <f aca="false">ROUND(SQRT(S44/ PI()),0)</f>
        <v>70</v>
      </c>
      <c r="U44" s="0" t="n">
        <v>6295.65942866609</v>
      </c>
      <c r="V44" s="1" t="n">
        <f aca="false">ROUND(SQRT((S44-U44)/ PI()),0)</f>
        <v>54</v>
      </c>
      <c r="W44" s="0" t="n">
        <f aca="false">ROUND(SQRT((U44+S44)/ PI()),0)</f>
        <v>83</v>
      </c>
      <c r="X44" s="0" t="n">
        <v>10405.6691775572</v>
      </c>
      <c r="Y44" s="0" t="n">
        <f aca="false">ROUND(SQRT(X44/ PI()),0)</f>
        <v>58</v>
      </c>
      <c r="Z44" s="0" t="n">
        <v>4170.25108567963</v>
      </c>
      <c r="AA44" s="1" t="n">
        <f aca="false">ROUND(SQRT((X44-Z44)/ PI()),0)</f>
        <v>45</v>
      </c>
      <c r="AB44" s="0" t="n">
        <f aca="false">ROUND(SQRT((Z44+X44)/ PI()),0)</f>
        <v>68</v>
      </c>
      <c r="AC44" s="0" t="n">
        <v>564.575474808908</v>
      </c>
      <c r="AD44" s="0" t="n">
        <v>61.0366441073969</v>
      </c>
      <c r="AE44" s="0" t="n">
        <v>0.542230972121744</v>
      </c>
      <c r="AF44" s="0" t="n">
        <v>0.0738566915643918</v>
      </c>
      <c r="AG44" s="0" t="n">
        <v>28.8236100027543</v>
      </c>
      <c r="AH44" s="0" t="n">
        <v>1.05864800159856</v>
      </c>
      <c r="AI44" s="0" t="n">
        <v>4.08921353290823</v>
      </c>
      <c r="AJ44" s="0" t="n">
        <v>0.220567938358221</v>
      </c>
      <c r="AK44" s="0" t="n">
        <f aca="false">ROUND(AG44+AI44,0)</f>
        <v>33</v>
      </c>
    </row>
    <row r="45" customFormat="false" ht="12.8" hidden="false" customHeight="false" outlineLevel="0" collapsed="false">
      <c r="A45" s="0" t="s">
        <v>34</v>
      </c>
      <c r="B45" s="0" t="n">
        <v>1.5</v>
      </c>
      <c r="C45" s="0" t="s">
        <v>32</v>
      </c>
      <c r="D45" s="0" t="n">
        <v>1408</v>
      </c>
      <c r="E45" s="0" t="n">
        <v>580.709910368335</v>
      </c>
      <c r="F45" s="0" t="n">
        <v>200</v>
      </c>
      <c r="G45" s="0" t="n">
        <v>113.666177907063</v>
      </c>
      <c r="H45" s="0" t="n">
        <v>32.9445337844229</v>
      </c>
      <c r="I45" s="0" t="n">
        <v>12.3374748583128</v>
      </c>
      <c r="J45" s="0" t="n">
        <v>6.80393147940227</v>
      </c>
      <c r="K45" s="0" t="n">
        <v>3.4746004492548</v>
      </c>
      <c r="L45" s="0" t="n">
        <v>19.6872738095238</v>
      </c>
      <c r="M45" s="0" t="n">
        <v>5.55542640243725</v>
      </c>
      <c r="N45" s="0" t="n">
        <v>5.20251388888889</v>
      </c>
      <c r="O45" s="0" t="n">
        <v>0.465586980080592</v>
      </c>
      <c r="P45" s="0" t="n">
        <v>5.58261706349206</v>
      </c>
      <c r="Q45" s="0" t="n">
        <f aca="false">ROUND(L45+P45,0)</f>
        <v>25</v>
      </c>
      <c r="R45" s="0" t="n">
        <v>0.194879883965438</v>
      </c>
      <c r="S45" s="0" t="n">
        <v>19346.9031857863</v>
      </c>
      <c r="T45" s="0" t="n">
        <f aca="false">ROUND(SQRT(S45/ PI()),0)</f>
        <v>78</v>
      </c>
      <c r="U45" s="0" t="n">
        <v>7990.52437262251</v>
      </c>
      <c r="V45" s="1" t="n">
        <f aca="false">ROUND(SQRT((S45-U45)/ PI()),0)</f>
        <v>60</v>
      </c>
      <c r="W45" s="0" t="n">
        <f aca="false">ROUND(SQRT((U45+S45)/ PI()),0)</f>
        <v>93</v>
      </c>
      <c r="X45" s="0" t="n">
        <v>3876.0318167909</v>
      </c>
      <c r="Y45" s="0" t="n">
        <f aca="false">ROUND(SQRT(X45/ PI()),0)</f>
        <v>35</v>
      </c>
      <c r="Z45" s="0" t="n">
        <v>2062.81275657605</v>
      </c>
      <c r="AA45" s="1" t="n">
        <f aca="false">ROUND(SQRT((X45-Z45)/ PI()),0)</f>
        <v>24</v>
      </c>
      <c r="AB45" s="0" t="n">
        <f aca="false">ROUND(SQRT((Z45+X45)/ PI()),0)</f>
        <v>43</v>
      </c>
      <c r="AC45" s="0" t="n">
        <v>626.05395320197</v>
      </c>
      <c r="AD45" s="0" t="n">
        <v>86.5106464015414</v>
      </c>
      <c r="AE45" s="0" t="n">
        <v>0.502360534066979</v>
      </c>
      <c r="AF45" s="0" t="n">
        <v>0.233166849460739</v>
      </c>
      <c r="AG45" s="0" t="n">
        <v>24.9390778521403</v>
      </c>
      <c r="AH45" s="0" t="n">
        <v>3.06168138506706</v>
      </c>
      <c r="AI45" s="0" t="n">
        <v>5.91452579365079</v>
      </c>
      <c r="AJ45" s="0" t="n">
        <v>0.238268569852589</v>
      </c>
      <c r="AK45" s="0" t="n">
        <f aca="false">ROUND(AG45+AI45,0)</f>
        <v>31</v>
      </c>
    </row>
    <row r="46" customFormat="false" ht="12.8" hidden="false" customHeight="false" outlineLevel="0" collapsed="false">
      <c r="A46" s="0" t="s">
        <v>34</v>
      </c>
      <c r="B46" s="0" t="n">
        <v>1.5</v>
      </c>
      <c r="C46" s="0" t="n">
        <v>2017</v>
      </c>
      <c r="D46" s="0" t="n">
        <v>1132</v>
      </c>
      <c r="E46" s="0" t="n">
        <v>471.194227468886</v>
      </c>
      <c r="F46" s="0" t="n">
        <v>1132</v>
      </c>
      <c r="G46" s="0" t="n">
        <v>471.194227468886</v>
      </c>
      <c r="H46" s="0" t="n">
        <v>27.4117202521378</v>
      </c>
      <c r="I46" s="0" t="n">
        <v>10.4050384756818</v>
      </c>
      <c r="J46" s="0" t="n">
        <v>27.4117202521378</v>
      </c>
      <c r="K46" s="0" t="n">
        <v>10.4050384756818</v>
      </c>
      <c r="L46" s="0" t="n">
        <v>37.2210895081125</v>
      </c>
      <c r="M46" s="0" t="n">
        <v>1.62936215290834</v>
      </c>
      <c r="N46" s="0" t="n">
        <v>3.51890332176482</v>
      </c>
      <c r="O46" s="0" t="n">
        <v>0.252075151001928</v>
      </c>
      <c r="P46" s="0" t="n">
        <v>3.52993363238671</v>
      </c>
      <c r="Q46" s="0" t="n">
        <f aca="false">ROUND(L46+P46,0)</f>
        <v>41</v>
      </c>
      <c r="R46" s="0" t="n">
        <v>0.222161125043057</v>
      </c>
      <c r="S46" s="0" t="n">
        <v>14426.7339597116</v>
      </c>
      <c r="T46" s="0" t="n">
        <f aca="false">ROUND(SQRT(S46/ PI()),0)</f>
        <v>68</v>
      </c>
      <c r="U46" s="0" t="n">
        <v>6776.9241447773</v>
      </c>
      <c r="V46" s="1" t="n">
        <f aca="false">ROUND(SQRT((S46-U46)/ PI()),0)</f>
        <v>49</v>
      </c>
      <c r="W46" s="0" t="n">
        <f aca="false">ROUND(SQRT((U46+S46)/ PI()),0)</f>
        <v>82</v>
      </c>
      <c r="X46" s="0" t="n">
        <v>14426.7339597116</v>
      </c>
      <c r="Y46" s="0" t="n">
        <f aca="false">ROUND(SQRT(X46/ PI()),0)</f>
        <v>68</v>
      </c>
      <c r="Z46" s="0" t="n">
        <v>6776.9241447773</v>
      </c>
      <c r="AA46" s="1" t="n">
        <f aca="false">ROUND(SQRT((X46-Z46)/ PI()),0)</f>
        <v>49</v>
      </c>
      <c r="AB46" s="0" t="n">
        <f aca="false">ROUND(SQRT((Z46+X46)/ PI()),0)</f>
        <v>82</v>
      </c>
      <c r="AC46" s="0" t="n">
        <v>510.641252756024</v>
      </c>
      <c r="AD46" s="0" t="n">
        <v>48.3797107493552</v>
      </c>
      <c r="AE46" s="0" t="n">
        <v>0.502868952311442</v>
      </c>
      <c r="AF46" s="0" t="n">
        <v>0.0302274955649283</v>
      </c>
      <c r="AG46" s="0" t="n">
        <v>30.239461569494</v>
      </c>
      <c r="AH46" s="0" t="n">
        <v>0.732956211473972</v>
      </c>
      <c r="AI46" s="0" t="n">
        <v>3.50059019821023</v>
      </c>
      <c r="AJ46" s="0" t="n">
        <v>0.194890730343837</v>
      </c>
      <c r="AK46" s="0" t="n">
        <f aca="false">ROUND(AG46+AI46,0)</f>
        <v>34</v>
      </c>
    </row>
    <row r="47" customFormat="false" ht="12.8" hidden="false" customHeight="false" outlineLevel="0" collapsed="false">
      <c r="A47" s="0" t="s">
        <v>34</v>
      </c>
      <c r="B47" s="0" t="n">
        <v>1.5</v>
      </c>
      <c r="C47" s="0" t="n">
        <v>2018</v>
      </c>
      <c r="D47" s="0" t="n">
        <v>1408</v>
      </c>
      <c r="E47" s="0" t="n">
        <v>580.709910368335</v>
      </c>
      <c r="F47" s="0" t="n">
        <v>1408</v>
      </c>
      <c r="G47" s="0" t="n">
        <v>580.709910368335</v>
      </c>
      <c r="H47" s="0" t="n">
        <v>32.9445337844229</v>
      </c>
      <c r="I47" s="0" t="n">
        <v>12.3374748583128</v>
      </c>
      <c r="J47" s="0" t="n">
        <v>32.9445337844229</v>
      </c>
      <c r="K47" s="0" t="n">
        <v>12.3374748583128</v>
      </c>
      <c r="L47" s="0" t="n">
        <v>36.4594643206004</v>
      </c>
      <c r="M47" s="0" t="n">
        <v>2.08835502244822</v>
      </c>
      <c r="N47" s="0" t="n">
        <v>3.89391063634372</v>
      </c>
      <c r="O47" s="0" t="n">
        <v>0.318519626973698</v>
      </c>
      <c r="P47" s="0" t="n">
        <v>3.89728458103787</v>
      </c>
      <c r="Q47" s="0" t="n">
        <f aca="false">ROUND(L47+P47,0)</f>
        <v>40</v>
      </c>
      <c r="R47" s="0" t="n">
        <v>0.259472526163451</v>
      </c>
      <c r="S47" s="0" t="n">
        <v>19346.9031857863</v>
      </c>
      <c r="T47" s="0" t="n">
        <f aca="false">ROUND(SQRT(S47/ PI()),0)</f>
        <v>78</v>
      </c>
      <c r="U47" s="0" t="n">
        <v>7990.52437262251</v>
      </c>
      <c r="V47" s="1" t="n">
        <f aca="false">ROUND(SQRT((S47-U47)/ PI()),0)</f>
        <v>60</v>
      </c>
      <c r="W47" s="0" t="n">
        <f aca="false">ROUND(SQRT((U47+S47)/ PI()),0)</f>
        <v>93</v>
      </c>
      <c r="X47" s="0" t="n">
        <v>19346.9031857863</v>
      </c>
      <c r="Y47" s="0" t="n">
        <f aca="false">ROUND(SQRT(X47/ PI()),0)</f>
        <v>78</v>
      </c>
      <c r="Z47" s="0" t="n">
        <v>7990.52437262251</v>
      </c>
      <c r="AA47" s="1" t="n">
        <f aca="false">ROUND(SQRT((X47-Z47)/ PI()),0)</f>
        <v>60</v>
      </c>
      <c r="AB47" s="0" t="n">
        <f aca="false">ROUND(SQRT((Z47+X47)/ PI()),0)</f>
        <v>93</v>
      </c>
      <c r="AC47" s="0" t="n">
        <v>559.946643657949</v>
      </c>
      <c r="AD47" s="0" t="n">
        <v>51.1386329557191</v>
      </c>
      <c r="AE47" s="0" t="n">
        <v>0.509450895203562</v>
      </c>
      <c r="AF47" s="0" t="n">
        <v>0.0381195419006034</v>
      </c>
      <c r="AG47" s="0" t="n">
        <v>29.6316434886362</v>
      </c>
      <c r="AH47" s="0" t="n">
        <v>0.790230492699021</v>
      </c>
      <c r="AI47" s="0" t="n">
        <v>3.85711160065218</v>
      </c>
      <c r="AJ47" s="0" t="n">
        <v>0.199863366462297</v>
      </c>
      <c r="AK47" s="0" t="n">
        <f aca="false">ROUND(AG47+AI47,0)</f>
        <v>33</v>
      </c>
    </row>
    <row r="48" customFormat="false" ht="12.8" hidden="false" customHeight="false" outlineLevel="0" collapsed="false">
      <c r="A48" s="0" t="s">
        <v>34</v>
      </c>
      <c r="B48" s="0" t="n">
        <v>1</v>
      </c>
      <c r="C48" s="0" t="n">
        <v>2017</v>
      </c>
      <c r="D48" s="0" t="n">
        <v>1116</v>
      </c>
      <c r="E48" s="0" t="n">
        <v>473.091957234532</v>
      </c>
      <c r="F48" s="0" t="n">
        <v>1116</v>
      </c>
      <c r="G48" s="0" t="n">
        <v>473.091957234532</v>
      </c>
      <c r="H48" s="0" t="n">
        <v>27.0640992363663</v>
      </c>
      <c r="I48" s="0" t="n">
        <v>9.88684197831752</v>
      </c>
      <c r="J48" s="0" t="n">
        <v>27.0640992363663</v>
      </c>
      <c r="K48" s="0" t="n">
        <v>9.88684197831752</v>
      </c>
      <c r="L48" s="0" t="n">
        <v>35.7998711202237</v>
      </c>
      <c r="M48" s="0" t="n">
        <v>1.4955915682568</v>
      </c>
      <c r="N48" s="0" t="n">
        <v>3.2841712812755</v>
      </c>
      <c r="O48" s="0" t="n">
        <v>0.200188836286045</v>
      </c>
      <c r="P48" s="0" t="n">
        <v>3.31966640512499</v>
      </c>
      <c r="Q48" s="0" t="n">
        <f aca="false">ROUND(L48+P48,0)</f>
        <v>39</v>
      </c>
      <c r="R48" s="0" t="n">
        <v>0.174897271516985</v>
      </c>
      <c r="S48" s="0" t="n">
        <v>13189.5315045399</v>
      </c>
      <c r="T48" s="0" t="n">
        <f aca="false">ROUND(SQRT(S48/ PI()),0)</f>
        <v>65</v>
      </c>
      <c r="U48" s="0" t="n">
        <v>5891.83886015373</v>
      </c>
      <c r="V48" s="1" t="n">
        <f aca="false">ROUND(SQRT((S48-U48)/ PI()),0)</f>
        <v>48</v>
      </c>
      <c r="W48" s="0" t="n">
        <f aca="false">ROUND(SQRT((U48+S48)/ PI()),0)</f>
        <v>78</v>
      </c>
      <c r="X48" s="0" t="n">
        <v>13189.5315045399</v>
      </c>
      <c r="Y48" s="0" t="n">
        <f aca="false">ROUND(SQRT(X48/ PI()),0)</f>
        <v>65</v>
      </c>
      <c r="Z48" s="0" t="n">
        <v>5891.83886015373</v>
      </c>
      <c r="AA48" s="1" t="n">
        <f aca="false">ROUND(SQRT((X48-Z48)/ PI()),0)</f>
        <v>48</v>
      </c>
      <c r="AB48" s="0" t="n">
        <f aca="false">ROUND(SQRT((Z48+X48)/ PI()),0)</f>
        <v>78</v>
      </c>
      <c r="AC48" s="0" t="n">
        <v>464.66112008946</v>
      </c>
      <c r="AD48" s="0" t="n">
        <v>32.9030243045842</v>
      </c>
      <c r="AE48" s="0" t="n">
        <v>0.521221178002842</v>
      </c>
      <c r="AF48" s="0" t="n">
        <v>0.0337727497042592</v>
      </c>
      <c r="AG48" s="0" t="n">
        <v>28.8054829598476</v>
      </c>
      <c r="AH48" s="0" t="n">
        <v>0.98114870954281</v>
      </c>
      <c r="AI48" s="0" t="n">
        <v>3.30297676825706</v>
      </c>
      <c r="AJ48" s="0" t="n">
        <v>0.164469303793445</v>
      </c>
      <c r="AK48" s="0" t="n">
        <f aca="false">ROUND(AG48+AI48,0)</f>
        <v>32</v>
      </c>
    </row>
    <row r="49" customFormat="false" ht="12.8" hidden="false" customHeight="false" outlineLevel="0" collapsed="false">
      <c r="A49" s="0" t="s">
        <v>34</v>
      </c>
      <c r="B49" s="0" t="n">
        <v>1</v>
      </c>
      <c r="C49" s="0" t="n">
        <v>2018</v>
      </c>
      <c r="D49" s="0" t="n">
        <v>1444</v>
      </c>
      <c r="E49" s="0" t="n">
        <v>678.156324161325</v>
      </c>
      <c r="F49" s="0" t="n">
        <v>1444</v>
      </c>
      <c r="G49" s="0" t="n">
        <v>678.156324161325</v>
      </c>
      <c r="H49" s="0" t="n">
        <v>33.6654361016863</v>
      </c>
      <c r="I49" s="0" t="n">
        <v>13.8391903105778</v>
      </c>
      <c r="J49" s="0" t="n">
        <v>33.6654361016863</v>
      </c>
      <c r="K49" s="0" t="n">
        <v>13.8391903105778</v>
      </c>
      <c r="L49" s="0" t="n">
        <v>35.0813109075805</v>
      </c>
      <c r="M49" s="0" t="n">
        <v>1.8047549998002</v>
      </c>
      <c r="N49" s="0" t="n">
        <v>3.62957792873495</v>
      </c>
      <c r="O49" s="0" t="n">
        <v>0.312958018714474</v>
      </c>
      <c r="P49" s="0" t="n">
        <v>3.62267839806754</v>
      </c>
      <c r="Q49" s="0" t="n">
        <f aca="false">ROUND(L49+P49,0)</f>
        <v>39</v>
      </c>
      <c r="R49" s="0" t="n">
        <v>0.261300733720378</v>
      </c>
      <c r="S49" s="0" t="n">
        <v>18413.4201230214</v>
      </c>
      <c r="T49" s="0" t="n">
        <f aca="false">ROUND(SQRT(S49/ PI()),0)</f>
        <v>77</v>
      </c>
      <c r="U49" s="0" t="n">
        <v>8597.00539448538</v>
      </c>
      <c r="V49" s="1" t="n">
        <f aca="false">ROUND(SQRT((S49-U49)/ PI()),0)</f>
        <v>56</v>
      </c>
      <c r="W49" s="0" t="n">
        <f aca="false">ROUND(SQRT((U49+S49)/ PI()),0)</f>
        <v>93</v>
      </c>
      <c r="X49" s="0" t="n">
        <v>18413.4201230214</v>
      </c>
      <c r="Y49" s="0" t="n">
        <f aca="false">ROUND(SQRT(X49/ PI()),0)</f>
        <v>77</v>
      </c>
      <c r="Z49" s="0" t="n">
        <v>8597.00539448538</v>
      </c>
      <c r="AA49" s="1" t="n">
        <f aca="false">ROUND(SQRT((X49-Z49)/ PI()),0)</f>
        <v>56</v>
      </c>
      <c r="AB49" s="0" t="n">
        <f aca="false">ROUND(SQRT((Z49+X49)/ PI()),0)</f>
        <v>93</v>
      </c>
      <c r="AC49" s="0" t="n">
        <v>498.035526041667</v>
      </c>
      <c r="AD49" s="0" t="n">
        <v>43.4869704167505</v>
      </c>
      <c r="AE49" s="0" t="n">
        <v>0.533314335871376</v>
      </c>
      <c r="AF49" s="0" t="n">
        <v>0.0445707729485865</v>
      </c>
      <c r="AG49" s="0" t="n">
        <v>27.8667908087949</v>
      </c>
      <c r="AH49" s="0" t="n">
        <v>0.751370512654708</v>
      </c>
      <c r="AI49" s="0" t="n">
        <v>3.57015215448928</v>
      </c>
      <c r="AJ49" s="0" t="n">
        <v>0.230242079111394</v>
      </c>
      <c r="AK49" s="0" t="n">
        <f aca="false">ROUND(AG49+AI49,0)</f>
        <v>31</v>
      </c>
    </row>
    <row r="50" customFormat="false" ht="12.8" hidden="false" customHeight="false" outlineLevel="0" collapsed="false">
      <c r="A50" s="0" t="s">
        <v>34</v>
      </c>
      <c r="B50" s="0" t="n">
        <v>0.5</v>
      </c>
      <c r="C50" s="0" t="s">
        <v>30</v>
      </c>
      <c r="D50" s="0" t="n">
        <v>452</v>
      </c>
      <c r="E50" s="0" t="n">
        <v>220.054538694388</v>
      </c>
      <c r="F50" s="0" t="n">
        <v>452</v>
      </c>
      <c r="G50" s="0" t="n">
        <v>220.054538694388</v>
      </c>
      <c r="H50" s="0" t="n">
        <v>9.13748091862528</v>
      </c>
      <c r="I50" s="0" t="n">
        <v>4.12482431720506</v>
      </c>
      <c r="J50" s="0" t="n">
        <v>9.13748091862528</v>
      </c>
      <c r="K50" s="0" t="n">
        <v>4.12482431720506</v>
      </c>
      <c r="L50" s="0" t="n">
        <v>41.3643376167692</v>
      </c>
      <c r="M50" s="0" t="n">
        <v>2.07877943510184</v>
      </c>
      <c r="N50" s="0" t="n">
        <v>3.16843441558442</v>
      </c>
      <c r="O50" s="0" t="n">
        <v>0.173610235425828</v>
      </c>
      <c r="P50" s="0" t="n">
        <v>3.13864167236272</v>
      </c>
      <c r="Q50" s="0" t="n">
        <f aca="false">ROUND(L50+P50,0)</f>
        <v>45</v>
      </c>
      <c r="R50" s="0" t="n">
        <v>0.156770792234999</v>
      </c>
      <c r="S50" s="0" t="n">
        <v>5029.50228324979</v>
      </c>
      <c r="T50" s="0" t="n">
        <f aca="false">ROUND(SQRT(S50/ PI()),0)</f>
        <v>40</v>
      </c>
      <c r="U50" s="0" t="n">
        <v>2464.88997508023</v>
      </c>
      <c r="V50" s="1" t="n">
        <f aca="false">ROUND(SQRT((S50-U50)/ PI()),0)</f>
        <v>29</v>
      </c>
      <c r="W50" s="0" t="n">
        <f aca="false">ROUND(SQRT((U50+S50)/ PI()),0)</f>
        <v>49</v>
      </c>
      <c r="X50" s="0" t="n">
        <v>5029.50228324979</v>
      </c>
      <c r="Y50" s="0" t="n">
        <f aca="false">ROUND(SQRT(X50/ PI()),0)</f>
        <v>40</v>
      </c>
      <c r="Z50" s="0" t="n">
        <v>2464.88997508023</v>
      </c>
      <c r="AA50" s="1" t="n">
        <f aca="false">ROUND(SQRT((X50-Z50)/ PI()),0)</f>
        <v>29</v>
      </c>
      <c r="AB50" s="0" t="n">
        <f aca="false">ROUND(SQRT((Z50+X50)/ PI()),0)</f>
        <v>49</v>
      </c>
      <c r="AC50" s="0" t="n">
        <v>494.468528952432</v>
      </c>
      <c r="AD50" s="0" t="n">
        <v>29.0634815308055</v>
      </c>
      <c r="AE50" s="0" t="n">
        <v>0.427320010708626</v>
      </c>
      <c r="AF50" s="0" t="n">
        <v>0.0224854725899923</v>
      </c>
      <c r="AG50" s="0" t="n">
        <v>30.1245081365387</v>
      </c>
      <c r="AH50" s="0" t="n">
        <v>0.882335947720362</v>
      </c>
      <c r="AI50" s="0" t="n">
        <v>3.07408509911141</v>
      </c>
      <c r="AJ50" s="0" t="n">
        <v>0.147244161257746</v>
      </c>
      <c r="AK50" s="0" t="n">
        <f aca="false">ROUND(AG50+AI50,0)</f>
        <v>33</v>
      </c>
    </row>
    <row r="51" customFormat="false" ht="12.8" hidden="false" customHeight="false" outlineLevel="0" collapsed="false">
      <c r="A51" s="0" t="s">
        <v>34</v>
      </c>
      <c r="B51" s="0" t="n">
        <v>0.5</v>
      </c>
      <c r="C51" s="0" t="s">
        <v>31</v>
      </c>
      <c r="D51" s="0" t="n">
        <v>1304</v>
      </c>
      <c r="E51" s="0" t="n">
        <v>618.624280157189</v>
      </c>
      <c r="F51" s="0" t="n">
        <v>852</v>
      </c>
      <c r="G51" s="0" t="n">
        <v>398.828283851584</v>
      </c>
      <c r="H51" s="0" t="n">
        <v>28.0356387369693</v>
      </c>
      <c r="I51" s="0" t="n">
        <v>11.6631069248194</v>
      </c>
      <c r="J51" s="0" t="n">
        <v>18.898157818344</v>
      </c>
      <c r="K51" s="0" t="n">
        <v>7.58521963330023</v>
      </c>
      <c r="L51" s="0" t="n">
        <v>33.836318668809</v>
      </c>
      <c r="M51" s="0" t="n">
        <v>2.16784987483297</v>
      </c>
      <c r="N51" s="0" t="n">
        <v>3.98794306201285</v>
      </c>
      <c r="O51" s="0" t="n">
        <v>0.387274019232749</v>
      </c>
      <c r="P51" s="0" t="n">
        <v>3.97913966167556</v>
      </c>
      <c r="Q51" s="0" t="n">
        <f aca="false">ROUND(L51+P51,0)</f>
        <v>38</v>
      </c>
      <c r="R51" s="0" t="n">
        <v>0.331582320385831</v>
      </c>
      <c r="S51" s="0" t="n">
        <v>17216.2423061024</v>
      </c>
      <c r="T51" s="0" t="n">
        <f aca="false">ROUND(SQRT(S51/ PI()),0)</f>
        <v>74</v>
      </c>
      <c r="U51" s="0" t="n">
        <v>8233.00405840828</v>
      </c>
      <c r="V51" s="1" t="n">
        <f aca="false">ROUND(SQRT((S51-U51)/ PI()),0)</f>
        <v>53</v>
      </c>
      <c r="W51" s="0" t="n">
        <f aca="false">ROUND(SQRT((U51+S51)/ PI()),0)</f>
        <v>90</v>
      </c>
      <c r="X51" s="0" t="n">
        <v>12186.7400228526</v>
      </c>
      <c r="Y51" s="0" t="n">
        <f aca="false">ROUND(SQRT(X51/ PI()),0)</f>
        <v>62</v>
      </c>
      <c r="Z51" s="0" t="n">
        <v>5778.02130164627</v>
      </c>
      <c r="AA51" s="1" t="n">
        <f aca="false">ROUND(SQRT((X51-Z51)/ PI()),0)</f>
        <v>45</v>
      </c>
      <c r="AB51" s="0" t="n">
        <f aca="false">ROUND(SQRT((Z51+X51)/ PI()),0)</f>
        <v>76</v>
      </c>
      <c r="AC51" s="0" t="n">
        <v>548.09270963125</v>
      </c>
      <c r="AD51" s="0" t="n">
        <v>54.8529608294724</v>
      </c>
      <c r="AE51" s="0" t="n">
        <v>0.521817142085048</v>
      </c>
      <c r="AF51" s="0" t="n">
        <v>0.0542005491241885</v>
      </c>
      <c r="AG51" s="0" t="n">
        <v>27.3064740335716</v>
      </c>
      <c r="AH51" s="0" t="n">
        <v>0.253778973087134</v>
      </c>
      <c r="AI51" s="0" t="n">
        <v>3.94126474486075</v>
      </c>
      <c r="AJ51" s="0" t="n">
        <v>0.273824979070215</v>
      </c>
      <c r="AK51" s="0" t="n">
        <f aca="false">ROUND(AG51+AI51,0)</f>
        <v>31</v>
      </c>
    </row>
    <row r="52" customFormat="false" ht="12.8" hidden="false" customHeight="false" outlineLevel="0" collapsed="false">
      <c r="A52" s="0" t="s">
        <v>34</v>
      </c>
      <c r="B52" s="0" t="n">
        <v>0.5</v>
      </c>
      <c r="C52" s="0" t="s">
        <v>32</v>
      </c>
      <c r="D52" s="0" t="n">
        <v>1536</v>
      </c>
      <c r="E52" s="0" t="n">
        <v>718.203313832511</v>
      </c>
      <c r="F52" s="0" t="n">
        <v>232</v>
      </c>
      <c r="G52" s="0" t="n">
        <v>110.381157812373</v>
      </c>
      <c r="H52" s="0" t="n">
        <v>35.6557425830556</v>
      </c>
      <c r="I52" s="0" t="n">
        <v>14.1496971642445</v>
      </c>
      <c r="J52" s="0" t="n">
        <v>7.62010384608626</v>
      </c>
      <c r="K52" s="0" t="n">
        <v>2.95578140973646</v>
      </c>
      <c r="L52" s="0" t="n">
        <v>19.0651695032118</v>
      </c>
      <c r="M52" s="0" t="n">
        <v>4.29227830098725</v>
      </c>
      <c r="N52" s="0" t="n">
        <v>4.67439304042732</v>
      </c>
      <c r="O52" s="0" t="n">
        <v>0.606316949853139</v>
      </c>
      <c r="P52" s="0" t="n">
        <v>5.09042927838291</v>
      </c>
      <c r="Q52" s="0" t="n">
        <f aca="false">ROUND(L52+P52,0)</f>
        <v>24</v>
      </c>
      <c r="R52" s="0" t="n">
        <v>0.549823341064018</v>
      </c>
      <c r="S52" s="0" t="n">
        <v>21735.9836140458</v>
      </c>
      <c r="T52" s="0" t="n">
        <f aca="false">ROUND(SQRT(S52/ PI()),0)</f>
        <v>83</v>
      </c>
      <c r="U52" s="0" t="n">
        <v>10080.2322884413</v>
      </c>
      <c r="V52" s="1" t="n">
        <f aca="false">ROUND(SQRT((S52-U52)/ PI()),0)</f>
        <v>61</v>
      </c>
      <c r="W52" s="0" t="n">
        <f aca="false">ROUND(SQRT((U52+S52)/ PI()),0)</f>
        <v>101</v>
      </c>
      <c r="X52" s="0" t="n">
        <v>4519.74130794338</v>
      </c>
      <c r="Y52" s="0" t="n">
        <f aca="false">ROUND(SQRT(X52/ PI()),0)</f>
        <v>38</v>
      </c>
      <c r="Z52" s="0" t="n">
        <v>2069.69205173311</v>
      </c>
      <c r="AA52" s="1" t="n">
        <f aca="false">ROUND(SQRT((X52-Z52)/ PI()),0)</f>
        <v>28</v>
      </c>
      <c r="AB52" s="0" t="n">
        <f aca="false">ROUND(SQRT((Z52+X52)/ PI()),0)</f>
        <v>46</v>
      </c>
      <c r="AC52" s="0" t="n">
        <v>534.022283095936</v>
      </c>
      <c r="AD52" s="0" t="n">
        <v>92.9200056805186</v>
      </c>
      <c r="AE52" s="0" t="n">
        <v>0.699681305495507</v>
      </c>
      <c r="AF52" s="0" t="n">
        <v>0.223797583664721</v>
      </c>
      <c r="AG52" s="0" t="n">
        <v>23.0065336541598</v>
      </c>
      <c r="AH52" s="0" t="n">
        <v>0.814784407035597</v>
      </c>
      <c r="AI52" s="0" t="n">
        <v>5.3832478529535</v>
      </c>
      <c r="AJ52" s="0" t="n">
        <v>0.565768382384837</v>
      </c>
      <c r="AK52" s="0" t="n">
        <f aca="false">ROUND(AG52+AI52,0)</f>
        <v>28</v>
      </c>
    </row>
    <row r="53" customFormat="false" ht="12.8" hidden="false" customHeight="false" outlineLevel="0" collapsed="false">
      <c r="A53" s="0" t="s">
        <v>34</v>
      </c>
      <c r="B53" s="0" t="n">
        <v>0.5</v>
      </c>
      <c r="C53" s="0" t="n">
        <v>2017</v>
      </c>
      <c r="D53" s="0" t="n">
        <v>1108</v>
      </c>
      <c r="E53" s="0" t="n">
        <v>495.967740886441</v>
      </c>
      <c r="F53" s="0" t="n">
        <v>1108</v>
      </c>
      <c r="G53" s="0" t="n">
        <v>495.967740886441</v>
      </c>
      <c r="H53" s="0" t="n">
        <v>27.412102260785</v>
      </c>
      <c r="I53" s="0" t="n">
        <v>11.1371759504543</v>
      </c>
      <c r="J53" s="0" t="n">
        <v>27.412102260785</v>
      </c>
      <c r="K53" s="0" t="n">
        <v>11.1371759504543</v>
      </c>
      <c r="L53" s="0" t="n">
        <v>34.2449980823483</v>
      </c>
      <c r="M53" s="0" t="n">
        <v>1.56041568894621</v>
      </c>
      <c r="N53" s="0" t="n">
        <v>3.46438354127306</v>
      </c>
      <c r="O53" s="0" t="n">
        <v>0.24446842471562</v>
      </c>
      <c r="P53" s="0" t="n">
        <v>3.50650303795277</v>
      </c>
      <c r="Q53" s="0" t="n">
        <f aca="false">ROUND(L53+P53,0)</f>
        <v>38</v>
      </c>
      <c r="R53" s="0" t="n">
        <v>0.208484214665743</v>
      </c>
      <c r="S53" s="0" t="n">
        <v>14733.6880870135</v>
      </c>
      <c r="T53" s="0" t="n">
        <f aca="false">ROUND(SQRT(S53/ PI()),0)</f>
        <v>68</v>
      </c>
      <c r="U53" s="0" t="n">
        <v>7194.91113259583</v>
      </c>
      <c r="V53" s="1" t="n">
        <f aca="false">ROUND(SQRT((S53-U53)/ PI()),0)</f>
        <v>49</v>
      </c>
      <c r="W53" s="0" t="n">
        <f aca="false">ROUND(SQRT((U53+S53)/ PI()),0)</f>
        <v>84</v>
      </c>
      <c r="X53" s="0" t="n">
        <v>14733.6880870135</v>
      </c>
      <c r="Y53" s="0" t="n">
        <f aca="false">ROUND(SQRT(X53/ PI()),0)</f>
        <v>68</v>
      </c>
      <c r="Z53" s="0" t="n">
        <v>7194.91113259583</v>
      </c>
      <c r="AA53" s="1" t="n">
        <f aca="false">ROUND(SQRT((X53-Z53)/ PI()),0)</f>
        <v>49</v>
      </c>
      <c r="AB53" s="0" t="n">
        <f aca="false">ROUND(SQRT((Z53+X53)/ PI()),0)</f>
        <v>84</v>
      </c>
      <c r="AC53" s="0" t="n">
        <v>478.00858889187</v>
      </c>
      <c r="AD53" s="0" t="n">
        <v>42.0306290653367</v>
      </c>
      <c r="AE53" s="0" t="n">
        <v>0.532340091095643</v>
      </c>
      <c r="AF53" s="0" t="n">
        <v>0.030562597155823</v>
      </c>
      <c r="AG53" s="0" t="n">
        <v>28.2502971853312</v>
      </c>
      <c r="AH53" s="0" t="n">
        <v>0.592439677313683</v>
      </c>
      <c r="AI53" s="0" t="n">
        <v>3.53033782993407</v>
      </c>
      <c r="AJ53" s="0" t="n">
        <v>0.177686224044061</v>
      </c>
      <c r="AK53" s="0" t="n">
        <f aca="false">ROUND(AG53+AI53,0)</f>
        <v>32</v>
      </c>
    </row>
    <row r="54" customFormat="false" ht="12.8" hidden="false" customHeight="false" outlineLevel="0" collapsed="false">
      <c r="A54" s="0" t="s">
        <v>34</v>
      </c>
      <c r="B54" s="0" t="n">
        <v>0.5</v>
      </c>
      <c r="C54" s="0" t="n">
        <v>2018</v>
      </c>
      <c r="D54" s="0" t="n">
        <v>1536</v>
      </c>
      <c r="E54" s="0" t="n">
        <v>718.203313832511</v>
      </c>
      <c r="F54" s="0" t="n">
        <v>1536</v>
      </c>
      <c r="G54" s="0" t="n">
        <v>718.203313832511</v>
      </c>
      <c r="H54" s="0" t="n">
        <v>35.6557425830556</v>
      </c>
      <c r="I54" s="0" t="n">
        <v>14.1496971642445</v>
      </c>
      <c r="J54" s="0" t="n">
        <v>35.6557425830556</v>
      </c>
      <c r="K54" s="0" t="n">
        <v>14.1496971642445</v>
      </c>
      <c r="L54" s="0" t="n">
        <v>33.576136964569</v>
      </c>
      <c r="M54" s="0" t="n">
        <v>2.100912691529</v>
      </c>
      <c r="N54" s="0" t="n">
        <v>3.86464204661407</v>
      </c>
      <c r="O54" s="0" t="n">
        <v>0.323102454971561</v>
      </c>
      <c r="P54" s="0" t="n">
        <v>3.91161720974191</v>
      </c>
      <c r="Q54" s="0" t="n">
        <f aca="false">ROUND(L54+P54,0)</f>
        <v>37</v>
      </c>
      <c r="R54" s="0" t="n">
        <v>0.269465940335308</v>
      </c>
      <c r="S54" s="0" t="n">
        <v>21735.9836140458</v>
      </c>
      <c r="T54" s="0" t="n">
        <f aca="false">ROUND(SQRT(S54/ PI()),0)</f>
        <v>83</v>
      </c>
      <c r="U54" s="0" t="n">
        <v>10080.2322884413</v>
      </c>
      <c r="V54" s="1" t="n">
        <f aca="false">ROUND(SQRT((S54-U54)/ PI()),0)</f>
        <v>61</v>
      </c>
      <c r="W54" s="0" t="n">
        <f aca="false">ROUND(SQRT((U54+S54)/ PI()),0)</f>
        <v>101</v>
      </c>
      <c r="X54" s="0" t="n">
        <v>21735.9836140458</v>
      </c>
      <c r="Y54" s="0" t="n">
        <f aca="false">ROUND(SQRT(X54/ PI()),0)</f>
        <v>83</v>
      </c>
      <c r="Z54" s="0" t="n">
        <v>10080.2322884413</v>
      </c>
      <c r="AA54" s="1" t="n">
        <f aca="false">ROUND(SQRT((X54-Z54)/ PI()),0)</f>
        <v>61</v>
      </c>
      <c r="AB54" s="0" t="n">
        <f aca="false">ROUND(SQRT((Z54+X54)/ PI()),0)</f>
        <v>101</v>
      </c>
      <c r="AC54" s="0" t="n">
        <v>529.169168180194</v>
      </c>
      <c r="AD54" s="0" t="n">
        <v>51.0015653316371</v>
      </c>
      <c r="AE54" s="0" t="n">
        <v>0.548698340510352</v>
      </c>
      <c r="AF54" s="0" t="n">
        <v>0.0464873556335623</v>
      </c>
      <c r="AG54" s="0" t="n">
        <v>27.4345550576773</v>
      </c>
      <c r="AH54" s="0" t="n">
        <v>0.557302612232947</v>
      </c>
      <c r="AI54" s="0" t="n">
        <v>3.91050693052794</v>
      </c>
      <c r="AJ54" s="0" t="n">
        <v>0.219695959662028</v>
      </c>
      <c r="AK54" s="0" t="n">
        <f aca="false">ROUND(AG54+AI54,0)</f>
        <v>31</v>
      </c>
    </row>
    <row r="55" s="3" customFormat="true" ht="12.8" hidden="false" customHeight="false" outlineLevel="0" collapsed="false">
      <c r="A55" s="3" t="s">
        <v>34</v>
      </c>
      <c r="B55" s="3" t="s">
        <v>33</v>
      </c>
      <c r="C55" s="3" t="s">
        <v>30</v>
      </c>
      <c r="D55" s="3" t="n">
        <v>459</v>
      </c>
      <c r="E55" s="3" t="n">
        <v>96.7304991907113</v>
      </c>
      <c r="F55" s="3" t="n">
        <v>459</v>
      </c>
      <c r="G55" s="3" t="n">
        <v>96.7304991907113</v>
      </c>
      <c r="H55" s="3" t="n">
        <v>8.96793392372424</v>
      </c>
      <c r="I55" s="3" t="n">
        <v>1.70692944523875</v>
      </c>
      <c r="J55" s="3" t="n">
        <v>8.96793392372424</v>
      </c>
      <c r="K55" s="3" t="n">
        <v>1.70692944523875</v>
      </c>
      <c r="L55" s="3" t="n">
        <v>43.8321414778376</v>
      </c>
      <c r="M55" s="3" t="n">
        <v>1.3377270012663</v>
      </c>
      <c r="N55" s="3" t="n">
        <v>3.15545469703907</v>
      </c>
      <c r="O55" s="3" t="n">
        <v>0.0895470976450088</v>
      </c>
      <c r="P55" s="3" t="n">
        <v>3.1094473293684</v>
      </c>
      <c r="Q55" s="0" t="n">
        <f aca="false">ROUND(L55+P55,0)</f>
        <v>47</v>
      </c>
      <c r="R55" s="3" t="n">
        <v>0.0824108425902013</v>
      </c>
      <c r="S55" s="3" t="n">
        <v>4830.61469117544</v>
      </c>
      <c r="T55" s="0" t="n">
        <f aca="false">ROUND(SQRT(S55/ PI()),0)</f>
        <v>39</v>
      </c>
      <c r="U55" s="3" t="n">
        <v>1009.64732669057</v>
      </c>
      <c r="V55" s="1" t="n">
        <f aca="false">ROUND(SQRT((S55-U55)/ PI()),0)</f>
        <v>35</v>
      </c>
      <c r="W55" s="0" t="n">
        <f aca="false">ROUND(SQRT((U55+S55)/ PI()),0)</f>
        <v>43</v>
      </c>
      <c r="X55" s="3" t="n">
        <v>4830.61469117544</v>
      </c>
      <c r="Y55" s="0" t="n">
        <f aca="false">ROUND(SQRT(X55/ PI()),0)</f>
        <v>39</v>
      </c>
      <c r="Z55" s="3" t="n">
        <v>1009.64732669057</v>
      </c>
      <c r="AA55" s="1" t="n">
        <f aca="false">ROUND(SQRT((X55-Z55)/ PI()),0)</f>
        <v>35</v>
      </c>
      <c r="AB55" s="0" t="n">
        <f aca="false">ROUND(SQRT((Z55+X55)/ PI()),0)</f>
        <v>43</v>
      </c>
      <c r="AC55" s="3" t="n">
        <v>515.180254075949</v>
      </c>
      <c r="AD55" s="3" t="n">
        <v>20.8106254850914</v>
      </c>
      <c r="AE55" s="3" t="n">
        <v>0.410375474148804</v>
      </c>
      <c r="AF55" s="3" t="n">
        <v>0.0129557289991889</v>
      </c>
      <c r="AG55" s="3" t="n">
        <v>31.4739227517313</v>
      </c>
      <c r="AH55" s="3" t="n">
        <v>0.573747442203783</v>
      </c>
      <c r="AI55" s="3" t="n">
        <v>3.02707566302985</v>
      </c>
      <c r="AJ55" s="3" t="n">
        <v>0.0750026772707064</v>
      </c>
      <c r="AK55" s="0" t="n">
        <f aca="false">ROUND(AG55+AI55,0)</f>
        <v>35</v>
      </c>
    </row>
    <row r="56" s="3" customFormat="true" ht="12.8" hidden="false" customHeight="false" outlineLevel="0" collapsed="false">
      <c r="A56" s="3" t="s">
        <v>34</v>
      </c>
      <c r="B56" s="3" t="s">
        <v>33</v>
      </c>
      <c r="C56" s="3" t="s">
        <v>31</v>
      </c>
      <c r="D56" s="3" t="n">
        <v>1136</v>
      </c>
      <c r="E56" s="3" t="n">
        <v>231.542198041057</v>
      </c>
      <c r="F56" s="3" t="n">
        <v>677</v>
      </c>
      <c r="G56" s="3" t="n">
        <v>140.624733917877</v>
      </c>
      <c r="H56" s="3" t="n">
        <v>23.9683548660248</v>
      </c>
      <c r="I56" s="3" t="n">
        <v>4.32080617115091</v>
      </c>
      <c r="J56" s="3" t="n">
        <v>15.0004209423005</v>
      </c>
      <c r="K56" s="3" t="n">
        <v>2.73779592788562</v>
      </c>
      <c r="L56" s="3" t="n">
        <v>33.3020151268556</v>
      </c>
      <c r="M56" s="3" t="n">
        <v>1.87497296058209</v>
      </c>
      <c r="N56" s="3" t="n">
        <v>3.9347552640353</v>
      </c>
      <c r="O56" s="3" t="n">
        <v>0.184245999648478</v>
      </c>
      <c r="P56" s="3" t="n">
        <v>3.91504614726425</v>
      </c>
      <c r="Q56" s="0" t="n">
        <f aca="false">ROUND(L56+P56,0)</f>
        <v>37</v>
      </c>
      <c r="R56" s="3" t="n">
        <v>0.14914593186326</v>
      </c>
      <c r="S56" s="3" t="n">
        <v>14177.2513643277</v>
      </c>
      <c r="T56" s="0" t="n">
        <f aca="false">ROUND(SQRT(S56/ PI()),0)</f>
        <v>67</v>
      </c>
      <c r="U56" s="3" t="n">
        <v>2967.56015486791</v>
      </c>
      <c r="V56" s="1" t="n">
        <f aca="false">ROUND(SQRT((S56-U56)/ PI()),0)</f>
        <v>60</v>
      </c>
      <c r="W56" s="0" t="n">
        <f aca="false">ROUND(SQRT((U56+S56)/ PI()),0)</f>
        <v>74</v>
      </c>
      <c r="X56" s="3" t="n">
        <v>9346.63667315224</v>
      </c>
      <c r="Y56" s="0" t="n">
        <f aca="false">ROUND(SQRT(X56/ PI()),0)</f>
        <v>55</v>
      </c>
      <c r="Z56" s="3" t="n">
        <v>2017.38278712434</v>
      </c>
      <c r="AA56" s="1" t="n">
        <f aca="false">ROUND(SQRT((X56-Z56)/ PI()),0)</f>
        <v>48</v>
      </c>
      <c r="AB56" s="0" t="n">
        <f aca="false">ROUND(SQRT((Z56+X56)/ PI()),0)</f>
        <v>60</v>
      </c>
      <c r="AC56" s="3" t="n">
        <v>540.595468025756</v>
      </c>
      <c r="AD56" s="3" t="n">
        <v>31.7761205843371</v>
      </c>
      <c r="AE56" s="3" t="n">
        <v>0.55518768209619</v>
      </c>
      <c r="AF56" s="3" t="n">
        <v>0.0460097475414191</v>
      </c>
      <c r="AG56" s="3" t="n">
        <v>28.6480817844733</v>
      </c>
      <c r="AH56" s="3" t="n">
        <v>0.577294172366718</v>
      </c>
      <c r="AI56" s="3" t="n">
        <v>3.84719536153346</v>
      </c>
      <c r="AJ56" s="3" t="n">
        <v>0.121150281164964</v>
      </c>
      <c r="AK56" s="0" t="n">
        <f aca="false">ROUND(AG56+AI56,0)</f>
        <v>32</v>
      </c>
    </row>
    <row r="57" s="3" customFormat="true" ht="12.8" hidden="false" customHeight="false" outlineLevel="0" collapsed="false">
      <c r="A57" s="3" t="s">
        <v>34</v>
      </c>
      <c r="B57" s="3" t="s">
        <v>33</v>
      </c>
      <c r="C57" s="3" t="s">
        <v>32</v>
      </c>
      <c r="D57" s="3" t="n">
        <v>1326</v>
      </c>
      <c r="E57" s="3" t="n">
        <v>274.824728834483</v>
      </c>
      <c r="F57" s="3" t="n">
        <v>190</v>
      </c>
      <c r="G57" s="3" t="n">
        <v>47.33975740938</v>
      </c>
      <c r="H57" s="3" t="n">
        <v>30.4938417905815</v>
      </c>
      <c r="I57" s="3" t="n">
        <v>5.5136843346097</v>
      </c>
      <c r="J57" s="3" t="n">
        <v>6.52548692455675</v>
      </c>
      <c r="K57" s="3" t="n">
        <v>1.36116880538927</v>
      </c>
      <c r="L57" s="3" t="n">
        <v>17.4914211584134</v>
      </c>
      <c r="M57" s="3" t="n">
        <v>1.93221254173111</v>
      </c>
      <c r="N57" s="3" t="n">
        <v>4.72413894291046</v>
      </c>
      <c r="O57" s="3" t="n">
        <v>0.28858900632434</v>
      </c>
      <c r="P57" s="3" t="n">
        <v>5.21854031722456</v>
      </c>
      <c r="Q57" s="0" t="n">
        <f aca="false">ROUND(L57+P57,0)</f>
        <v>23</v>
      </c>
      <c r="R57" s="3" t="n">
        <v>0.225168504474011</v>
      </c>
      <c r="S57" s="3" t="n">
        <v>18021.1137465772</v>
      </c>
      <c r="T57" s="0" t="n">
        <f aca="false">ROUND(SQRT(S57/ PI()),0)</f>
        <v>76</v>
      </c>
      <c r="U57" s="3" t="n">
        <v>3778.83625103529</v>
      </c>
      <c r="V57" s="1" t="n">
        <f aca="false">ROUND(SQRT((S57-U57)/ PI()),0)</f>
        <v>67</v>
      </c>
      <c r="W57" s="0" t="n">
        <f aca="false">ROUND(SQRT((U57+S57)/ PI()),0)</f>
        <v>83</v>
      </c>
      <c r="X57" s="3" t="n">
        <v>3843.86238224951</v>
      </c>
      <c r="Y57" s="0" t="n">
        <f aca="false">ROUND(SQRT(X57/ PI()),0)</f>
        <v>35</v>
      </c>
      <c r="Z57" s="3" t="n">
        <v>910.624534056899</v>
      </c>
      <c r="AA57" s="1" t="n">
        <f aca="false">ROUND(SQRT((X57-Z57)/ PI()),0)</f>
        <v>31</v>
      </c>
      <c r="AB57" s="0" t="n">
        <f aca="false">ROUND(SQRT((Z57+X57)/ PI()),0)</f>
        <v>39</v>
      </c>
      <c r="AC57" s="3" t="n">
        <v>557.385083995483</v>
      </c>
      <c r="AD57" s="3" t="n">
        <v>43.5900190548945</v>
      </c>
      <c r="AE57" s="3" t="n">
        <v>0.690340220487955</v>
      </c>
      <c r="AF57" s="3" t="n">
        <v>0.111018318228117</v>
      </c>
      <c r="AG57" s="3" t="n">
        <v>23.8586163318399</v>
      </c>
      <c r="AH57" s="3" t="n">
        <v>0.893259600458354</v>
      </c>
      <c r="AI57" s="3" t="n">
        <v>5.62100760656751</v>
      </c>
      <c r="AJ57" s="3" t="n">
        <v>0.212551255148244</v>
      </c>
      <c r="AK57" s="0" t="n">
        <f aca="false">ROUND(AG57+AI57,0)</f>
        <v>29</v>
      </c>
    </row>
    <row r="58" customFormat="false" ht="12.8" hidden="false" customHeight="false" outlineLevel="0" collapsed="false">
      <c r="A58" s="0" t="s">
        <v>34</v>
      </c>
      <c r="B58" s="0" t="s">
        <v>33</v>
      </c>
      <c r="C58" s="0" t="n">
        <v>2017</v>
      </c>
      <c r="D58" s="0" t="n">
        <v>1056</v>
      </c>
      <c r="E58" s="0" t="n">
        <v>169.13953975356</v>
      </c>
      <c r="F58" s="0" t="n">
        <v>1056</v>
      </c>
      <c r="G58" s="0" t="n">
        <v>169.13953975356</v>
      </c>
      <c r="H58" s="0" t="n">
        <v>25.3917847568952</v>
      </c>
      <c r="I58" s="0" t="n">
        <v>3.55153829384675</v>
      </c>
      <c r="J58" s="0" t="n">
        <v>25.3917847568952</v>
      </c>
      <c r="K58" s="0" t="n">
        <v>3.55153829384675</v>
      </c>
      <c r="L58" s="0" t="n">
        <v>35.318591085836</v>
      </c>
      <c r="M58" s="0" t="n">
        <v>1.0137442614137</v>
      </c>
      <c r="N58" s="0" t="n">
        <v>3.38678888108017</v>
      </c>
      <c r="O58" s="0" t="n">
        <v>0.103734052422795</v>
      </c>
      <c r="P58" s="0" t="n">
        <v>3.41674361051966</v>
      </c>
      <c r="Q58" s="0" t="n">
        <f aca="false">ROUND(L58+P58,0)</f>
        <v>39</v>
      </c>
      <c r="R58" s="0" t="n">
        <v>0.0870046928116483</v>
      </c>
      <c r="S58" s="0" t="n">
        <v>13315.06283518</v>
      </c>
      <c r="T58" s="0" t="n">
        <f aca="false">ROUND(SQRT(S58/ PI()),0)</f>
        <v>65</v>
      </c>
      <c r="U58" s="0" t="n">
        <v>2345.6369686725</v>
      </c>
      <c r="V58" s="1" t="n">
        <f aca="false">ROUND(SQRT((S58-U58)/ PI()),0)</f>
        <v>59</v>
      </c>
      <c r="W58" s="0" t="n">
        <f aca="false">ROUND(SQRT((U58+S58)/ PI()),0)</f>
        <v>71</v>
      </c>
      <c r="X58" s="0" t="n">
        <v>13315.06283518</v>
      </c>
      <c r="Y58" s="0" t="n">
        <f aca="false">ROUND(SQRT(X58/ PI()),0)</f>
        <v>65</v>
      </c>
      <c r="Z58" s="0" t="n">
        <v>2345.6369686725</v>
      </c>
      <c r="AA58" s="1" t="n">
        <f aca="false">ROUND(SQRT((X58-Z58)/ PI()),0)</f>
        <v>59</v>
      </c>
      <c r="AB58" s="0" t="n">
        <f aca="false">ROUND(SQRT((Z58+X58)/ PI()),0)</f>
        <v>71</v>
      </c>
      <c r="AC58" s="0" t="n">
        <v>484.537594274882</v>
      </c>
      <c r="AD58" s="0" t="n">
        <v>19.6523562623117</v>
      </c>
      <c r="AE58" s="0" t="n">
        <v>0.537499789136663</v>
      </c>
      <c r="AF58" s="0" t="n">
        <v>0.0216644432260094</v>
      </c>
      <c r="AG58" s="0" t="n">
        <v>29.7310679402781</v>
      </c>
      <c r="AH58" s="0" t="n">
        <v>0.396813137677112</v>
      </c>
      <c r="AI58" s="0" t="n">
        <v>3.40205430723206</v>
      </c>
      <c r="AJ58" s="0" t="n">
        <v>0.0734602854313385</v>
      </c>
      <c r="AK58" s="0" t="n">
        <f aca="false">ROUND(AG58+AI58,0)</f>
        <v>33</v>
      </c>
    </row>
    <row r="59" customFormat="false" ht="12.8" hidden="false" customHeight="false" outlineLevel="0" collapsed="false">
      <c r="A59" s="0" t="s">
        <v>34</v>
      </c>
      <c r="B59" s="0" t="s">
        <v>33</v>
      </c>
      <c r="C59" s="0" t="n">
        <v>2018</v>
      </c>
      <c r="D59" s="0" t="n">
        <v>1322</v>
      </c>
      <c r="E59" s="0" t="n">
        <v>227.967228941496</v>
      </c>
      <c r="F59" s="0" t="n">
        <v>1322</v>
      </c>
      <c r="G59" s="0" t="n">
        <v>227.967228941496</v>
      </c>
      <c r="H59" s="0" t="n">
        <v>30.4292147334868</v>
      </c>
      <c r="I59" s="0" t="n">
        <v>4.546353115047</v>
      </c>
      <c r="J59" s="0" t="n">
        <v>30.4292147334868</v>
      </c>
      <c r="K59" s="0" t="n">
        <v>4.546353115047</v>
      </c>
      <c r="L59" s="0" t="n">
        <v>35.4599763778971</v>
      </c>
      <c r="M59" s="0" t="n">
        <v>0.918414858483764</v>
      </c>
      <c r="N59" s="0" t="n">
        <v>3.71631095915322</v>
      </c>
      <c r="O59" s="0" t="n">
        <v>0.134977935730768</v>
      </c>
      <c r="P59" s="0" t="n">
        <v>3.72699533184706</v>
      </c>
      <c r="Q59" s="0" t="n">
        <f aca="false">ROUND(L59+P59,0)</f>
        <v>39</v>
      </c>
      <c r="R59" s="0" t="n">
        <v>0.116050816949691</v>
      </c>
      <c r="S59" s="0" t="n">
        <v>17942.199549358</v>
      </c>
      <c r="T59" s="0" t="n">
        <f aca="false">ROUND(SQRT(S59/ PI()),0)</f>
        <v>76</v>
      </c>
      <c r="U59" s="0" t="n">
        <v>3113.0726351942</v>
      </c>
      <c r="V59" s="1" t="n">
        <f aca="false">ROUND(SQRT((S59-U59)/ PI()),0)</f>
        <v>69</v>
      </c>
      <c r="W59" s="0" t="n">
        <f aca="false">ROUND(SQRT((U59+S59)/ PI()),0)</f>
        <v>82</v>
      </c>
      <c r="X59" s="0" t="n">
        <v>17942.199549358</v>
      </c>
      <c r="Y59" s="0" t="n">
        <f aca="false">ROUND(SQRT(X59/ PI()),0)</f>
        <v>76</v>
      </c>
      <c r="Z59" s="0" t="n">
        <v>3113.0726351942</v>
      </c>
      <c r="AA59" s="1" t="n">
        <f aca="false">ROUND(SQRT((X59-Z59)/ PI()),0)</f>
        <v>69</v>
      </c>
      <c r="AB59" s="0" t="n">
        <f aca="false">ROUND(SQRT((Z59+X59)/ PI()),0)</f>
        <v>82</v>
      </c>
      <c r="AC59" s="0" t="n">
        <v>527.041725528853</v>
      </c>
      <c r="AD59" s="0" t="n">
        <v>23.0012739131648</v>
      </c>
      <c r="AE59" s="0" t="n">
        <v>0.532590527461439</v>
      </c>
      <c r="AF59" s="0" t="n">
        <v>0.0186275315020755</v>
      </c>
      <c r="AG59" s="0" t="n">
        <v>29.0328427865184</v>
      </c>
      <c r="AH59" s="0" t="n">
        <v>0.458229545340848</v>
      </c>
      <c r="AI59" s="0" t="n">
        <v>3.68689763249955</v>
      </c>
      <c r="AJ59" s="0" t="n">
        <v>0.101464203638768</v>
      </c>
      <c r="AK59" s="0" t="n">
        <f aca="false">ROUND(AG59+AI59,0)</f>
        <v>33</v>
      </c>
    </row>
    <row r="61" customFormat="false" ht="12.8" hidden="false" customHeight="false" outlineLevel="0" collapsed="false">
      <c r="S61" s="0" t="n">
        <f aca="false">SQRT(MAX(S2:S59)/ PI())</f>
        <v>83.1791949364723</v>
      </c>
    </row>
    <row r="62" customFormat="false" ht="12.8" hidden="false" customHeight="false" outlineLevel="0" collapsed="false">
      <c r="S62" s="1" t="n">
        <f aca="false">SQRT(MIN(S2:S59)/ PI())</f>
        <v>30.763118354046</v>
      </c>
      <c r="T62" s="1"/>
      <c r="Y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2021-04-16T22:03:09Z</dcterms:modified>
  <cp:revision>1</cp:revision>
  <dc:subject/>
  <dc:title/>
</cp:coreProperties>
</file>