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Project\upmark_check\Upmark\src\app\client\report\"/>
    </mc:Choice>
  </mc:AlternateContent>
  <bookViews>
    <workbookView xWindow="0" yWindow="0" windowWidth="28800" windowHeight="11835"/>
  </bookViews>
  <sheets>
    <sheet name="AMCV Analysis" sheetId="1" r:id="rId1"/>
  </sheets>
  <externalReferences>
    <externalReference r:id="rId2"/>
  </externalReferences>
  <definedNames>
    <definedName name="_xlnm._FilterDatabase" localSheetId="0" hidden="1">'AMCV Analysis'!$A$2:$I$809</definedName>
  </definedNames>
  <calcPr calcId="152511"/>
</workbook>
</file>

<file path=xl/calcChain.xml><?xml version="1.0" encoding="utf-8"?>
<calcChain xmlns="http://schemas.openxmlformats.org/spreadsheetml/2006/main">
  <c r="I787" i="1" l="1"/>
  <c r="I786" i="1"/>
  <c r="I785" i="1"/>
  <c r="I784" i="1"/>
  <c r="I783" i="1"/>
  <c r="I782" i="1"/>
  <c r="I781" i="1"/>
  <c r="I780" i="1"/>
  <c r="I779" i="1"/>
  <c r="I778" i="1"/>
  <c r="I777" i="1"/>
  <c r="I776" i="1"/>
  <c r="I775" i="1"/>
  <c r="I774" i="1"/>
  <c r="I773" i="1"/>
  <c r="I772" i="1"/>
  <c r="I771" i="1"/>
  <c r="N41" i="1" s="1"/>
  <c r="O41" i="1" s="1"/>
  <c r="P41" i="1" s="1" a="1"/>
  <c r="P41" i="1" s="1"/>
  <c r="Q41" i="1" s="1" a="1"/>
  <c r="Q41" i="1" s="1"/>
  <c r="R41" i="1" s="1" a="1"/>
  <c r="R41" i="1" s="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N39" i="1" s="1"/>
  <c r="O39" i="1" s="1"/>
  <c r="P39" i="1" s="1" a="1"/>
  <c r="P39" i="1" s="1"/>
  <c r="Q39" i="1" s="1" a="1"/>
  <c r="Q39" i="1" s="1"/>
  <c r="R39" i="1" s="1" a="1"/>
  <c r="R39" i="1" s="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N35" i="1" s="1"/>
  <c r="O35" i="1" s="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N33" i="1" s="1"/>
  <c r="O33" i="1" s="1"/>
  <c r="P33" i="1" s="1" a="1"/>
  <c r="P33" i="1" s="1"/>
  <c r="Q33" i="1" s="1" a="1"/>
  <c r="Q33" i="1" s="1"/>
  <c r="R33" i="1" s="1" a="1"/>
  <c r="R33" i="1" s="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N31" i="1" s="1"/>
  <c r="O31" i="1" s="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N27" i="1" s="1"/>
  <c r="O27" i="1" s="1"/>
  <c r="P27" i="1" s="1" a="1"/>
  <c r="P27" i="1" s="1"/>
  <c r="Q27" i="1" s="1" a="1"/>
  <c r="Q27" i="1" s="1"/>
  <c r="R27" i="1" s="1" a="1"/>
  <c r="R27" i="1" s="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N25" i="1" s="1"/>
  <c r="I454" i="1"/>
  <c r="I453" i="1"/>
  <c r="I452" i="1"/>
  <c r="I451" i="1"/>
  <c r="I450" i="1"/>
  <c r="I449" i="1"/>
  <c r="I448" i="1"/>
  <c r="I447" i="1"/>
  <c r="I446" i="1"/>
  <c r="I445" i="1"/>
  <c r="I444" i="1"/>
  <c r="I443" i="1"/>
  <c r="I442" i="1"/>
  <c r="I441" i="1"/>
  <c r="I440" i="1"/>
  <c r="I439" i="1"/>
  <c r="I438" i="1"/>
  <c r="I437" i="1"/>
  <c r="I436" i="1"/>
  <c r="I435" i="1"/>
  <c r="N24" i="1" s="1"/>
  <c r="O24" i="1" s="1"/>
  <c r="P24" i="1" s="1" a="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N19" i="1" s="1"/>
  <c r="O19" i="1" s="1"/>
  <c r="P19" i="1" s="1" a="1"/>
  <c r="P19" i="1" s="1"/>
  <c r="Q19" i="1" s="1" a="1"/>
  <c r="Q19" i="1" s="1"/>
  <c r="R19" i="1" s="1" a="1"/>
  <c r="R19" i="1" s="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N17" i="1" s="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N15" i="1" s="1"/>
  <c r="O15" i="1" s="1"/>
  <c r="P15" i="1" s="1" a="1"/>
  <c r="P15" i="1" s="1"/>
  <c r="Q15" i="1" s="1" a="1"/>
  <c r="Q15" i="1" s="1"/>
  <c r="R15" i="1" s="1" a="1"/>
  <c r="R15" i="1" s="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N7" i="1" s="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N40" i="1"/>
  <c r="O40" i="1" s="1"/>
  <c r="P40" i="1" s="1" a="1"/>
  <c r="P40" i="1" s="1"/>
  <c r="Q40" i="1" s="1" a="1"/>
  <c r="Q40" i="1" s="1"/>
  <c r="R40" i="1" s="1" a="1"/>
  <c r="R40" i="1" s="1"/>
  <c r="I40" i="1"/>
  <c r="I39" i="1"/>
  <c r="N38" i="1"/>
  <c r="O38" i="1" s="1"/>
  <c r="P38" i="1" s="1" a="1"/>
  <c r="P38" i="1" s="1"/>
  <c r="Q38" i="1" s="1" a="1"/>
  <c r="Q38" i="1" s="1"/>
  <c r="R38" i="1" s="1" a="1"/>
  <c r="R38" i="1" s="1"/>
  <c r="I38" i="1"/>
  <c r="O37" i="1"/>
  <c r="P37" i="1" s="1" a="1"/>
  <c r="P37" i="1" s="1"/>
  <c r="Q37" i="1" s="1" a="1"/>
  <c r="Q37" i="1" s="1"/>
  <c r="R37" i="1" s="1" a="1"/>
  <c r="R37" i="1" s="1"/>
  <c r="N37" i="1"/>
  <c r="I37" i="1"/>
  <c r="N36" i="1"/>
  <c r="O36" i="1" s="1"/>
  <c r="P36" i="1" s="1" a="1"/>
  <c r="P36" i="1" s="1"/>
  <c r="Q36" i="1" s="1" a="1"/>
  <c r="Q36" i="1" s="1"/>
  <c r="R36" i="1" s="1" a="1"/>
  <c r="R36" i="1" s="1"/>
  <c r="I36" i="1"/>
  <c r="P35" i="1" a="1"/>
  <c r="P35" i="1" s="1"/>
  <c r="Q35" i="1" s="1" a="1"/>
  <c r="Q35" i="1" s="1"/>
  <c r="R35" i="1" s="1" a="1"/>
  <c r="R35" i="1" s="1"/>
  <c r="I35" i="1"/>
  <c r="N34" i="1"/>
  <c r="O34" i="1" s="1"/>
  <c r="P34" i="1" s="1" a="1"/>
  <c r="P34" i="1" s="1"/>
  <c r="Q34" i="1" s="1" a="1"/>
  <c r="Q34" i="1" s="1"/>
  <c r="R34" i="1" s="1" a="1"/>
  <c r="R34" i="1" s="1"/>
  <c r="I34" i="1"/>
  <c r="I33" i="1"/>
  <c r="P32" i="1"/>
  <c r="Q32" i="1" s="1" a="1"/>
  <c r="Q32" i="1" s="1"/>
  <c r="R32" i="1" s="1" a="1"/>
  <c r="R32" i="1" s="1"/>
  <c r="N32" i="1"/>
  <c r="O32" i="1" s="1"/>
  <c r="P32" i="1" s="1" a="1"/>
  <c r="I32" i="1"/>
  <c r="P31" i="1" a="1"/>
  <c r="P31" i="1" s="1"/>
  <c r="Q31" i="1" s="1" a="1"/>
  <c r="Q31" i="1" s="1"/>
  <c r="R31" i="1" s="1" a="1"/>
  <c r="R31" i="1" s="1"/>
  <c r="I31" i="1"/>
  <c r="N30" i="1"/>
  <c r="O30" i="1" s="1"/>
  <c r="P30" i="1" s="1" a="1"/>
  <c r="P30" i="1" s="1"/>
  <c r="Q30" i="1" s="1" a="1"/>
  <c r="Q30" i="1" s="1"/>
  <c r="R30" i="1" s="1" a="1"/>
  <c r="R30" i="1" s="1"/>
  <c r="I30" i="1"/>
  <c r="O29" i="1"/>
  <c r="P29" i="1" s="1" a="1"/>
  <c r="P29" i="1" s="1"/>
  <c r="Q29" i="1" s="1" a="1"/>
  <c r="Q29" i="1" s="1"/>
  <c r="R29" i="1" s="1" a="1"/>
  <c r="R29" i="1" s="1"/>
  <c r="N29" i="1"/>
  <c r="I29" i="1"/>
  <c r="N28" i="1"/>
  <c r="O28" i="1" s="1"/>
  <c r="P28" i="1" s="1" a="1"/>
  <c r="P28" i="1" s="1"/>
  <c r="Q28" i="1" s="1" a="1"/>
  <c r="Q28" i="1" s="1"/>
  <c r="R28" i="1" s="1" a="1"/>
  <c r="R28" i="1" s="1"/>
  <c r="I28" i="1"/>
  <c r="I27" i="1"/>
  <c r="Q26" i="1"/>
  <c r="R26" i="1" s="1" a="1"/>
  <c r="R26" i="1" s="1"/>
  <c r="N26" i="1"/>
  <c r="O26" i="1" s="1"/>
  <c r="P26" i="1" s="1" a="1"/>
  <c r="P26" i="1" s="1"/>
  <c r="Q26" i="1" s="1" a="1"/>
  <c r="I26" i="1"/>
  <c r="O25" i="1"/>
  <c r="P25" i="1" s="1" a="1"/>
  <c r="P25" i="1" s="1"/>
  <c r="Q25" i="1" s="1" a="1"/>
  <c r="Q25" i="1" s="1"/>
  <c r="R25" i="1" s="1" a="1"/>
  <c r="R25" i="1" s="1"/>
  <c r="I25" i="1"/>
  <c r="P24" i="1"/>
  <c r="Q24" i="1" s="1" a="1"/>
  <c r="Q24" i="1" s="1"/>
  <c r="R24" i="1" s="1" a="1"/>
  <c r="R24" i="1" s="1"/>
  <c r="I24" i="1"/>
  <c r="R23" i="1" a="1"/>
  <c r="R23" i="1" s="1"/>
  <c r="P23" i="1" a="1"/>
  <c r="P23" i="1" s="1"/>
  <c r="Q23" i="1" s="1" a="1"/>
  <c r="Q23" i="1" s="1"/>
  <c r="O23" i="1"/>
  <c r="N23" i="1"/>
  <c r="I23" i="1"/>
  <c r="N22" i="1"/>
  <c r="O22" i="1" s="1"/>
  <c r="P22" i="1" s="1" a="1"/>
  <c r="P22" i="1" s="1"/>
  <c r="Q22" i="1" s="1" a="1"/>
  <c r="Q22" i="1" s="1"/>
  <c r="R22" i="1" s="1" a="1"/>
  <c r="R22" i="1" s="1"/>
  <c r="I22" i="1"/>
  <c r="Q21" i="1" a="1"/>
  <c r="Q21" i="1" s="1"/>
  <c r="R21" i="1" s="1" a="1"/>
  <c r="R21" i="1" s="1"/>
  <c r="O21" i="1"/>
  <c r="P21" i="1" s="1" a="1"/>
  <c r="P21" i="1" s="1"/>
  <c r="N21" i="1"/>
  <c r="I21" i="1"/>
  <c r="N20" i="1"/>
  <c r="O20" i="1" s="1"/>
  <c r="P20" i="1" s="1" a="1"/>
  <c r="P20" i="1" s="1"/>
  <c r="Q20" i="1" s="1" a="1"/>
  <c r="Q20" i="1" s="1"/>
  <c r="R20" i="1" s="1" a="1"/>
  <c r="R20" i="1" s="1"/>
  <c r="I20" i="1"/>
  <c r="I19" i="1"/>
  <c r="Q18" i="1"/>
  <c r="R18" i="1" s="1" a="1"/>
  <c r="R18" i="1" s="1"/>
  <c r="N18" i="1"/>
  <c r="O18" i="1" s="1"/>
  <c r="P18" i="1" s="1" a="1"/>
  <c r="P18" i="1" s="1"/>
  <c r="Q18" i="1" s="1" a="1"/>
  <c r="I18" i="1"/>
  <c r="O17" i="1"/>
  <c r="P17" i="1" s="1" a="1"/>
  <c r="P17" i="1" s="1"/>
  <c r="Q17" i="1" s="1" a="1"/>
  <c r="Q17" i="1" s="1"/>
  <c r="R17" i="1" s="1" a="1"/>
  <c r="R17" i="1" s="1"/>
  <c r="I17" i="1"/>
  <c r="N16" i="1"/>
  <c r="O16" i="1" s="1"/>
  <c r="P16" i="1" s="1" a="1"/>
  <c r="P16" i="1" s="1"/>
  <c r="Q16" i="1" s="1" a="1"/>
  <c r="Q16" i="1" s="1"/>
  <c r="R16" i="1" s="1" a="1"/>
  <c r="R16" i="1" s="1"/>
  <c r="I16" i="1"/>
  <c r="I15" i="1"/>
  <c r="N14" i="1"/>
  <c r="O14" i="1" s="1"/>
  <c r="I14" i="1"/>
  <c r="O13" i="1"/>
  <c r="N13" i="1"/>
  <c r="I13" i="1"/>
  <c r="P12" i="1"/>
  <c r="Q12" i="1" s="1" a="1"/>
  <c r="Q12" i="1" s="1"/>
  <c r="R12" i="1" s="1" a="1"/>
  <c r="R12" i="1" s="1"/>
  <c r="N12" i="1"/>
  <c r="O12" i="1" s="1"/>
  <c r="P12" i="1" s="1" a="1"/>
  <c r="I12" i="1"/>
  <c r="P11" i="1" a="1"/>
  <c r="P11" i="1" s="1"/>
  <c r="Q11" i="1" s="1" a="1"/>
  <c r="Q11" i="1" s="1"/>
  <c r="R11" i="1" s="1" a="1"/>
  <c r="R11" i="1" s="1"/>
  <c r="O11" i="1"/>
  <c r="N11" i="1"/>
  <c r="I11" i="1"/>
  <c r="N10" i="1"/>
  <c r="O10" i="1" s="1"/>
  <c r="P10" i="1" s="1" a="1"/>
  <c r="P10" i="1" s="1"/>
  <c r="Q10" i="1" s="1" a="1"/>
  <c r="Q10" i="1" s="1"/>
  <c r="R10" i="1" s="1" a="1"/>
  <c r="R10" i="1" s="1"/>
  <c r="I10" i="1"/>
  <c r="O9" i="1"/>
  <c r="P9" i="1" s="1" a="1"/>
  <c r="P9" i="1" s="1"/>
  <c r="Q9" i="1" s="1" a="1"/>
  <c r="Q9" i="1" s="1"/>
  <c r="R9" i="1" s="1" a="1"/>
  <c r="R9" i="1" s="1"/>
  <c r="N9" i="1"/>
  <c r="I9" i="1"/>
  <c r="N8" i="1"/>
  <c r="O8" i="1" s="1"/>
  <c r="P8" i="1" s="1" a="1"/>
  <c r="P8" i="1" s="1"/>
  <c r="Q8" i="1" s="1" a="1"/>
  <c r="Q8" i="1" s="1"/>
  <c r="R8" i="1" s="1" a="1"/>
  <c r="R8" i="1" s="1"/>
  <c r="I8" i="1"/>
  <c r="O7" i="1"/>
  <c r="P7" i="1" s="1" a="1"/>
  <c r="P7" i="1" s="1"/>
  <c r="Q7" i="1" s="1" a="1"/>
  <c r="Q7" i="1" s="1"/>
  <c r="R7" i="1" s="1" a="1"/>
  <c r="R7" i="1" s="1"/>
  <c r="I7" i="1"/>
  <c r="N6" i="1"/>
  <c r="O6" i="1" s="1"/>
  <c r="P6" i="1" s="1" a="1"/>
  <c r="P6" i="1" s="1"/>
  <c r="Q6" i="1" s="1" a="1"/>
  <c r="Q6" i="1" s="1"/>
  <c r="R6" i="1" s="1" a="1"/>
  <c r="R6" i="1" s="1"/>
  <c r="I6" i="1"/>
  <c r="P5" i="1" a="1"/>
  <c r="P5" i="1" s="1"/>
  <c r="Q5" i="1" s="1" a="1"/>
  <c r="Q5" i="1" s="1"/>
  <c r="R5" i="1" s="1" a="1"/>
  <c r="R5" i="1" s="1"/>
  <c r="O5" i="1"/>
  <c r="N5" i="1"/>
  <c r="I5" i="1"/>
  <c r="O4" i="1"/>
  <c r="P4" i="1" s="1" a="1"/>
  <c r="P4" i="1" s="1"/>
  <c r="Q4" i="1" s="1" a="1"/>
  <c r="Q4" i="1" s="1"/>
  <c r="R4" i="1" s="1" a="1"/>
  <c r="R4" i="1" s="1"/>
  <c r="N4" i="1"/>
  <c r="I4" i="1"/>
  <c r="O3" i="1"/>
  <c r="P3" i="1" s="1" a="1"/>
  <c r="P3" i="1" s="1"/>
  <c r="Q3" i="1" s="1" a="1"/>
  <c r="Q3" i="1" s="1"/>
  <c r="R3" i="1" s="1" a="1"/>
  <c r="R3" i="1" s="1"/>
  <c r="I3" i="1"/>
  <c r="N3" i="1" s="1"/>
  <c r="P14" i="1" l="1" a="1"/>
  <c r="P14" i="1" s="1"/>
  <c r="Q14" i="1" s="1" a="1"/>
  <c r="Q14" i="1" s="1"/>
  <c r="R14" i="1" s="1" a="1"/>
  <c r="R14" i="1" s="1"/>
  <c r="P13" i="1" a="1"/>
  <c r="P13" i="1" s="1"/>
  <c r="Q13" i="1" s="1" a="1"/>
  <c r="Q13" i="1" s="1"/>
  <c r="R13" i="1" s="1" a="1"/>
  <c r="R13" i="1" s="1"/>
</calcChain>
</file>

<file path=xl/comments1.xml><?xml version="1.0" encoding="utf-8"?>
<comments xmlns="http://schemas.openxmlformats.org/spreadsheetml/2006/main">
  <authors>
    <author>James Goode</author>
  </authors>
  <commentList>
    <comment ref="N2" authorId="0" shapeId="0">
      <text>
        <r>
          <rPr>
            <sz val="11"/>
            <color theme="1"/>
            <rFont val="Calibri"/>
            <family val="2"/>
            <scheme val="minor"/>
          </rPr>
          <t xml:space="preserve">2 questions
Must pass each
ie average score must = 1. 
</t>
        </r>
      </text>
    </comment>
    <comment ref="O2" authorId="0" shapeId="0">
      <text>
        <r>
          <rPr>
            <sz val="11"/>
            <color theme="1"/>
            <rFont val="Calibri"/>
            <family val="2"/>
            <scheme val="minor"/>
          </rPr>
          <t xml:space="preserve">1. Must pass AM level 1 or else score from AM level 1 step
2. 2 questions for AM Level, must pass each ie average score must = 1. 
3. Add score to AM level 1 step score 
</t>
        </r>
      </text>
    </comment>
    <comment ref="P2" authorId="0" shapeId="0">
      <text>
        <r>
          <rPr>
            <sz val="11"/>
            <color theme="1"/>
            <rFont val="Calibri"/>
            <family val="2"/>
            <scheme val="minor"/>
          </rPr>
          <t xml:space="preserve">1. Must pass AM level step 2 or else AM level 2 step score
2. If passed, add the median of AM level 3 score to AM level 2 
step score.  
</t>
        </r>
      </text>
    </comment>
    <comment ref="Q2" authorId="0" shapeId="0">
      <text>
        <r>
          <rPr>
            <sz val="11"/>
            <color theme="1"/>
            <rFont val="Calibri"/>
            <family val="2"/>
            <scheme val="minor"/>
          </rPr>
          <t xml:space="preserve">1. Must pass AM level 3 step or else AM level 3 step score
2. If passed, add the median of AM level 4 questions to AM level 3 step score.  
</t>
        </r>
      </text>
    </comment>
    <comment ref="R2" authorId="0" shapeId="0">
      <text>
        <r>
          <rPr>
            <sz val="11"/>
            <color theme="1"/>
            <rFont val="Calibri"/>
            <family val="2"/>
            <scheme val="minor"/>
          </rPr>
          <t xml:space="preserve">1. Must pass AM level 4 step or else AM level 4 step score
2. If passed, add median of AM level 5 questions to score of AM level 4 step. 
</t>
        </r>
      </text>
    </comment>
  </commentList>
</comments>
</file>

<file path=xl/sharedStrings.xml><?xml version="1.0" encoding="utf-8"?>
<sst xmlns="http://schemas.openxmlformats.org/spreadsheetml/2006/main" count="3983" uniqueCount="1458">
  <si>
    <t>Asset Management Customer Value 2020 RAW DATA</t>
  </si>
  <si>
    <t>SUBJECT SUMMARY</t>
  </si>
  <si>
    <t>Subject heading</t>
  </si>
  <si>
    <t>Subject Number</t>
  </si>
  <si>
    <t>Subject Name</t>
  </si>
  <si>
    <t xml:space="preserve">AM Level </t>
  </si>
  <si>
    <t>Sub maturity</t>
  </si>
  <si>
    <t>submeasure_title</t>
  </si>
  <si>
    <t>submeasure_description</t>
  </si>
  <si>
    <t>Data Base value</t>
  </si>
  <si>
    <t>&lt;Utility Name&gt;</t>
  </si>
  <si>
    <t>Subject</t>
  </si>
  <si>
    <t>AM Level 1 step</t>
  </si>
  <si>
    <t>AM Level 2 step</t>
  </si>
  <si>
    <t>AM Level 3 step</t>
  </si>
  <si>
    <t>AM Level 4 step</t>
  </si>
  <si>
    <t>AM Level</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</si>
  <si>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</si>
  <si>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</si>
  <si>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</si>
  <si>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</si>
  <si>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</si>
  <si>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</si>
  <si>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</si>
  <si>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</si>
  <si>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</si>
  <si>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</si>
  <si>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</si>
  <si>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</si>
  <si>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</si>
  <si>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</si>
  <si>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</si>
  <si>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</si>
  <si>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</si>
  <si>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</si>
  <si>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</si>
  <si>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</si>
  <si>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</si>
  <si>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</si>
  <si>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</si>
  <si>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</si>
  <si>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</si>
  <si>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</si>
  <si>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</si>
  <si>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</si>
  <si>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</si>
  <si>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</si>
  <si>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</si>
  <si>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</si>
  <si>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</si>
  <si>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</si>
  <si>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</si>
  <si>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</si>
  <si>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</si>
  <si>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</si>
  <si>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</si>
  <si>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</si>
  <si>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</si>
  <si>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</si>
  <si>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Level 4: Organisation is optimising</t>
  </si>
  <si>
    <t>1.4.1</t>
  </si>
  <si>
    <t>The organisation can demonstrate that it is systematically and consistently optimising its practices in this subject, in line with the organisation’s objectives and operating context.</t>
  </si>
  <si>
    <t>13 Systems Engineering</t>
  </si>
  <si>
    <t>1.4.2</t>
  </si>
  <si>
    <t>Innovation and continual improvement in this subject is evident as a cultural, normal way of life and can be widely demonstrated with evidence of results.</t>
  </si>
  <si>
    <t>14 Configuration Management</t>
  </si>
  <si>
    <t>Level 5: Organisation is excellent</t>
  </si>
  <si>
    <t>1.5.1</t>
  </si>
  <si>
    <t>The policy includes a commitment to achieving excellence through innovation and demonstrating excellence through benchmarking.</t>
  </si>
  <si>
    <t>15 Maintenance Delivery</t>
  </si>
  <si>
    <t>1.5.2</t>
  </si>
  <si>
    <t>There is evidence of relevant application of the policy in all parts of the organization and in outsourced service providers</t>
  </si>
  <si>
    <t>16 Reliability Engineering</t>
  </si>
  <si>
    <t>1.5.3</t>
  </si>
  <si>
    <t>Policy includes a commitment to optimise asset life cycle value within any absolute constraints</t>
  </si>
  <si>
    <t>17 Asset Operations</t>
  </si>
  <si>
    <t>1.5.4</t>
  </si>
  <si>
    <t>Policy includes commitment to cross-disciplinary collaboration in seeking best value in delivery of organisational objectives</t>
  </si>
  <si>
    <t>18 Resource Management</t>
  </si>
  <si>
    <t>Asset Management Strategy &amp; Objectives</t>
  </si>
  <si>
    <t>2.1.1</t>
  </si>
  <si>
    <t>19 Shutdown and Outage Management</t>
  </si>
  <si>
    <t>2.1.2</t>
  </si>
  <si>
    <t>20 Fault and Incident Response</t>
  </si>
  <si>
    <t>2.2.1</t>
  </si>
  <si>
    <t>21 Asset Decommissioning and Disposal</t>
  </si>
  <si>
    <t>2.2.2</t>
  </si>
  <si>
    <t>22 Asset Information Strategy</t>
  </si>
  <si>
    <t>2.3.1</t>
  </si>
  <si>
    <t>AM objectives have been established at relevant levels and functions of the organisation</t>
  </si>
  <si>
    <t>23 Asset Information Management</t>
  </si>
  <si>
    <t>2.3.2</t>
  </si>
  <si>
    <t>AM objectives consider stakeholder and other relevant requirements</t>
  </si>
  <si>
    <t>24 Asset Information Systems</t>
  </si>
  <si>
    <t>2.3.3</t>
  </si>
  <si>
    <t>The AM objectives are Specific. Measurable, Achievable, Realistic and Time bound.</t>
  </si>
  <si>
    <t>25 Data and Information</t>
  </si>
  <si>
    <t>2.3.4</t>
  </si>
  <si>
    <t>The AM objectives are documented and included within the Strategic Asset Management Plan (SAMP).</t>
  </si>
  <si>
    <t>26 Procurement and Supply Chain Management</t>
  </si>
  <si>
    <t>2.3.5</t>
  </si>
  <si>
    <t>The SAMP sets out the organization’s strategic approach to the management of its assets and the achievement of AM objectives.</t>
  </si>
  <si>
    <t>27 Asset Management Leadership</t>
  </si>
  <si>
    <t>2.3.6</t>
  </si>
  <si>
    <t>The AM objectives and SAMP are aligned with the organisation’s objectives, the AM Policy and relevant requirements</t>
  </si>
  <si>
    <t>28 Organisational Structure</t>
  </si>
  <si>
    <t>2.3.7</t>
  </si>
  <si>
    <t>The SAMP is consistent with the risk tolerability criteria and the organisation’s decision making criteria.</t>
  </si>
  <si>
    <t>29 Organisational Culture</t>
  </si>
  <si>
    <t>2.3.8</t>
  </si>
  <si>
    <t>The SAMP is consistent with the methodology for determining asset criticality</t>
  </si>
  <si>
    <t>30 Competence Management</t>
  </si>
  <si>
    <t>2.3.9</t>
  </si>
  <si>
    <t>The SAMP outlines the role of the asset management system in achieving the AM objectives and plans for developing asset management capability.</t>
  </si>
  <si>
    <t>31 Risk Assessment and Management</t>
  </si>
  <si>
    <t>2.3.10</t>
  </si>
  <si>
    <t>The SAMP and AM objectives take into account existing and future needs in relation to assets and AM capabilities.</t>
  </si>
  <si>
    <t>32 Contingency Planning &amp; Resilience Analysis</t>
  </si>
  <si>
    <t>2.3.11</t>
  </si>
  <si>
    <t>The SAMP &amp; AM objectives have been communicated to relevant internal and external parties.</t>
  </si>
  <si>
    <t>33 Sustainable Development</t>
  </si>
  <si>
    <t>2.3.12</t>
  </si>
  <si>
    <t>The SAMP and AM objectives are reviewed and updated.</t>
  </si>
  <si>
    <t>34 Management of Change</t>
  </si>
  <si>
    <t>2.4.1</t>
  </si>
  <si>
    <t>35 Assets Performance &amp; Health Monitoring</t>
  </si>
  <si>
    <t>2.4.2</t>
  </si>
  <si>
    <t>36 Asset Management System Monitoring</t>
  </si>
  <si>
    <t>2.5.1</t>
  </si>
  <si>
    <t>The SAMP describes the current asset portfolio, the known and projected condition, performance, cost and risk profiles, and the desired future state (objectives and assurance of performance sustainment where appropriate).</t>
  </si>
  <si>
    <t>37 Management Review, Audit &amp; Assurance</t>
  </si>
  <si>
    <t>2.5.2</t>
  </si>
  <si>
    <t>The SAMP horizon incorporates the organisation’s planning horizon, the asset lives and any external constraints (such as natural resources, contract/license terms or decommissioning / disposal obligations).</t>
  </si>
  <si>
    <t>38 Asset Costing &amp; Valuation</t>
  </si>
  <si>
    <t>2.5.3</t>
  </si>
  <si>
    <t>The SAMP is approved and used by top management as the primary reference for all prioritization and planning of asset management activities.</t>
  </si>
  <si>
    <t>39 Stakeholder Engagement</t>
  </si>
  <si>
    <t>2.5.4</t>
  </si>
  <si>
    <t>The SAMP aligns the portfolio size and composition to business needs and changing demand over the planning horizon</t>
  </si>
  <si>
    <t>2.5.5</t>
  </si>
  <si>
    <t>The SAMP identifies the optimal combination of strategies and plans for asset systems, specific asset types and asset management capabilities.</t>
  </si>
  <si>
    <t>2.5.6</t>
  </si>
  <si>
    <t>The role of the SAMP (including AM objectives) is understood by employees, and they can explain how it affects their roles.</t>
  </si>
  <si>
    <t>2.5.7</t>
  </si>
  <si>
    <t>The SAMP includes a plan for innovation in asset management</t>
  </si>
  <si>
    <t>2.5.8</t>
  </si>
  <si>
    <t>The SAMP is consistently delivered as planned</t>
  </si>
  <si>
    <t>Demand Analysis</t>
  </si>
  <si>
    <t>3.1.1</t>
  </si>
  <si>
    <t>3.1.2</t>
  </si>
  <si>
    <t>3.2.1</t>
  </si>
  <si>
    <t>3.2.2</t>
  </si>
  <si>
    <t>3.3.1</t>
  </si>
  <si>
    <t>The organization identifies internal and external factors that may pose risks or opportunities to achieving its AM objectives</t>
  </si>
  <si>
    <t>3.3.2</t>
  </si>
  <si>
    <t>The organisation forecasts how these factors can influence the demand for its products and services in the future and the requirements this will place on the assets.</t>
  </si>
  <si>
    <t>3.3.3</t>
  </si>
  <si>
    <t>Quantitative analysis tools and techniques are used for forecasting demand and required levels of service as appropriate to the requirements of the organization.</t>
  </si>
  <si>
    <t>3.3.4</t>
  </si>
  <si>
    <t>Demand analysis is used to develop alternative planning scenarios and to address uncertainties in data and models.</t>
  </si>
  <si>
    <t>3.3.5</t>
  </si>
  <si>
    <t>The results of demand analysis are taken into account in setting organizational objectives and AM objectives; and in developing the SAMP and the AM plans.</t>
  </si>
  <si>
    <t>3.3.6</t>
  </si>
  <si>
    <t>Demand analyses are reviewed and updated to reflect changes.</t>
  </si>
  <si>
    <t>3.4.1</t>
  </si>
  <si>
    <t>3.4.2</t>
  </si>
  <si>
    <t>3.5.1</t>
  </si>
  <si>
    <t>Quantitative forecasting models and software tools are used to predict demand and required levels of service, based on direct research, historical trends, projections of socio-economic and environmental factors accounting for uncertainty in data and models.</t>
  </si>
  <si>
    <t>3.5.2</t>
  </si>
  <si>
    <t>Demand forecasts are developed at both the asset portfolio level and for all primary asset systems.</t>
  </si>
  <si>
    <t>3.5.3</t>
  </si>
  <si>
    <t>Demand forecasts are tested against alternative long term scenarios considering the wider Political, Economic, Social, Technological and Environmental factors, including the effects of climate change.</t>
  </si>
  <si>
    <t>3.5.4</t>
  </si>
  <si>
    <t>Demand forecasting is based on researched data, of known quality, to the degree that is economically justifiable. Usage of this data includes indication of confidence ranges and evaluation of scenarios.</t>
  </si>
  <si>
    <t>3.5.5</t>
  </si>
  <si>
    <t>The horizons and levels of detail in demand forecasting are matched to the organisation’s requirements for asset management planning.</t>
  </si>
  <si>
    <t>Strategic Planning</t>
  </si>
  <si>
    <t>4.1.1</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</si>
  <si>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</si>
  <si>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</si>
  <si>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</si>
  <si>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</si>
  <si>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</si>
  <si>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</si>
  <si>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</si>
  <si>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</si>
  <si>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</si>
  <si>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</si>
  <si>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</si>
  <si>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</si>
  <si>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</si>
  <si>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4.4.1</t>
  </si>
  <si>
    <t>4.4.2</t>
  </si>
  <si>
    <t>4.5.1</t>
  </si>
  <si>
    <t>Strategic planning has documented processes for resolving conflicts between organisational objectives, asset constraints and opportunities, and asset management capabilities</t>
  </si>
  <si>
    <t>4.5.2</t>
  </si>
  <si>
    <t>The processes include criteria and methods for quantified, risk-based optimisation of decisions and plans.</t>
  </si>
  <si>
    <t>4.5.3</t>
  </si>
  <si>
    <t>They provide clarity of directional intent, and preferred methods and rates of implementation (AM objectives) for a) developing specific AM plans for AM activities and b) developing AM capabilities, the management system, resources
etc.</t>
  </si>
  <si>
    <t>4.5.4</t>
  </si>
  <si>
    <t>Strategic planning horizons are greater than or equal to organisation/business plans</t>
  </si>
  <si>
    <t>4.5.5</t>
  </si>
  <si>
    <t>Strategic planning is dynamic and has both cyclic reviews and event-triggered review processes</t>
  </si>
  <si>
    <t>4.5.6</t>
  </si>
  <si>
    <t>The planning processes promote the development of innovative strategies</t>
  </si>
  <si>
    <t>4.5.7</t>
  </si>
  <si>
    <t>Strategic planning includes scenario modelling for changes in organisational context.</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</si>
  <si>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</si>
  <si>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</si>
  <si>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</si>
  <si>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</si>
  <si>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</si>
  <si>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</si>
  <si>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</si>
  <si>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</si>
  <si>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</si>
  <si>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</si>
  <si>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</si>
  <si>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</si>
  <si>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</si>
  <si>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</si>
  <si>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</si>
  <si>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</si>
  <si>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</si>
  <si>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</si>
  <si>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</si>
  <si>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</si>
  <si>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</si>
  <si>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</si>
  <si>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</si>
  <si>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</si>
  <si>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</si>
  <si>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5.4.1</t>
  </si>
  <si>
    <t>5.4.2</t>
  </si>
  <si>
    <t>5.5.1</t>
  </si>
  <si>
    <t>Asset Life Cycle Plans exist for asset systems and critical assets, comprising the optimised combination of asset life cycle activities (create/acquire, operate/maintain, renew/upgrade, decommission/dispose) over their life cycles (or SAMP horizon).</t>
  </si>
  <si>
    <t>5.5.2</t>
  </si>
  <si>
    <t>Activity-type plans (e.g. capital investment, maintenance) are used to ensure efficient delivery, with a hierarchy of timescales that allow progressively detailed specification of committed activities, resources and timings.</t>
  </si>
  <si>
    <t>5.5.3</t>
  </si>
  <si>
    <t>Asset Management Plans take account of the results of demand analysis and optimise the plans across the different asset systems and activity-types by employing optimised decision-making methods for capital investment, operations and maintenance, resourcing, shut-down and outage.</t>
  </si>
  <si>
    <t>5.5.4</t>
  </si>
  <si>
    <t>AM Plans are fully aligned with the long term SAMP, the organization’s business plan and the financial plans.</t>
  </si>
  <si>
    <t>5.5.5</t>
  </si>
  <si>
    <t>Asset Management System Improvement Plan is kept updated to support the delivery of AMP and the SAMP.</t>
  </si>
  <si>
    <t>5.5.6</t>
  </si>
  <si>
    <t>Capability development plans (e.g. recruitment, training, outsourcing, IT support) are in place and assessed for value added.</t>
  </si>
  <si>
    <t>5.5.7</t>
  </si>
  <si>
    <t>All AM plans are developed using enterprise-wide software tools, and any conflicts resolved using the documented optimisation and prioritization criteria. Changes are evaluated and managed, including their secondary impacts on other plans.</t>
  </si>
  <si>
    <t>5.5.8</t>
  </si>
  <si>
    <t>AM Plans demonstrate adoption of innovation and disruptive technologies in the determination of AM activities and their delivery; and the associated risks are clearly identified and measures put in place for their control.</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</si>
  <si>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</si>
  <si>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</si>
  <si>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</si>
  <si>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</si>
  <si>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</si>
  <si>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</si>
  <si>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</si>
  <si>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</si>
  <si>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</si>
  <si>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</si>
  <si>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</si>
  <si>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</si>
  <si>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</si>
  <si>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</si>
  <si>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</si>
  <si>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</si>
  <si>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</si>
  <si>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</si>
  <si>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</si>
  <si>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</si>
  <si>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</si>
  <si>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</si>
  <si>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</si>
  <si>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6.4.1</t>
  </si>
  <si>
    <t>6.4.2</t>
  </si>
  <si>
    <t>6.5.1</t>
  </si>
  <si>
    <t>All capital investment decisions are made with quantified cost/risk/benefit evaluation of options and scenarios, including intervention timing, to seek optimal asset life cycle value in line with the organization’s documented decision criteria for investment justification and prioritization.</t>
  </si>
  <si>
    <t>6.5.2</t>
  </si>
  <si>
    <t>The organisation’s processes for capital investment decision-making define the level of analysis required and the decision authorities. These are proportionate to decision impact (i.e. the proposed intervention cost and the consequences of the decision or non-action).</t>
  </si>
  <si>
    <t>6.5.3</t>
  </si>
  <si>
    <t>Capital investment decision-making actively seeks and evaluates alternatives that do not include capital investment or other asset interventions.</t>
  </si>
  <si>
    <t>6.5.4</t>
  </si>
  <si>
    <t>Quantified risks, ‘missed opportunity’ costs, discounted cashflow effects and intangibles (e.g. reputation, customer satisfaction, employee morale) are included within the decision criteria.</t>
  </si>
  <si>
    <t>6.5.5</t>
  </si>
  <si>
    <t>Assumptions, information sources, uncertainties, data dependencies and sensitivities for each decision are recorded and auditable, at a level of detail that is proportionate to the impact of the decision being made.</t>
  </si>
  <si>
    <t>6.5.6</t>
  </si>
  <si>
    <t>New technologies and innovative delivery methods (including procurement routes) are sought and evaluated when determining best value capital interventions.</t>
  </si>
  <si>
    <t>6.5.7</t>
  </si>
  <si>
    <t>The organisation measures and tracks the results of capital investments against the benefits that were forecast in the original business justifications. Any variances are explored using root cause analysis, and this is used to improve future capital investment decision-making.</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</si>
  <si>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</si>
  <si>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</si>
  <si>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</si>
  <si>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</si>
  <si>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</si>
  <si>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</si>
  <si>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</si>
  <si>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</si>
  <si>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</si>
  <si>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</si>
  <si>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</si>
  <si>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</si>
  <si>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</si>
  <si>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</si>
  <si>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</si>
  <si>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</si>
  <si>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</si>
  <si>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7.4.1</t>
  </si>
  <si>
    <t>7.4.2</t>
  </si>
  <si>
    <t>7.5.1</t>
  </si>
  <si>
    <t>O&amp;M decisions are made with the objective of optimising life cycle value (i.e. cost, risk and performance) and form part of the planning processes for asset management.</t>
  </si>
  <si>
    <t>7.5.2</t>
  </si>
  <si>
    <t>Operating and maintenance (O&amp;M) strategies are developed during the Create/Acquire phase of new or modified assets/asset systems.</t>
  </si>
  <si>
    <t>7.5.3</t>
  </si>
  <si>
    <t>Vendor recommendations for O&amp;M are challenged and evaluated/customised for the intended asset systems usage, criticality, data sensitivity and alternative options</t>
  </si>
  <si>
    <t>7.5.4</t>
  </si>
  <si>
    <t>O&amp;M strategies are systematically reviewed and updated at both asset level and asset system level on a planned, regular basis and also in response to defined criteria changes, failures or improvement opportunities.</t>
  </si>
  <si>
    <t>7.5.5</t>
  </si>
  <si>
    <t>Methods and tools used to support O&amp;M decision-making are proportionate to asset/asset system criticality. O&amp;M strategies for critical assets are evaluated using quantified cost/risk/performance optimisation methods.</t>
  </si>
  <si>
    <t>7.5.6</t>
  </si>
  <si>
    <t>The organisation fully understands and documents the quality of, and uncertainties in, the information used in O&amp;M decision-making and takes account of this when making decisions (e.g. risk quantification and sensitivity analysis).</t>
  </si>
  <si>
    <t>7.5.7</t>
  </si>
  <si>
    <t>Operators and maintainers and other relevant stakeholders have defined roles in O&amp;M decision-making, including decisions in the Create/Acquire phase of asset life cycles.</t>
  </si>
  <si>
    <t>7.5.8</t>
  </si>
  <si>
    <t>New technologies and innovative strategy and delivery methods (including procurement options, automation, condition monitoring, analytics and degradation modelling) are actively researched and evaluated in O&amp;M decision-making.</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</si>
  <si>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</si>
  <si>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</si>
  <si>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</si>
  <si>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</si>
  <si>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</si>
  <si>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</si>
  <si>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</si>
  <si>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</si>
  <si>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</si>
  <si>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</si>
  <si>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</si>
  <si>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</si>
  <si>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</si>
  <si>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</si>
  <si>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</si>
  <si>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8.4.1</t>
  </si>
  <si>
    <t>The organisation can demonstrate that it is systematically and consistently optimising its practices in this subject,in line with the organisation’s objectives and operating context.</t>
  </si>
  <si>
    <t>8.4.2</t>
  </si>
  <si>
    <t>8.5.1</t>
  </si>
  <si>
    <t>The organisation has a documented definition of life cycle value with quantified scales of significance in relation to stakeholder interests.</t>
  </si>
  <si>
    <t>8.5.2</t>
  </si>
  <si>
    <t>The organisation can demonstrate that its procurement, design, construction, operations and maintenance personnel are committed to delivery of whole life cycle value as their primary objective (overriding any localised, short-term or personal interests).</t>
  </si>
  <si>
    <t>8.5.3</t>
  </si>
  <si>
    <t>Asset life cycle activities for critical assets are determined and justified based on maximizing the quantified whole Life Cycle Value (asset performance and other ownership/utilization benefits minus all costs and risks and over the life cycle of the asset or asset system).</t>
  </si>
  <si>
    <t>8.5.4</t>
  </si>
  <si>
    <t>Life Cycle Plans for assets are developed with consideration of their impact on the asset systems within which the assets deliver value.</t>
  </si>
  <si>
    <t>8.5.5</t>
  </si>
  <si>
    <t>Actual and potential losses of value (e.g. system downtime, performance losses, poor sustainability, high risks or costs) are monitored, quantified, reported and investigated.</t>
  </si>
  <si>
    <t>8.5.6</t>
  </si>
  <si>
    <t>The organisation’s decision-making processes include evaluation and optimisation of individual actions (cost/benefit/risk/ timing of a discrete task), combined programmes of actions (optimal mix of activities for asset life cycle and across asset systems) and programme delivery of life cycle activities (coordination, resourcing access, efficiency &amp; effectiveness).</t>
  </si>
  <si>
    <t>8.5.7</t>
  </si>
  <si>
    <t>The organisation can demonstrate how and why its chosen combination of proactive, predictive and reactive strategies will deliver optimal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</si>
  <si>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</si>
  <si>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</si>
  <si>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</si>
  <si>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</si>
  <si>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</si>
  <si>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</si>
  <si>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</si>
  <si>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</si>
  <si>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</si>
  <si>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</si>
  <si>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</si>
  <si>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</si>
  <si>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</si>
  <si>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</si>
  <si>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</si>
  <si>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</si>
  <si>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</si>
  <si>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</si>
  <si>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</si>
  <si>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</si>
  <si>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</si>
  <si>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9.4.1</t>
  </si>
  <si>
    <t>9.4.2</t>
  </si>
  <si>
    <t>9.5.1</t>
  </si>
  <si>
    <t>Resource strategy utilise quantitative methods for assessing future needs and the associated drivers &amp; decision making process are recorded and cover: human resource, plant and equipment, spares, specialist tools and materials.</t>
  </si>
  <si>
    <t>9.5.2</t>
  </si>
  <si>
    <t>Organisation considers external impacts and changes in industrial trends to identify &amp; respond to the long and mid-term impacts on resource demand and plans / manages constraints to mitigate and minimise impact on the business.</t>
  </si>
  <si>
    <t>9.5.3</t>
  </si>
  <si>
    <t>Financial budgets (Capex &amp; Opex, planned and unplanned/contingency) are determined by value-for-money and risk based criteria, including ‘zero-based’ budgeting and activity based costing (ABC) methods.</t>
  </si>
  <si>
    <t>9.5.4</t>
  </si>
  <si>
    <t>Human resourcing strategies, competency development, outsourcing and other HR strategies are based upon quantitative modelling of future needs, risk evaluation and quality requirements specifications.</t>
  </si>
  <si>
    <t>9.5.5</t>
  </si>
  <si>
    <t>Materials, spares &amp; support infrastructure strategies are optimised for supply chain risks, total costs of ownership and risks associated with unavailability. This includes cost/benefit evaluation and optimisation of procurement strategies, inventory levels, logistics arrangements with shared risk/reward incentives for suppliers.</t>
  </si>
  <si>
    <t>9.5.6</t>
  </si>
  <si>
    <t>There is evidence from benchmarking that the resourcing strategy is delivering efficiencies on a sustainable basis.</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</si>
  <si>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</si>
  <si>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</si>
  <si>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</si>
  <si>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</si>
  <si>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</si>
  <si>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</si>
  <si>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</si>
  <si>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</si>
  <si>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</si>
  <si>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</si>
  <si>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</si>
  <si>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</si>
  <si>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</si>
  <si>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</si>
  <si>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</si>
  <si>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</si>
  <si>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</si>
  <si>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10.4.1</t>
  </si>
  <si>
    <t>10.4.2</t>
  </si>
  <si>
    <t>10.5.1</t>
  </si>
  <si>
    <t>The organisation has a documented formal process for developing its cost, risk and performance-optimised strategy for planned shutdowns/outages.</t>
  </si>
  <si>
    <t>10.5.2</t>
  </si>
  <si>
    <t>The organisation can demonstrate how shutdown work scopes, durations, dates and intervals have been derived to deliver minimal cost, risk and performance impact and maximum using asset life cycle value.</t>
  </si>
  <si>
    <t>10.5.3</t>
  </si>
  <si>
    <t>Shutdown strategies clearly identify how safety and risk management is incorporated into their development, including provision for uncertainties and potential discoveries.</t>
  </si>
  <si>
    <t>10.5.4</t>
  </si>
  <si>
    <t>Shutdown strategies are developed by cross-disciplinary collaboration and consultation, over horizons long enough to include multiple shutdown cycles, asset life cycle effects and forecasts of changing organisation context.</t>
  </si>
  <si>
    <t>10.5.5</t>
  </si>
  <si>
    <t>Shutdown strategies, and changes to strategies, are communicated to all affected parties with sufficient lead time for resource planning, supply chain engagement, financial and performance/operational planning to minimise adverse impacts.</t>
  </si>
  <si>
    <t>10.5.6</t>
  </si>
  <si>
    <t>Continual improvement processes are demonstrable in cycles of learning from each shutdown to improve the strategy, efficiency and effectiveness of subsequent shutdowns.</t>
  </si>
  <si>
    <t>10.5.7</t>
  </si>
  <si>
    <t>The organisation has identified the activities that require a shutdown of an asset system, and uses processes to ensure that the planning of these activities is optimised to maximise value to the business.</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</si>
  <si>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</si>
  <si>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</si>
  <si>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</si>
  <si>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</si>
  <si>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</si>
  <si>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</si>
  <si>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</si>
  <si>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</si>
  <si>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</si>
  <si>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</si>
  <si>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</si>
  <si>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</si>
  <si>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</si>
  <si>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</si>
  <si>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</si>
  <si>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</si>
  <si>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</si>
  <si>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</si>
  <si>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</si>
  <si>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</si>
  <si>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</si>
  <si>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</si>
  <si>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</si>
  <si>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</si>
  <si>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</si>
  <si>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</si>
  <si>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</si>
  <si>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11.4.1</t>
  </si>
  <si>
    <t>11.4.2</t>
  </si>
  <si>
    <t>Innovation and continual improvement in this subject is evident as a cultural, normal way of life and can be widely demonstrated with evidence of results.</t>
  </si>
  <si>
    <t>11.5.1</t>
  </si>
  <si>
    <t>The monitoring, management of, and compliance with, technical standards and legislation are effectively incorporated into the Asset Management System, including monitoring and forecasting of likely changes.</t>
  </si>
  <si>
    <t>11.5.2</t>
  </si>
  <si>
    <t>The organisation is proactively involved in influencing the development of technical standards and legislation to improve performance and demonstrate measurable benefits against corporate objectives.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</si>
  <si>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</si>
  <si>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</si>
  <si>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</si>
  <si>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</si>
  <si>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</si>
  <si>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</si>
  <si>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</si>
  <si>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</si>
  <si>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</si>
  <si>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</si>
  <si>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</si>
  <si>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</si>
  <si>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</si>
  <si>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</si>
  <si>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</si>
  <si>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</si>
  <si>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</si>
  <si>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</si>
  <si>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</si>
  <si>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12.4.1</t>
  </si>
  <si>
    <t>The organisation can demonstrate that it is systematically and consistently optimising its practices in this subject, in line with the organisation’s objectives and operating context.</t>
  </si>
  <si>
    <t>12.4.2</t>
  </si>
  <si>
    <t>12.5.1</t>
  </si>
  <si>
    <t>The organisation systematically captures requirements of external and internal stakeholders for the asset acquisition/ creation and turns these into clear statements of project purpose, outputs and outcomes aligned with asset management objectives. (please note this is stakeholder requirements for a specific acquisition not the broader stakeholder engagement identified in Subject 39)</t>
  </si>
  <si>
    <t>12.5.2</t>
  </si>
  <si>
    <t>Project/programme requirements (technical, financial and non-financial) are produced, agreed with stakeholders and controlled throughout the project duration. Methods for verification of fulfilment of requirements and stakeholder outcomes are produced.</t>
  </si>
  <si>
    <t>12.5.3</t>
  </si>
  <si>
    <t>Project complexity, management maturity and project/programme delivery capability are assessed to determine the appropriate asset procurement route.</t>
  </si>
  <si>
    <t>12.5.4</t>
  </si>
  <si>
    <t>A number of alternatives, including innovative and non-asset solutions, are considered for achieving project outcomes and evaluated consistently using the organisation’s asset management decision criteria on a ‘whole system’, ‘whole life’ basis.</t>
  </si>
  <si>
    <t>12.5.5</t>
  </si>
  <si>
    <t>Systems Engineering, Configuration Management, Information Management, Risk Management and Reliability Engineering techniques and processes are used in the development of project requirements and effective control of asset acquisitions or creation projects.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</si>
  <si>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</si>
  <si>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</si>
  <si>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</si>
  <si>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</si>
  <si>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</si>
  <si>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</si>
  <si>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</si>
  <si>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</si>
  <si>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</si>
  <si>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</si>
  <si>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</si>
  <si>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</si>
  <si>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</si>
  <si>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</si>
  <si>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</si>
  <si>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</si>
  <si>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</si>
  <si>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</si>
  <si>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</si>
  <si>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13.4.1</t>
  </si>
  <si>
    <t>13.4.2</t>
  </si>
  <si>
    <t>13.5.1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</si>
  <si>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 optimised requirements.</t>
  </si>
  <si>
    <t>13.5.2</t>
  </si>
  <si>
    <t>The organisation can demonstrate how it scales appropriately the process to the nature of the stakeholder and or assets requirements and its interdependencies.</t>
  </si>
  <si>
    <t>13.5.3</t>
  </si>
  <si>
    <t>Verification and validation execution is carried out throughout asset creation and acquisition, considering the build-up of solutions at subsystem and systems level (V model) where appropriate and incorporated into AM processes.</t>
  </si>
  <si>
    <t>13.5.4</t>
  </si>
  <si>
    <t>Collaborative derivation solutions across the organisation, disciplines to explore asset and other options to deliver organizational, AM objectives, and service requirements.</t>
  </si>
  <si>
    <t>13.5.5</t>
  </si>
  <si>
    <t>Appropriate modelling to understand the overall performance of the system and in particular the outputs and performance to the stakeholders.</t>
  </si>
  <si>
    <t>13.5.6</t>
  </si>
  <si>
    <t>Risk is assessed and managed at each level of the organisation consistent with asset and other risk management processes.</t>
  </si>
  <si>
    <t>13.5.7</t>
  </si>
  <si>
    <t>A clear understanding within the organisation of how it compares to others system engineering practises.</t>
  </si>
  <si>
    <t>13.5.8</t>
  </si>
  <si>
    <t>Have the ability to demonstrate that the creation or acquisition of new assets have yielded measurable benefits against corporate objectives.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</si>
  <si>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</si>
  <si>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</si>
  <si>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</si>
  <si>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</si>
  <si>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</si>
  <si>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</si>
  <si>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</si>
  <si>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</si>
  <si>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</si>
  <si>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</si>
  <si>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</si>
  <si>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</si>
  <si>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</si>
  <si>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</si>
  <si>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</si>
  <si>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</si>
  <si>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</si>
  <si>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</si>
  <si>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</si>
  <si>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</si>
  <si>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</si>
  <si>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</si>
  <si>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</si>
  <si>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</si>
  <si>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14.4.1</t>
  </si>
  <si>
    <t>14.4.2</t>
  </si>
  <si>
    <t>14.5.1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</si>
  <si>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value-optimised requirements.</t>
  </si>
  <si>
    <t>14.5.2</t>
  </si>
  <si>
    <t>14.5.3</t>
  </si>
  <si>
    <t>Verification and validation execution is carried out throughout asset creation and acquisition, considering the build-up of solutions at subsystem and systems level (V model) where appropriate and incorporated into AM processes.</t>
  </si>
  <si>
    <t>14.5.4</t>
  </si>
  <si>
    <t>Collaborative derivation solutions across the organization, disciplines to explore asset and other options to deliver organisational, AM objectives, and service requirements.</t>
  </si>
  <si>
    <t>14.5.5</t>
  </si>
  <si>
    <t>Appropriate modelling to understand the overall performance of the system and in particular the outputs and performance to the stakeholders.</t>
  </si>
  <si>
    <t>14.5.6</t>
  </si>
  <si>
    <t>14.5.7</t>
  </si>
  <si>
    <t>14.5.8</t>
  </si>
  <si>
    <t>Have the ability to demonstrate that the creation or acquisition of new assets have yielded measurable benefits against corporate objectives.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</si>
  <si>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</si>
  <si>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</si>
  <si>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</si>
  <si>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</si>
  <si>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</si>
  <si>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</si>
  <si>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</si>
  <si>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</si>
  <si>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</si>
  <si>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</si>
  <si>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</si>
  <si>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</si>
  <si>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</si>
  <si>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</si>
  <si>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</si>
  <si>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</si>
  <si>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</si>
  <si>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</si>
  <si>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</si>
  <si>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</si>
  <si>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</si>
  <si>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</si>
  <si>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</si>
  <si>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</si>
  <si>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15.4.1</t>
  </si>
  <si>
    <t>15.4.2</t>
  </si>
  <si>
    <t>15.5.1</t>
  </si>
  <si>
    <t>The organisation has a comprehensive and integrated maintenance delivery system comprising processes, procedures and tools that are employed consistently.</t>
  </si>
  <si>
    <t>15.5.2</t>
  </si>
  <si>
    <t>Scheduling and delivery of maintenance activities are coordinated with the relevant functional teams and other life cycle activities, including those managed by service providers.</t>
  </si>
  <si>
    <t>15.5.3</t>
  </si>
  <si>
    <t>The scheduling and delivery of maintenance optimises costs, risks and performance for the combination of proactive and reactive work, with sufficient flexibility to react to changing circumstances and exploit improvement opportunities.</t>
  </si>
  <si>
    <t>15.5.4</t>
  </si>
  <si>
    <t>Internal and external evidence and experience of maintenance delivery is used on a continual basis to improve delivery methods and other asset related activities. The maintenance delivery system is periodically reviewed against applicable best practice and stakeholder feedback to identify improvement opportunities.</t>
  </si>
  <si>
    <t>15.5.5</t>
  </si>
  <si>
    <t>Personnel responsible for delivery of maintenance activities are educated in the value of the activities, their criticality and the impact of non-delivery, delays or inadequate standards of delivery.</t>
  </si>
  <si>
    <t>15.5.6</t>
  </si>
  <si>
    <t>Maintenance delivery practices are benchmarked against comparable organisations and are shown to be best in class for efficiency and effectiveness.</t>
  </si>
  <si>
    <t>15.5.7</t>
  </si>
  <si>
    <t>Innovations and new technologies are actively sought and evaluated to enable improvements in maintenance delivery and other life cycle activities.</t>
  </si>
  <si>
    <t>15.5.8</t>
  </si>
  <si>
    <t>The interactions and teamwork between maintenance disciplines, operations, external service providers, major projects and other key stakeholders are aligned and integrated within maintenance delivery to optimise value.</t>
  </si>
  <si>
    <t>15.5.9</t>
  </si>
  <si>
    <t>Maintenance delivery processes include capture and feedback of data required for performance monitoring and asset management decision-making: data is trusted and can be demonstrated to be of suitable quality.</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</si>
  <si>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</si>
  <si>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</si>
  <si>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</si>
  <si>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</si>
  <si>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</si>
  <si>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</si>
  <si>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</si>
  <si>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</si>
  <si>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</si>
  <si>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The organisation has processes for assessing the impacts of planned changes and for managing risks that arise.
The organisation has processes for evaluating and reporting asset and asset system performance.</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</si>
  <si>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</si>
  <si>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</si>
  <si>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</si>
  <si>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</si>
  <si>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</si>
  <si>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</si>
  <si>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</si>
  <si>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</si>
  <si>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</si>
  <si>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</si>
  <si>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</si>
  <si>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</si>
  <si>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16.4.1</t>
  </si>
  <si>
    <t>16.4.2</t>
  </si>
  <si>
    <t>16.5.1</t>
  </si>
  <si>
    <t>The organisation has a documented set of independently validated methods for reliability engineering and clear guidance for their appropriate usage.</t>
  </si>
  <si>
    <t>16.5.2</t>
  </si>
  <si>
    <t>Reliability engineering methods are proportionately applied to assets and asset systems in all life cycle phases.</t>
  </si>
  <si>
    <t>16.5.3</t>
  </si>
  <si>
    <t>Risk implications are evaluated in relation to economic impact and any absolute requirements to determine the optimal reliability targets.</t>
  </si>
  <si>
    <t>16.5.4</t>
  </si>
  <si>
    <t>The organisation compares its reliability engineering activities with national and international organisations and can demonstrate that it is a leading practitioner</t>
  </si>
  <si>
    <t>16.5.5</t>
  </si>
  <si>
    <t>Information used for reliability engineering includes both internal and relevant external sources.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</si>
  <si>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</si>
  <si>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</si>
  <si>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</si>
  <si>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</si>
  <si>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</si>
  <si>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</si>
  <si>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</si>
  <si>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</si>
  <si>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</si>
  <si>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</si>
  <si>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</si>
  <si>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</si>
  <si>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</si>
  <si>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</si>
  <si>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</si>
  <si>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</si>
  <si>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</si>
  <si>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</si>
  <si>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</si>
  <si>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</si>
  <si>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</si>
  <si>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</si>
  <si>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The organisation has a change management process that controls, reviews and mitigates the consequences of planned changes.
The organisation collects and assesses feedback and results from all operating activities and implements improvement to operating regimes as required.</t>
  </si>
  <si>
    <t>17.4.1</t>
  </si>
  <si>
    <t>17.4.2</t>
  </si>
  <si>
    <t>17.5.1</t>
  </si>
  <si>
    <t>All operational activities that affect the assets (e.g. operations, maintenance, engineering, etc.) are coordinated through an integrated Asset Management System which is regularly reviewed.</t>
  </si>
  <si>
    <t>17.5.2</t>
  </si>
  <si>
    <t>The assets are actively monitored and operated to agreed levels (based on current condition and context) in accordance with documented boundaries. When operating outside of these limits, agreed risk management and control techniques are used to assess the impact and act accordingly.</t>
  </si>
  <si>
    <t>17.5.3</t>
  </si>
  <si>
    <t>Asset health is monitored using advanced analytical techniques and deviations from normal are investigated accordingly.</t>
  </si>
  <si>
    <t>17.5.4</t>
  </si>
  <si>
    <t>All operational resources that interact with the assets understand their duties and levels of responsibility as part of the asset management system; particularly where boundaries have existed traditionally.</t>
  </si>
  <si>
    <t>17.5.5</t>
  </si>
  <si>
    <t>All planned events (e.g. shutdowns, installations, etc.) are handled in a collaborative way so that they have minimal impact on the operation as a whole.</t>
  </si>
  <si>
    <t>17.5.6</t>
  </si>
  <si>
    <t>Experiences of operational activities and operators are used on a continual basis to improve operations and other asset related activities.</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</si>
  <si>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</si>
  <si>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</si>
  <si>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</si>
  <si>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</si>
  <si>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</si>
  <si>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</si>
  <si>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</si>
  <si>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</si>
  <si>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</si>
  <si>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</si>
  <si>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</si>
  <si>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</si>
  <si>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</si>
  <si>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</si>
  <si>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</si>
  <si>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</si>
  <si>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</si>
  <si>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</si>
  <si>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</si>
  <si>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</si>
  <si>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</si>
  <si>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18.4.1</t>
  </si>
  <si>
    <t>The organisation can demonstrate that it is systematically and consistently optimising its practices in this subject, in line with the organisation’s objectives and operating context</t>
  </si>
  <si>
    <t>18.4.2</t>
  </si>
  <si>
    <t>18.5.1</t>
  </si>
  <si>
    <t>Optimised and committed resource plans exist which can be demonstrated to deliver the work volumes and costs required.</t>
  </si>
  <si>
    <t>18.5.2</t>
  </si>
  <si>
    <t>Resource planning is integrated across the organisation to enable the optimisation of resources across disciplines, geographies and asset areas, with the use of multi-disciplinary resource where possible.</t>
  </si>
  <si>
    <t>18.5.3</t>
  </si>
  <si>
    <t>Processes are in place to ensure that requirements of the resource strategy are implemented and controlled.</t>
  </si>
  <si>
    <t>18.5.4</t>
  </si>
  <si>
    <t>The organization can demonstrate alignment between the required resourcing set out in the strategy, the processes to determine resource requirements and the asset management plans.</t>
  </si>
  <si>
    <t>18.5.5</t>
  </si>
  <si>
    <t>The organization has a documented organizational structure with clear accountabilities and resources in place with adequate capability and authority to discharge those accountabilities.</t>
  </si>
  <si>
    <t>18.5.6</t>
  </si>
  <si>
    <t>Succession plans, recruitment and HR development programmes are in place.</t>
  </si>
  <si>
    <t>18.5.7</t>
  </si>
  <si>
    <t>Feedback from the resource management plan to the resource management strategy to ensure continuous improvement.</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</si>
  <si>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</si>
  <si>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</si>
  <si>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</si>
  <si>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</si>
  <si>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</si>
  <si>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</si>
  <si>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</si>
  <si>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</si>
  <si>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</si>
  <si>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</si>
  <si>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</si>
  <si>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</si>
  <si>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</si>
  <si>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</si>
  <si>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</si>
  <si>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</si>
  <si>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</si>
  <si>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19.4.1</t>
  </si>
  <si>
    <t>19.4.2</t>
  </si>
  <si>
    <t>19.4.4</t>
  </si>
  <si>
    <t>Asset information systems and the processes that use them, are efficient and aligned to the needs of their users.</t>
  </si>
  <si>
    <t>19.5.1</t>
  </si>
  <si>
    <t>The organisation has researched, innovated and implemented leading practices in planning of shutdowns to optimise work scopes, shutdown timing and duration, critical path work sequencing, resourcing and supply chain options.</t>
  </si>
  <si>
    <t>19.5.2</t>
  </si>
  <si>
    <t>The organisation has rigorous process for Identification and application of relevant technical standards and regulatory requirements, and methods of ensuring compliance.</t>
  </si>
  <si>
    <t>19.5.3</t>
  </si>
  <si>
    <t>The organisation has rigorous for managing and controlling access to asset systems, including isolation, permits to work and subsequent restart procedures.</t>
  </si>
  <si>
    <t>19.5.4</t>
  </si>
  <si>
    <t>The organisation has rigorous processes for work management during shutdowns, including management of contractors, work supervision, competency and quality assurance. Information is shared between to all affected parties, including real-time updating and feedback mechanisms.</t>
  </si>
  <si>
    <t>19.5.5</t>
  </si>
  <si>
    <t>The organisation has rigorous processes for identification, cost/risk evaluation and management of ‘emerging’ work, with disciplined change management of the work scopes, the critical path and shutdown duration.</t>
  </si>
  <si>
    <t>19.5.6</t>
  </si>
  <si>
    <t>Mechanisms are in place and used to evaluate opportunities for changing asset management strategies as a result of shutdowns and changes to shutdowns.</t>
  </si>
  <si>
    <t>19.5.7</t>
  </si>
  <si>
    <t>Information about the planning, management and implementation of shutdowns is captured and analysed.</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</si>
  <si>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</si>
  <si>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</si>
  <si>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</si>
  <si>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</si>
  <si>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</si>
  <si>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</si>
  <si>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</si>
  <si>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</si>
  <si>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</si>
  <si>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</si>
  <si>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</si>
  <si>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</si>
  <si>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</si>
  <si>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</si>
  <si>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</si>
  <si>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</si>
  <si>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</si>
  <si>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</si>
  <si>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</si>
  <si>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</si>
  <si>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</si>
  <si>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</si>
  <si>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</si>
  <si>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20.4.1</t>
  </si>
  <si>
    <t>20.4.2</t>
  </si>
  <si>
    <t>20.5.1</t>
  </si>
  <si>
    <t>The organisation can demonstrate that it is proactive and innovative in this area; that it has researched and demonstrates (e.g. via benchmarking or awards) leading practices in analysis and criticality-proportionate responses to faults and incidents, including resources and timescales.</t>
  </si>
  <si>
    <t>20.5.2</t>
  </si>
  <si>
    <t>Faults are rectified by whoever (cross-disciplinary, subject to competency) is best positioned to address them.</t>
  </si>
  <si>
    <t>20.5.3</t>
  </si>
  <si>
    <t>Materials and resources necessary for fault rectification are mobilised as needed, taking into account any risks this usage represents (e.g. theft)</t>
  </si>
  <si>
    <t>20.5.4</t>
  </si>
  <si>
    <t>Investigation of faults and incidents includes root cause analysis and consideration of ‘near misses’ and ‘lost opportunity’ events.</t>
  </si>
  <si>
    <t>20.5.5</t>
  </si>
  <si>
    <t>Investigation processes include consideration of the possibility of similar events occurring on other assets/systems and in other processes, and such possibilities are included in treatment decisions.</t>
  </si>
  <si>
    <t>20.5.6</t>
  </si>
  <si>
    <t>Processes also include risk assessment consistent with asset and other relevant risk management procedures, and the identification of commensurate treatments. Risk registers are updated.</t>
  </si>
  <si>
    <t>20.5.7</t>
  </si>
  <si>
    <t>There are clear accountabilities and procedures for investigation of incidents, including escalation of incidents and reporting in line with mandatory and other requirements.</t>
  </si>
  <si>
    <t>20.5.8</t>
  </si>
  <si>
    <t>Timely Stakeholder communication is evident in all fault and incident responses.</t>
  </si>
  <si>
    <t>20.5.9</t>
  </si>
  <si>
    <t>There are appropriate controls for ensuring that treatments are carried out and for closing-out actions, including the monitoring of treatments and their effectiveness.
Fault and incident response processes are continually improved through experience and the systematic use of asset information, demonstrated by reduction in repeat faults/incidents and/or their severities</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</si>
  <si>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</si>
  <si>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</si>
  <si>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</si>
  <si>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</si>
  <si>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</si>
  <si>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</si>
  <si>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</si>
  <si>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</si>
  <si>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</si>
  <si>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</si>
  <si>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</si>
  <si>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</si>
  <si>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</si>
  <si>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</si>
  <si>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</si>
  <si>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</si>
  <si>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</si>
  <si>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21.4.1</t>
  </si>
  <si>
    <t>21.4.2</t>
  </si>
  <si>
    <t>21.5.1</t>
  </si>
  <si>
    <t>The organisation has a decommissioning and disposal strategy for assets proportionate to the criticality of the assets and these end-of-life activities.</t>
  </si>
  <si>
    <t>21.5.2</t>
  </si>
  <si>
    <t>The organisation is proactive in investigating and realising innovation in asset decommissioning and disposal and has implemented leading practice wherever possible</t>
  </si>
  <si>
    <t>21.5.3</t>
  </si>
  <si>
    <t>The organisation benchmarks itself against comparable organisations and can demonstrate a leading position in the management of asset decommissioning and disposal.</t>
  </si>
  <si>
    <t>21.5.4</t>
  </si>
  <si>
    <t>The organisation has processes in place that ensure that asset management decisions are assessed to determine their impact on decommissioning and disposal.</t>
  </si>
  <si>
    <t>21.5.5</t>
  </si>
  <si>
    <t>When an asset is to be re-used (internally or through transfer to another organisation) then all relevant and permissible asset information is identified and transferred to the new manager of the asset.</t>
  </si>
  <si>
    <t>21.5.6</t>
  </si>
  <si>
    <t>Decisions about decommissioning and disposal options, and their optimal timing, use cost, risk and performance criteria, the consideration of life extension alternatives and any residual risks following decommissioning.</t>
  </si>
  <si>
    <t>21.5.7</t>
  </si>
  <si>
    <t>Financial planning, valuations and depreciations take account of, and are aligned with, decommissioning and disposal timings.</t>
  </si>
  <si>
    <t>21.5.8</t>
  </si>
  <si>
    <t>Asset decommissioning and disposals are reviewed against asset life cycle plans and AM objectives to improve future strategies and plans.</t>
  </si>
  <si>
    <t>21.5.9</t>
  </si>
  <si>
    <t>The organisation has a systematic process and strategy for identifying opportunities where equipment can be recycled or re-used (e.g. management of obsolescence)</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</si>
  <si>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</si>
  <si>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</si>
  <si>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</si>
  <si>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</si>
  <si>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</si>
  <si>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</si>
  <si>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</si>
  <si>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</si>
  <si>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</si>
  <si>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</si>
  <si>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</si>
  <si>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</si>
  <si>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</si>
  <si>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</si>
  <si>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</si>
  <si>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</si>
  <si>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</si>
  <si>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</si>
  <si>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</si>
  <si>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</si>
  <si>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</si>
  <si>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</si>
  <si>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22.4.1</t>
  </si>
  <si>
    <t>22.4.2</t>
  </si>
  <si>
    <t>22.5.1</t>
  </si>
  <si>
    <t>The asset information strategy is developed through consultation with those responsible for acquiring, managing, delivering and using the data and information.</t>
  </si>
  <si>
    <t>22.5.2</t>
  </si>
  <si>
    <t>The information strategy includes selection and application of appropriate asset information standards and systems (and rates of change in available technology).</t>
  </si>
  <si>
    <t>22.5.3</t>
  </si>
  <si>
    <t>The strategy requires optimisation of costs, risks and performance of asset information systems, including the alignment and integration of systems.</t>
  </si>
  <si>
    <t>22.5.4</t>
  </si>
  <si>
    <t>The strategy includes integrated asset management processes that consider and optimise requirements for the collection, management and use of asset information.</t>
  </si>
  <si>
    <t>22.5.5</t>
  </si>
  <si>
    <t>Strategies for collecting data are evaluated for their costs, risks and benefits.</t>
  </si>
  <si>
    <t>22.5.6</t>
  </si>
  <si>
    <t>There is demonstrable benchmarking or similar comparison with leading asset management organisations.</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</si>
  <si>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</si>
  <si>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</si>
  <si>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</si>
  <si>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</si>
  <si>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</si>
  <si>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</si>
  <si>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</si>
  <si>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</si>
  <si>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</si>
  <si>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</si>
  <si>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</si>
  <si>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</si>
  <si>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</si>
  <si>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</si>
  <si>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</si>
  <si>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</si>
  <si>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</si>
  <si>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23.4.1</t>
  </si>
  <si>
    <t>23.4.2</t>
  </si>
  <si>
    <t>23.5.1</t>
  </si>
  <si>
    <t>The organisation can demonstrate appropriate and proportionate application of asset information standards.</t>
  </si>
  <si>
    <t>23.5.2</t>
  </si>
  <si>
    <t>Asset information standards define what is needed, to what quality, for what purposes and how it is to be obtained and stored.</t>
  </si>
  <si>
    <t>23.5.3</t>
  </si>
  <si>
    <t>Common definitions, referencing and an aligned data structure are used for data across all information systems.</t>
  </si>
  <si>
    <t>23.5.4</t>
  </si>
  <si>
    <t>Specification of the information requirements is aligned to the criticality of assets and the value of such information.</t>
  </si>
  <si>
    <t>23.5.5</t>
  </si>
  <si>
    <t>Asset data and information standards are determined with recognition of how the data will be collected and used (e.g. human interface constraints).</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</si>
  <si>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</si>
  <si>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</si>
  <si>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</si>
  <si>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</si>
  <si>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</si>
  <si>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</si>
  <si>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</si>
  <si>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</si>
  <si>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</si>
  <si>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</si>
  <si>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</si>
  <si>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</si>
  <si>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</si>
  <si>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</si>
  <si>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</si>
  <si>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</si>
  <si>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</si>
  <si>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</si>
  <si>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</si>
  <si>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</si>
  <si>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</si>
  <si>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24.4.1</t>
  </si>
  <si>
    <t>24.4.2</t>
  </si>
  <si>
    <t>24.5.1</t>
  </si>
  <si>
    <t>Components that make up the asset information systems (e.g. data, software, processes, dashboards, etc.) are fully aligned to the Asset Information Strategy and integrated across the asset management system.</t>
  </si>
  <si>
    <t>24.5.2</t>
  </si>
  <si>
    <t>Governance of asset information and the asset information system is embedded in to the overall business governance model.</t>
  </si>
  <si>
    <t>24.5.3</t>
  </si>
  <si>
    <t>The organisation demonstrates collaboration and sharing processes for knowledge/experience/insights amongst Asset Managers and stakeholders.</t>
  </si>
  <si>
    <t>24.5.4</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</si>
  <si>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</si>
  <si>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</si>
  <si>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</si>
  <si>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</si>
  <si>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</si>
  <si>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</si>
  <si>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</si>
  <si>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</si>
  <si>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</si>
  <si>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</si>
  <si>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</si>
  <si>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</si>
  <si>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</si>
  <si>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</si>
  <si>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</si>
  <si>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</si>
  <si>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</si>
  <si>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</si>
  <si>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</si>
  <si>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</si>
  <si>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</si>
  <si>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</si>
  <si>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</si>
  <si>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</si>
  <si>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</si>
  <si>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25.4.1</t>
  </si>
  <si>
    <t>25.4.2</t>
  </si>
  <si>
    <t>25.5.1</t>
  </si>
  <si>
    <t>The organisation can demonstrate consistent application of the strategy and standards for the life cycle management of asset data and information (including internal and external sources and structured, unstructured data and tacit knowledge/expertise).</t>
  </si>
  <si>
    <t>25.5.2</t>
  </si>
  <si>
    <t>Data and information is collated through accessible systems and synchronized to provide a ‘single source of truth’ across the organization. The organisation can demonstrate it is proactive in managing data quality and that it has researched and implemented leading practices.</t>
  </si>
  <si>
    <t>25.5.3</t>
  </si>
  <si>
    <t>Asset information management (AIM) takes into account human factors (culture, motivation and competencies). The AIM processes and practices are demonstrated as best in class by benchmarking with comparable asset management organisations, or by recognition through relevant awards or citations.</t>
  </si>
  <si>
    <t>25.5.4</t>
  </si>
  <si>
    <t>The organisation can demonstrate that methods used for AIM are the most cost-effective available.</t>
  </si>
  <si>
    <t>25.5.5</t>
  </si>
  <si>
    <t>AIM can show continual improvement in the value created by collection and usage of asset information.</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</si>
  <si>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</si>
  <si>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</si>
  <si>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</si>
  <si>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</si>
  <si>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</si>
  <si>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</si>
  <si>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</si>
  <si>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</si>
  <si>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</si>
  <si>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</si>
  <si>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</si>
  <si>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</si>
  <si>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</si>
  <si>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</si>
  <si>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</si>
  <si>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</si>
  <si>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</si>
  <si>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</si>
  <si>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</si>
  <si>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</si>
  <si>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</si>
  <si>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</si>
  <si>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</si>
  <si>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</si>
  <si>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</si>
  <si>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</si>
  <si>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</si>
  <si>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</si>
  <si>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</si>
  <si>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</si>
  <si>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26.4.1</t>
  </si>
  <si>
    <t>26.4.2</t>
  </si>
  <si>
    <t>26.5.1</t>
  </si>
  <si>
    <t>Procurement decision-making incorporates life cycle costs and risk assessment to evaluate and compare options.</t>
  </si>
  <si>
    <t>26.5.2</t>
  </si>
  <si>
    <t>Technical specifications consider life cycle costs, risks and performance interactions and the achievable economic life of the assets being procured.</t>
  </si>
  <si>
    <t>26.5.3</t>
  </si>
  <si>
    <t>Procurement strategy enables and supports, where appropriate, the development of long-term supply chain relationships, partnerships and framework agreements to deliver greater value.</t>
  </si>
  <si>
    <t>26.5.4</t>
  </si>
  <si>
    <t>The procurement of assets and support resources (e.g. spares, consumables, services etc.) is not seen as the sole responsibility of a dedicated functional group: all relevant parts of the organisation are appropriately involved.</t>
  </si>
  <si>
    <t>26.5.5</t>
  </si>
  <si>
    <t>An independently validated risk-based approach is used determine the optimal level of critical spares and stocked materials and these are reviewed on a regular basis.</t>
  </si>
  <si>
    <t>26.5.6</t>
  </si>
  <si>
    <t>Supply chain relationships are fully transparent, and are managed with appropriate performance monitoring, continual improvement processes and change management, linked directly to the organisation’s planning processes.</t>
  </si>
  <si>
    <t>26.5.7</t>
  </si>
  <si>
    <t>Through collaboration and trust, both the organisation and its service providers feel that they are getting a good deal.</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</si>
  <si>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</si>
  <si>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</si>
  <si>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</si>
  <si>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</si>
  <si>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</si>
  <si>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</si>
  <si>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</si>
  <si>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</si>
  <si>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</si>
  <si>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</si>
  <si>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</si>
  <si>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</si>
  <si>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</si>
  <si>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</si>
  <si>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</si>
  <si>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</si>
  <si>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</si>
  <si>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</si>
  <si>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</si>
  <si>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</si>
  <si>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</si>
  <si>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</si>
  <si>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</si>
  <si>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</si>
  <si>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</si>
  <si>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</si>
  <si>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</si>
  <si>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</si>
  <si>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</si>
  <si>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</si>
  <si>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</si>
  <si>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27.4.1</t>
  </si>
  <si>
    <t>27.4.2</t>
  </si>
  <si>
    <t>27.5.1</t>
  </si>
  <si>
    <t>Leaders promote and support good asset management practices, and consistently demonstrate role-model behaviour in line with such practices.</t>
  </si>
  <si>
    <t>27.5.2</t>
  </si>
  <si>
    <t>Leaders define and ensure usage of consistent decision-making methods that seek optimal life cycle value from assets in preference to localised or short-term vested interests.</t>
  </si>
  <si>
    <t>27.5.3</t>
  </si>
  <si>
    <t>Leaders promote innovation as a means of enhancing value; they are open to change and supportive of value-enhancing improvements.</t>
  </si>
  <si>
    <t>27.5.4</t>
  </si>
  <si>
    <t>Top Management encourages openness and transparency about the organisation’s asset management performance and practices when benchmarked against other comparable organisations.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</si>
  <si>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</si>
  <si>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</si>
  <si>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</si>
  <si>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</si>
  <si>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</si>
  <si>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</si>
  <si>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</si>
  <si>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</si>
  <si>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</si>
  <si>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</si>
  <si>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</si>
  <si>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</si>
  <si>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</si>
  <si>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</si>
  <si>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</si>
  <si>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</si>
  <si>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</si>
  <si>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</si>
  <si>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</si>
  <si>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</si>
  <si>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</si>
  <si>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</si>
  <si>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</si>
  <si>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</si>
  <si>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</si>
  <si>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</si>
  <si>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</si>
  <si>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28.4.1</t>
  </si>
  <si>
    <t>28.4.2</t>
  </si>
  <si>
    <t>28.5.1</t>
  </si>
  <si>
    <t>The organisational structure is flexible and has designed roles, accountabilities, responsibilities and resourcing to be enable effective performance, governance, clarity in communications and efficient delivery of asset management objectives.</t>
  </si>
  <si>
    <t>28.5.2</t>
  </si>
  <si>
    <t>The organisation’s organisational structure enables and promotes cross-disciplinary working, decision-making and information sharing.</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</si>
  <si>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</si>
  <si>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</si>
  <si>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</si>
  <si>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</si>
  <si>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</si>
  <si>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</si>
  <si>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</si>
  <si>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</si>
  <si>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</si>
  <si>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</si>
  <si>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</si>
  <si>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</si>
  <si>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</si>
  <si>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</si>
  <si>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</si>
  <si>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</si>
  <si>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</si>
  <si>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</si>
  <si>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</si>
  <si>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</si>
  <si>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</si>
  <si>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</si>
  <si>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</si>
  <si>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</si>
  <si>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</si>
  <si>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</si>
  <si>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</si>
  <si>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</si>
  <si>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</si>
  <si>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29.4.1</t>
  </si>
  <si>
    <t>29.4.2</t>
  </si>
  <si>
    <t>29.5.1</t>
  </si>
  <si>
    <t>The organisation can demonstrate a culture (including values, behaviours and attitudes) that promotes employee engagement, motivation and commitment to deliver the asset management objectives.</t>
  </si>
  <si>
    <t>29.5.2</t>
  </si>
  <si>
    <t>Teamwork and collective responsibility are evident in cross-functional collaboration to deliver maximum total value, even if this involves localised or short term disadvantage to individuals or groups.</t>
  </si>
  <si>
    <t>29.5.3</t>
  </si>
  <si>
    <t>There is open and honest employee consultation and communication (formal and informal).</t>
  </si>
  <si>
    <t>29.5.4</t>
  </si>
  <si>
    <t>Creativity and encouragement of innovation is evident at all levels in the organisation, within a structured continual improvement process.</t>
  </si>
  <si>
    <t>29.5.5</t>
  </si>
  <si>
    <t>Cultural attributes are regularly assessed and reviewed, including benchmarking against comparable organisations to seek improvement opportunities.</t>
  </si>
  <si>
    <t>29.5.6</t>
  </si>
  <si>
    <t>The organisation’s culture includes an appropriate and consistent approach to risk-taking and risk management.</t>
  </si>
  <si>
    <t>29.5.7</t>
  </si>
  <si>
    <t>There is evident and widespread pride in the organisation’s AM capabilities and performance, with a continued desire to further improve.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</si>
  <si>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</si>
  <si>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</si>
  <si>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</si>
  <si>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</si>
  <si>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</si>
  <si>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</si>
  <si>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</si>
  <si>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</si>
  <si>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</si>
  <si>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</si>
  <si>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</si>
  <si>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</si>
  <si>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</si>
  <si>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</si>
  <si>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</si>
  <si>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</si>
  <si>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</si>
  <si>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</si>
  <si>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</si>
  <si>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</si>
  <si>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</si>
  <si>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</si>
  <si>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</si>
  <si>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30.4.1</t>
  </si>
  <si>
    <t>30.4.2</t>
  </si>
  <si>
    <t>30.5.1</t>
  </si>
  <si>
    <t>Organisation is able to demonstrate that it has an integrated competence management system, covering in-house and contracted resources, is aligned to its short, medium and long term asset management objectives.</t>
  </si>
  <si>
    <t>30.5.2</t>
  </si>
  <si>
    <t>Organisation has competent staff availability at all levels and gaps are easily identified with alternative resourcing strategy in place.</t>
  </si>
  <si>
    <t>30.5.3</t>
  </si>
  <si>
    <t>Organisation has effective succession planning process at all levels.</t>
  </si>
  <si>
    <t>30.5.4</t>
  </si>
  <si>
    <t>Organisation has alignment between asset management competence, technical competence and corporate objectives.</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</si>
  <si>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</si>
  <si>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</si>
  <si>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</si>
  <si>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</si>
  <si>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</si>
  <si>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</si>
  <si>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</si>
  <si>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</si>
  <si>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</si>
  <si>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</si>
  <si>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</si>
  <si>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</si>
  <si>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</si>
  <si>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</si>
  <si>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</si>
  <si>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</si>
  <si>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</si>
  <si>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</si>
  <si>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</si>
  <si>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</si>
  <si>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</si>
  <si>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</si>
  <si>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</si>
  <si>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</si>
  <si>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</si>
  <si>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</si>
  <si>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</si>
  <si>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</si>
  <si>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</si>
  <si>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</si>
  <si>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</si>
  <si>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</si>
  <si>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31.4.1</t>
  </si>
  <si>
    <t>31.4.2</t>
  </si>
  <si>
    <t>31.5.1</t>
  </si>
  <si>
    <t>Risk management includes the escalated or combined significance of multiple risks and risk interactions.</t>
  </si>
  <si>
    <t>31.5.2</t>
  </si>
  <si>
    <t>Risk and opportunity assessment processes and quantification methods are aligned, calibrated and consistent for different risk types.</t>
  </si>
  <si>
    <t>31.5.3</t>
  </si>
  <si>
    <t>Quantified risks, and how these change with time, are used in decision-making criteria and in the prioritisation of asset management activities.</t>
  </si>
  <si>
    <t>31.5.4</t>
  </si>
  <si>
    <t>Documented asset-related risk management processes include definition of the organisation’s unacceptable level of risk, the requirements for risks to be managed to ALARP levels, and the requirements for disproportionality in the management of low probability, very high consequence events.</t>
  </si>
  <si>
    <t>31.5.5</t>
  </si>
  <si>
    <t>Risk management processes can be shown to use best available information including from other organisations and industries. Uncertainty in such information is incorporated into risk quantification and risk-based decision-making processes.</t>
  </si>
  <si>
    <t>31.5.6</t>
  </si>
  <si>
    <t>The risk management processes are shown to be class leaders by benchmarking against comparable Asset Management organisations, or by relevant recognition such as awards or citations.</t>
  </si>
  <si>
    <t>31.5.7</t>
  </si>
  <si>
    <t>The organisation can demonstrate it is proactive in investigating and realising innovation in this area, and that it has researched and implemented leading practices.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</si>
  <si>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</si>
  <si>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</si>
  <si>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</si>
  <si>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</si>
  <si>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</si>
  <si>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</si>
  <si>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</si>
  <si>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</si>
  <si>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</si>
  <si>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</si>
  <si>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</si>
  <si>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</si>
  <si>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</si>
  <si>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</si>
  <si>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</si>
  <si>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</si>
  <si>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</si>
  <si>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</si>
  <si>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</si>
  <si>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32.4.1</t>
  </si>
  <si>
    <t>32.4.2</t>
  </si>
  <si>
    <t>32.5.1</t>
  </si>
  <si>
    <t>The organisation can demonstrate it is proactive in investigating and realising innovation in this area, and that it has researched and implemented leading practices.</t>
  </si>
  <si>
    <t>32.5.2</t>
  </si>
  <si>
    <t>There is evident periodic review and evaluation of new or changing risks that require an update to contingency plans.</t>
  </si>
  <si>
    <t>32.5.3</t>
  </si>
  <si>
    <t>The organization’s resilience plans take account of combined changes in multiple factors, e.g. supply and demand changes, climate change etc.; asset/asset system choices mitigate these risks.</t>
  </si>
  <si>
    <t>32.5.4</t>
  </si>
  <si>
    <t>Contingency plans are integrated with disaster management plans managed by Municipal/Governmental authorities.</t>
  </si>
  <si>
    <t>32.5.5</t>
  </si>
  <si>
    <t>Contingency plans are periodically stress-tested (if appropriate, in conjunction with authorities’ disaster management plans) to review and improve the plans.</t>
  </si>
  <si>
    <t>32.5.6</t>
  </si>
  <si>
    <t>Contingency plans that enable proactive management and response in advance of emergency, by making use of available knowledge, intelligence sources and general information.</t>
  </si>
  <si>
    <t>32.5.7</t>
  </si>
  <si>
    <t>The operational environment is proactive monitored for developing situations so that warning signs can be escalated to management and contingencies made available.</t>
  </si>
  <si>
    <t>32.5.8</t>
  </si>
  <si>
    <t>Excellent contingency planning &amp; resilience analysis is demonstrated by benchmarking or similar comparison with other leading Asset Management organisations, or by relevant recognition such as awards or citation.</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</si>
  <si>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</si>
  <si>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</si>
  <si>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</si>
  <si>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</si>
  <si>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</si>
  <si>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</si>
  <si>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</si>
  <si>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</si>
  <si>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</si>
  <si>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</si>
  <si>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</si>
  <si>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33.4.1</t>
  </si>
  <si>
    <t>33.4.2</t>
  </si>
  <si>
    <t>33.5.1</t>
  </si>
  <si>
    <t> The organisation can demonstrate it is proactive in investigating and realising innovation in this area, and that it has researched and implemented leading practice to enable:
 • Evaluation of issues considering sustainability issues
 • Proactive use of innovative solutions</t>
  </si>
  <si>
    <t>33.5.2</t>
  </si>
  <si>
    <t>This is demonstrated by benchmarking or similar comparison with leading asset management organisations, or by relevant recognition such as awards or citation</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</si>
  <si>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</si>
  <si>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</si>
  <si>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</si>
  <si>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</si>
  <si>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</si>
  <si>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</si>
  <si>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</si>
  <si>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</si>
  <si>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</si>
  <si>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</si>
  <si>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</si>
  <si>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</si>
  <si>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</si>
  <si>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</si>
  <si>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</si>
  <si>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</si>
  <si>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</si>
  <si>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34.4.1</t>
  </si>
  <si>
    <t>34.4.2</t>
  </si>
  <si>
    <t>34.5.1</t>
  </si>
  <si>
    <t>The organisation can demonstrate it is proactive in investigating and realising innovation in this area, and that it has researched and implemented leading practice.</t>
  </si>
  <si>
    <t>34.5.2</t>
  </si>
  <si>
    <t>The change management process includes review of the effectiveness of the change management and in particular reviews any unintended consequences of the change and takes action to mitigate adverse effects.</t>
  </si>
  <si>
    <t>34.5.3</t>
  </si>
  <si>
    <t>Change management takes account existing controls and asset criticality, and is an efficient and effective process.</t>
  </si>
  <si>
    <t>34.5.4</t>
  </si>
  <si>
    <t>Quantified risk assessment is used for change management.</t>
  </si>
  <si>
    <t>34.5.5</t>
  </si>
  <si>
    <t>Change management processes allow escalation and ensure risks associated with changed are identified and managed across organisational boundaries and corporately.</t>
  </si>
  <si>
    <t>34.5.6</t>
  </si>
  <si>
    <t>Change management processes include appropriate and effective embedding within the organisation and with relevant service providers.</t>
  </si>
  <si>
    <t>34.5.7</t>
  </si>
  <si>
    <t>Excellence is demonstrated by benchmarking or similar comparison with leading asset management organisations, or by relevant recognition such as awards or citation.</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</si>
  <si>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</si>
  <si>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</si>
  <si>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</si>
  <si>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</si>
  <si>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</si>
  <si>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</si>
  <si>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</si>
  <si>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</si>
  <si>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</si>
  <si>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</si>
  <si>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</si>
  <si>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</si>
  <si>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</si>
  <si>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</si>
  <si>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</si>
  <si>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</si>
  <si>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</si>
  <si>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</si>
  <si>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</si>
  <si>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35.4.1</t>
  </si>
  <si>
    <t>35.4.2</t>
  </si>
  <si>
    <t>35.5.1</t>
  </si>
  <si>
    <t>Asset condition and performance measures are reported at the appropriate level of detail at different levels within an organisation (e.g. through dashboards), with facility for drill-down to understand contributory factors.</t>
  </si>
  <si>
    <t>35.5.2</t>
  </si>
  <si>
    <t>Asset health is measured and monitored and used effectively to support asset management processes including planning, decision making and life cycle management.</t>
  </si>
  <si>
    <t>35.5.3</t>
  </si>
  <si>
    <t>Asset health quantification and prediction is demonstrably correlated with asset capability and relevant corrective and improvement activities.</t>
  </si>
  <si>
    <t>35.5.4</t>
  </si>
  <si>
    <t>Asset performance and health monitoring includes effective use of relevant asset information, including historical records, real-time measures and predictive techniques.</t>
  </si>
  <si>
    <t>35.5.5</t>
  </si>
  <si>
    <t>Asset criticality is considered in determining performance measures and their usages (e.g. weighted significance and prioritisation of improvement opportunities).</t>
  </si>
  <si>
    <t>35.5.6</t>
  </si>
  <si>
    <t>Management of assets across all parts of the organisation is coordinated through a consistent system of asset performance measures and targets.</t>
  </si>
  <si>
    <t>35.5.7</t>
  </si>
  <si>
    <t>There is evidence that the organisation consistently achieves its targets.</t>
  </si>
  <si>
    <t>35.5.8</t>
  </si>
  <si>
    <t>The organisation can demonstrate it has researched, evaluated and implemented appropriate innovation and leading practices in performance monitoring.</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</si>
  <si>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</si>
  <si>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</si>
  <si>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</si>
  <si>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</si>
  <si>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</si>
  <si>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</si>
  <si>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</si>
  <si>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</si>
  <si>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</si>
  <si>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</si>
  <si>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</si>
  <si>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</si>
  <si>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</si>
  <si>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</si>
  <si>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</si>
  <si>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</si>
  <si>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</si>
  <si>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</si>
  <si>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</si>
  <si>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36.4.1</t>
  </si>
  <si>
    <t>36.4.2</t>
  </si>
  <si>
    <t>36.5.1</t>
  </si>
  <si>
    <t>The organisation has a clearly defined asset management system which is demonstrably monitored and continually improved over time.</t>
  </si>
  <si>
    <t>36.5.2</t>
  </si>
  <si>
    <t>The organisation achieves this through clearly defined processes and appropriate measures (such as capability or maturity assessment) which effectively identify and remedy any deviations.</t>
  </si>
  <si>
    <t>36.5.3</t>
  </si>
  <si>
    <t>This is enabled within a clearly defined programme of monitoring, measurement, analysis and evaluation of asset management system performance.</t>
  </si>
  <si>
    <t>36.5.4</t>
  </si>
  <si>
    <t>Monitoring of the asset management system includes measures of capability and maturity of processes, and their efficiency and effectiveness, including benchmarking against comparable organizations.</t>
  </si>
  <si>
    <t>36.5.5</t>
  </si>
  <si>
    <t>There is evidence from benchmarking that the actual asset management system performance is consistently aligned with the expectations of the organisation and its stakeholders (for example, to consistently equal or lead comparable organizations).</t>
  </si>
  <si>
    <t>Management Review, Audit &amp; Assurance</t>
  </si>
  <si>
    <t>37.1.1</t>
  </si>
  <si>
    <t>37.1.2</t>
  </si>
  <si>
    <t>37.2.1</t>
  </si>
  <si>
    <t>37.2.2</t>
  </si>
  <si>
    <t>37.3.1</t>
  </si>
  <si>
    <t>The organisation has documented audit policies and processes.</t>
  </si>
  <si>
    <t>37.3.2</t>
  </si>
  <si>
    <t>The organisation carries out internal audits in accordance with its programme, to confirm that the asset management system meets:
a) its own requirements
b) the requirements of ISO55001</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</si>
  <si>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</si>
  <si>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</si>
  <si>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</si>
  <si>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</si>
  <si>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</si>
  <si>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</si>
  <si>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</si>
  <si>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</si>
  <si>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</si>
  <si>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</si>
  <si>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</si>
  <si>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</si>
  <si>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37.4.1</t>
  </si>
  <si>
    <t>37.4.2</t>
  </si>
  <si>
    <t>37.5.1</t>
  </si>
  <si>
    <t>The organisation can demonstrate it is proactive in investigating and realising innovation in this area, and that it has researched and implemented leading practice to enable:
• Compliant application of ISO55001 auditing requirements.
• Consideration of efficiencies in application of auditing including combining and aligning audit processes.</t>
  </si>
  <si>
    <t>37.5.2</t>
  </si>
  <si>
    <t>The organisation can demonstrate quantified improved performance as a result of actions initiated from management reviews.</t>
  </si>
  <si>
    <t>37.5.3</t>
  </si>
  <si>
    <t>This is demonstrated by benchmarking or similar comparison with leading asset management organisations, or by relevant recognition such as awards or citation.</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</si>
  <si>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</si>
  <si>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</si>
  <si>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</si>
  <si>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</si>
  <si>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</si>
  <si>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</si>
  <si>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</si>
  <si>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</si>
  <si>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</si>
  <si>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</si>
  <si>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</si>
  <si>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</si>
  <si>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</si>
  <si>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</si>
  <si>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</si>
  <si>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</si>
  <si>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</si>
  <si>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</si>
  <si>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</si>
  <si>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38.4.1</t>
  </si>
  <si>
    <t>38.4.2</t>
  </si>
  <si>
    <t>38.5.1</t>
  </si>
  <si>
    <t>Unit costs of the performance or output of asset systems are calculated and used in decision-making and continual improvement processes.</t>
  </si>
  <si>
    <t>38.5.2</t>
  </si>
  <si>
    <t>Costs are captured at a level of granularity that enables cost/risk/performance optimisation of asset life cycle plans and activities.</t>
  </si>
  <si>
    <t>38.5.3</t>
  </si>
  <si>
    <t>Activity based costing (ABC) is used in estimating and contracting of all outsourced activities.</t>
  </si>
  <si>
    <t>38.5.4</t>
  </si>
  <si>
    <t>The financial structures and reporting mechanisms are fully integrated with the asset information systems and information is shared to enable decision making.</t>
  </si>
  <si>
    <t>38.5.5</t>
  </si>
  <si>
    <t>Costing and valuation methods are shown to be using leading practices through benchmarked against comparable organisations and applicable codes of practice, or by peer group recognition such as awards or citations.</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</si>
  <si>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</si>
  <si>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</si>
  <si>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</si>
  <si>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</si>
  <si>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</si>
  <si>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</si>
  <si>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</si>
  <si>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</si>
  <si>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</si>
  <si>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</si>
  <si>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</si>
  <si>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</si>
  <si>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</si>
  <si>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</si>
  <si>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</si>
  <si>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39.4.1</t>
  </si>
  <si>
    <t>39.4.2</t>
  </si>
  <si>
    <t>39.5.1</t>
  </si>
  <si>
    <t>The organisation can demonstrate it proactively reviews its stakeholders and stakeholders’ requirements in a structured way, in line with their importance to the organisation.</t>
  </si>
  <si>
    <t>39.5.2</t>
  </si>
  <si>
    <t>Compliant application of stakeholder requirements as required by ISO55001.</t>
  </si>
  <si>
    <t>39.5.3</t>
  </si>
  <si>
    <t>Recognised within sector as excellent at customer service by internal and external surveys.</t>
  </si>
  <si>
    <t>39.5.4</t>
  </si>
  <si>
    <t>No negative media attention as a result of stakeholder mismanagement.</t>
  </si>
  <si>
    <t>39.5.5</t>
  </si>
  <si>
    <t>Stakeholders are supportive of the organisation and the organisation is able to achieve reasonable trade-offs where there are differing requirements between the stakeholder and the organisation.</t>
  </si>
  <si>
    <t>39.5.6</t>
  </si>
  <si>
    <t>Business proactively monitors stakeholder satisfaction and able to demonstrate that constraints are a result of stakeholder expectations are evaluated and risk managed.</t>
  </si>
  <si>
    <t>39.5.7</t>
  </si>
  <si>
    <t>This is demonstrated by benchmarking or similar comparison with leading asset management organisations, or by relevant recognition such as awards or citation.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</si>
</sst>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52">
    <xf numFmtId="0" fontId="0" fillId="0" borderId="0" xfId="0"/>
    <xf numFmtId="0" fontId="0" fillId="0" borderId="1" xfId="0" applyBorder="1"/>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horizontal="center" vertical="top" wrapText="1"/>
    </xf>
    <xf numFmtId="0" fontId="1" fillId="0" borderId="11" xfId="0" applyFont="1" applyBorder="1" applyAlignment="1">
      <alignment vertical="top" wrapText="1"/>
    </xf>
    <xf numFmtId="0" fontId="1" fillId="0" borderId="11" xfId="0" applyFont="1" applyBorder="1" applyAlignment="1">
      <alignment horizontal="center" vertical="center" wrapText="1"/>
    </xf>
    <xf numFmtId="0" fontId="1" fillId="2" borderId="11" xfId="0" applyFont="1" applyFill="1" applyBorder="1" applyAlignment="1">
      <alignment vertical="top" wrapText="1"/>
    </xf>
    <xf numFmtId="0" fontId="2" fillId="0" borderId="13" xfId="0" applyFont="1" applyBorder="1"/>
    <xf numFmtId="0" fontId="2" fillId="0" borderId="14" xfId="0" applyFont="1" applyBorder="1"/>
    <xf numFmtId="0" fontId="3" fillId="2" borderId="15" xfId="0" applyFont="1" applyFill="1" applyBorder="1"/>
    <xf numFmtId="0" fontId="3" fillId="0" borderId="15" xfId="0" applyFont="1" applyBorder="1"/>
    <xf numFmtId="0" fontId="2" fillId="4" borderId="16" xfId="0" applyFont="1" applyFill="1" applyBorder="1" applyAlignment="1">
      <alignment horizontal="center" vertical="center"/>
    </xf>
    <xf numFmtId="0" fontId="0" fillId="4" borderId="12" xfId="0" applyFill="1" applyBorder="1" applyAlignment="1">
      <alignment horizontal="center" vertical="center"/>
    </xf>
    <xf numFmtId="0" fontId="0" fillId="4" borderId="9" xfId="0" applyFill="1" applyBorder="1" applyAlignment="1">
      <alignment horizontal="center" vertical="center"/>
    </xf>
    <xf numFmtId="0" fontId="2" fillId="2" borderId="18" xfId="0" applyFont="1" applyFill="1" applyBorder="1" applyAlignment="1">
      <alignment horizontal="center" vertical="center"/>
    </xf>
    <xf numFmtId="0" fontId="2" fillId="5" borderId="3" xfId="0" applyFont="1" applyFill="1" applyBorder="1" applyAlignment="1">
      <alignment horizontal="center"/>
    </xf>
    <xf numFmtId="0" fontId="2" fillId="0" borderId="3" xfId="0" applyFont="1" applyBorder="1" applyAlignment="1">
      <alignment horizontal="center"/>
    </xf>
    <xf numFmtId="0" fontId="2" fillId="3" borderId="4" xfId="0" applyFont="1" applyFill="1" applyBorder="1" applyAlignment="1">
      <alignment horizontal="center"/>
    </xf>
    <xf numFmtId="0" fontId="0" fillId="2" borderId="7" xfId="0" applyFill="1" applyBorder="1" applyAlignment="1">
      <alignment horizontal="center" vertical="center"/>
    </xf>
    <xf numFmtId="0" fontId="0" fillId="5" borderId="19" xfId="0" applyFill="1" applyBorder="1"/>
    <xf numFmtId="0" fontId="0" fillId="0" borderId="8" xfId="0" applyBorder="1" applyAlignment="1">
      <alignment horizontal="center" vertical="center"/>
    </xf>
    <xf numFmtId="2" fontId="0" fillId="0" borderId="8" xfId="0" applyNumberFormat="1" applyBorder="1" applyAlignment="1">
      <alignment horizontal="center" vertical="center"/>
    </xf>
    <xf numFmtId="2" fontId="0" fillId="3" borderId="6" xfId="0" applyNumberFormat="1" applyFill="1" applyBorder="1" applyAlignment="1">
      <alignment horizontal="center"/>
    </xf>
    <xf numFmtId="164" fontId="0" fillId="3" borderId="9"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0" fontId="0" fillId="5" borderId="2" xfId="0" applyFill="1" applyBorder="1"/>
    <xf numFmtId="0" fontId="0" fillId="0" borderId="2" xfId="0" applyBorder="1" applyAlignment="1">
      <alignment horizontal="center" vertical="center"/>
    </xf>
    <xf numFmtId="2" fontId="0" fillId="0" borderId="2" xfId="0" applyNumberFormat="1" applyBorder="1" applyAlignment="1">
      <alignment horizontal="center" vertical="center"/>
    </xf>
    <xf numFmtId="164" fontId="0" fillId="3" borderId="6" xfId="0" applyNumberFormat="1" applyFill="1" applyBorder="1" applyAlignment="1">
      <alignment horizontal="center"/>
    </xf>
    <xf numFmtId="0" fontId="3" fillId="0" borderId="20" xfId="0" applyFont="1" applyBorder="1"/>
    <xf numFmtId="0" fontId="0" fillId="5" borderId="0" xfId="0" applyFill="1"/>
    <xf numFmtId="0" fontId="0" fillId="0" borderId="0" xfId="0"/>
    <xf numFmtId="0" fontId="5" fillId="0" borderId="17" xfId="0" applyFont="1" applyBorder="1" applyAlignment="1">
      <alignment horizontal="center"/>
    </xf>
    <xf numFmtId="0" fontId="0" fillId="0" borderId="17" xfId="0" applyBorder="1"/>
    <xf numFmtId="0" fontId="5" fillId="0" borderId="0" xfId="0" applyFont="1" applyAlignment="1">
      <alignment horizontal="center"/>
    </xf>
    <xf numFmtId="0" fontId="0" fillId="5"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layout/>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Analysis'!$R$3:$R$41</c:f>
              <c:numCache>
                <c:formatCode>0.00</c:formatCode>
                <c:ptCount val="39"/>
                <c:pt idx="0">
                  <c:v>0</c:v>
                </c:pt>
                <c:pt idx="1">
                  <c:v>2.625</c:v>
                </c:pt>
                <c:pt idx="2">
                  <c:v>2.5</c:v>
                </c:pt>
                <c:pt idx="3">
                  <c:v>2.5</c:v>
                </c:pt>
                <c:pt idx="4">
                  <c:v>1</c:v>
                </c:pt>
                <c:pt idx="5">
                  <c:v>0</c:v>
                </c:pt>
                <c:pt idx="6">
                  <c:v>3.5</c:v>
                </c:pt>
                <c:pt idx="7">
                  <c:v>3.75</c:v>
                </c:pt>
                <c:pt idx="8">
                  <c:v>2.625</c:v>
                </c:pt>
                <c:pt idx="9">
                  <c:v>1</c:v>
                </c:pt>
                <c:pt idx="10">
                  <c:v>4.5</c:v>
                </c:pt>
                <c:pt idx="11">
                  <c:v>4.5</c:v>
                </c:pt>
                <c:pt idx="12">
                  <c:v>4.625</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numCache>
            </c:numRef>
          </c:val>
        </c:ser>
        <c:dLbls>
          <c:showLegendKey val="0"/>
          <c:showVal val="0"/>
          <c:showCatName val="0"/>
          <c:showSerName val="0"/>
          <c:showPercent val="0"/>
          <c:showBubbleSize val="0"/>
        </c:dLbls>
        <c:gapWidth val="100"/>
        <c:axId val="1598838224"/>
        <c:axId val="1598834416"/>
      </c:barChart>
      <c:lineChart>
        <c:grouping val="standard"/>
        <c:varyColors val="0"/>
        <c:ser>
          <c:idx val="2"/>
          <c:order val="1"/>
          <c:tx>
            <c:v>AM Level Target</c:v>
          </c:tx>
          <c:spPr>
            <a:ln w="25400" cap="rnd">
              <a:noFill/>
              <a:prstDash val="solid"/>
              <a:round/>
            </a:ln>
          </c:spPr>
          <c:marker>
            <c:symbol val="diamond"/>
            <c:size val="6"/>
            <c:spPr>
              <a:solidFill>
                <a:srgbClr val="C00000"/>
              </a:solidFill>
              <a:ln w="9525">
                <a:solidFill>
                  <a:srgbClr val="C00000"/>
                </a:solidFill>
                <a:prstDash val="solid"/>
                <a:round/>
              </a:ln>
              <a:sp3d/>
            </c:spPr>
          </c:marker>
          <c:val>
            <c:numRef>
              <c:f>'AMCV Analysis'!$S$3:$S$41</c:f>
              <c:numCache>
                <c:formatCode>0.0</c:formatCode>
                <c:ptCount val="39"/>
                <c:pt idx="0" formatCode="0.00">
                  <c:v>2</c:v>
                </c:pt>
                <c:pt idx="1">
                  <c:v>4</c:v>
                </c:pt>
                <c:pt idx="2">
                  <c:v>5</c:v>
                </c:pt>
                <c:pt idx="3">
                  <c:v>4</c:v>
                </c:pt>
                <c:pt idx="4">
                  <c:v>3</c:v>
                </c:pt>
                <c:pt idx="5">
                  <c:v>5</c:v>
                </c:pt>
                <c:pt idx="6">
                  <c:v>3</c:v>
                </c:pt>
                <c:pt idx="7">
                  <c:v>4</c:v>
                </c:pt>
                <c:pt idx="8">
                  <c:v>3</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numCache>
            </c:numRef>
          </c:val>
          <c:smooth val="0"/>
        </c:ser>
        <c:dLbls>
          <c:showLegendKey val="0"/>
          <c:showVal val="0"/>
          <c:showCatName val="0"/>
          <c:showSerName val="0"/>
          <c:showPercent val="0"/>
          <c:showBubbleSize val="0"/>
        </c:dLbls>
        <c:marker val="1"/>
        <c:smooth val="0"/>
        <c:axId val="1598838224"/>
        <c:axId val="1598834416"/>
      </c:lineChart>
      <c:catAx>
        <c:axId val="159883822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98834416"/>
        <c:crosses val="autoZero"/>
        <c:auto val="1"/>
        <c:lblAlgn val="ctr"/>
        <c:lblOffset val="100"/>
        <c:noMultiLvlLbl val="0"/>
      </c:catAx>
      <c:valAx>
        <c:axId val="1598834416"/>
        <c:scaling>
          <c:orientation val="minMax"/>
          <c:max val="5"/>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98838224"/>
        <c:crosses val="autoZero"/>
        <c:crossBetween val="between"/>
      </c:valAx>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baseline="0"/>
              <a:t>Subject breakdown by Question</a:t>
            </a:r>
          </a:p>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100" b="0" i="0" baseline="0">
                <a:solidFill>
                  <a:schemeClr val="tx1"/>
                </a:solidFill>
                <a:effectLst/>
              </a:rPr>
              <a:t>(Select the subject you wish to analyse by filtering column B)</a:t>
            </a:r>
            <a:endParaRPr lang="en-GB" sz="1100" b="0">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AU"/>
          </a:p>
        </c:rich>
      </c:tx>
      <c:layout/>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Analysis'!$G$3:$G$787</c:f>
              <c:strCache>
                <c:ptCount val="785"/>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can demonstrate that it is systematically and consistently optimising its practices in this subject, in line with the organisation’s objectives and operating context.</c:v>
                </c:pt>
                <c:pt idx="13">
                  <c:v>Innovation and continual improvement in this subject is evident as a cultural, normal way of life and can be widely demonstrated with evidence of results.</c:v>
                </c:pt>
                <c:pt idx="14">
                  <c:v>The policy includes a commitment to achieving excellence through innovation and demonstrating excellence through benchmarking.</c:v>
                </c:pt>
                <c:pt idx="15">
                  <c:v>There is evidence of relevant application of the policy in all parts of the organization and in outsourced service providers</c:v>
                </c:pt>
                <c:pt idx="16">
                  <c:v>Policy includes a commitment to optimise asset life cycle value within any absolute constraints</c:v>
                </c:pt>
                <c:pt idx="17">
                  <c:v>Policy includes commitment to cross-disciplinary collaboration in seeking best value in delivery of organisational objectives</c:v>
                </c:pt>
                <c:pt idx="18">
                  <c:v>The organisation has identified the need to address this subject, and there is evidence of intent to develop it.</c:v>
                </c:pt>
                <c:pt idx="19">
                  <c:v>Processes are poorly controlled and reactive. Performance is unpredictable. Proposals may be under development and some basic requirements may be in place.</c:v>
                </c:pt>
                <c:pt idx="20">
                  <c:v>The organisation has identified the means of systematically and consistently achieving competency in this subject, and can demonstrate that these are being progressed with credible and resourced plans.</c:v>
                </c:pt>
                <c:pt idx="21">
                  <c:v>Processes may be planned, documented, applied and controlled at a local level or within functional departments, often in a reactive mode but able to achieve expected results on a repeatable basis. The processes are insufficiently integrated, with limited </c:v>
                </c:pt>
                <c:pt idx="22">
                  <c:v>AM objectives have been established at relevant levels and functions of the organisation</c:v>
                </c:pt>
                <c:pt idx="23">
                  <c:v>AM objectives consider stakeholder and other relevant requirements</c:v>
                </c:pt>
                <c:pt idx="24">
                  <c:v>The AM objectives are Specific. Measurable, Achievable, Realistic and Time bound.</c:v>
                </c:pt>
                <c:pt idx="25">
                  <c:v>The AM objectives are documented and included within the Strategic Asset Management Plan (SAMP).</c:v>
                </c:pt>
                <c:pt idx="26">
                  <c:v>The SAMP sets out the organization’s strategic approach to the management of its assets and the achievement of AM objectives.</c:v>
                </c:pt>
                <c:pt idx="27">
                  <c:v>The AM objectives and SAMP are aligned with the organisation’s objectives, the AM Policy and relevant requirements</c:v>
                </c:pt>
                <c:pt idx="28">
                  <c:v>The SAMP is consistent with the risk tolerability criteria and the organisation’s decision making criteria.</c:v>
                </c:pt>
                <c:pt idx="29">
                  <c:v>The SAMP is consistent with the methodology for determining asset criticality</c:v>
                </c:pt>
                <c:pt idx="30">
                  <c:v>The SAMP outlines the role of the asset management system in achieving the AM objectives and plans for developing asset management capability.</c:v>
                </c:pt>
                <c:pt idx="31">
                  <c:v>The SAMP and AM objectives take into account existing and future needs in relation to assets and AM capabilities.</c:v>
                </c:pt>
                <c:pt idx="32">
                  <c:v>The SAMP &amp; AM objectives have been communicated to relevant internal and external parties.</c:v>
                </c:pt>
                <c:pt idx="33">
                  <c:v>The SAMP and AM objectives are reviewed and updated.</c:v>
                </c:pt>
                <c:pt idx="34">
                  <c:v>The organisation can demonstrate that it is systematically and consistently optimising its practices in this subject, in line with the organisation’s objectives and operating context.</c:v>
                </c:pt>
                <c:pt idx="35">
                  <c:v>Innovation and continual improvement in this subject is evident as a cultural, normal way of life and can be widely demonstrated with evidence of results.</c:v>
                </c:pt>
                <c:pt idx="36">
                  <c:v>The SAMP describes the current asset portfolio, the known and projected condition, performance, cost and risk profiles, and the desired future state (objectives and assurance of performance sustainment where appropriate).</c:v>
                </c:pt>
                <c:pt idx="37">
                  <c:v>The SAMP horizon incorporates the organisation’s planning horizon, the asset lives and any external constraints (such as natural resources, contract/license terms or decommissioning / disposal obligations).</c:v>
                </c:pt>
                <c:pt idx="38">
                  <c:v>The SAMP is approved and used by top management as the primary reference for all prioritization and planning of asset management activities.</c:v>
                </c:pt>
                <c:pt idx="39">
                  <c:v>The SAMP aligns the portfolio size and composition to business needs and changing demand over the planning horizon</c:v>
                </c:pt>
                <c:pt idx="40">
                  <c:v>The SAMP identifies the optimal combination of strategies and plans for asset systems, specific asset types and asset management capabilities.</c:v>
                </c:pt>
                <c:pt idx="41">
                  <c:v>The role of the SAMP (including AM objectives) is understood by employees, and they can explain how it affects their roles.</c:v>
                </c:pt>
                <c:pt idx="42">
                  <c:v>The SAMP includes a plan for innovation in asset management</c:v>
                </c:pt>
                <c:pt idx="43">
                  <c:v>The SAMP is consistently delivered as planned</c:v>
                </c:pt>
                <c:pt idx="44">
                  <c:v>The organisation has identified the need to address this subject, and there is evidence of intent to develop it.</c:v>
                </c:pt>
                <c:pt idx="45">
                  <c:v>Processes are poorly controlled and reactive. Performance is unpredictable. Proposals may be under development and some basic requirements may be in place.</c:v>
                </c:pt>
                <c:pt idx="46">
                  <c:v>The organisation has identified the means of systematically and consistently achieving competency in this subject, and can demonstrate that these are being progressed with credible and resourced plans.</c:v>
                </c:pt>
                <c:pt idx="47">
                  <c:v>Processes may be planned, documented, applied and controlled at a local level or within functional departments, often in a reactive mode but able to achieve expected results on a repeatable basis. The processes are insufficiently integrated, with limited </c:v>
                </c:pt>
                <c:pt idx="48">
                  <c:v>The organization identifies internal and external factors that may pose risks or opportunities to achieving its AM objectives</c:v>
                </c:pt>
                <c:pt idx="49">
                  <c:v>The organisation forecasts how these factors can influence the demand for its products and services in the future and the requirements this will place on the assets.</c:v>
                </c:pt>
                <c:pt idx="50">
                  <c:v>Quantitative analysis tools and techniques are used for forecasting demand and required levels of service as appropriate to the requirements of the organization.</c:v>
                </c:pt>
                <c:pt idx="51">
                  <c:v>Demand analysis is used to develop alternative planning scenarios and to address uncertainties in data and models.</c:v>
                </c:pt>
                <c:pt idx="52">
                  <c:v>The results of demand analysis are taken into account in setting organizational objectives and AM objectives; and in developing the SAMP and the AM plans.</c:v>
                </c:pt>
                <c:pt idx="53">
                  <c:v>Demand analyses are reviewed and updated to reflect changes.</c:v>
                </c:pt>
                <c:pt idx="54">
                  <c:v>The organisation can demonstrate that it is systematically and consistently optimising its practices in this subject, in line with the organisation’s objectives and operating context.</c:v>
                </c:pt>
                <c:pt idx="55">
                  <c:v>Innovation and continual improvement in this subject is evident as a cultural, normal way of life and can be widely demonstrated with evidence of results.</c:v>
                </c:pt>
                <c:pt idx="56">
                  <c:v>Quantitative forecasting models and software tools are used to predict demand and required levels of service, based on direct research, historical trends, projections of socio-economic and environmental factors accounting for uncertainty in data and model</c:v>
                </c:pt>
                <c:pt idx="57">
                  <c:v>Demand forecasts are developed at both the asset portfolio level and for all primary asset systems.</c:v>
                </c:pt>
                <c:pt idx="58">
                  <c:v>Demand forecasts are tested against alternative long term scenarios considering the wider Political, Economic, Social, Technological and Environmental factors, including the effects of climate change.</c:v>
                </c:pt>
                <c:pt idx="59">
                  <c:v>Demand forecasting is based on researched data, of known quality, to the degree that is economically justifiable. Usage of this data includes indication of confidence ranges and evaluation of scenarios.</c:v>
                </c:pt>
                <c:pt idx="60">
                  <c:v>The horizons and levels of detail in demand forecasting are matched to the organisation’s requirements for asset management planning.</c:v>
                </c:pt>
                <c:pt idx="61">
                  <c:v>The organisation has identified the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v>
                </c:pt>
                <c:pt idx="65">
                  <c:v>The strategic planning process to achieve asset management objectives integrates with other organizational planning activities, including financial, human resources and other support functions.</c:v>
                </c:pt>
                <c:pt idx="66">
                  <c:v>The strategic planning process is aligned with and supports the organization’s overall business planning.</c:v>
                </c:pt>
                <c:pt idx="67">
                  <c:v>The strategic planning process incorporates the results of supply and demand forecasting.</c:v>
                </c:pt>
                <c:pt idx="68">
                  <c:v>The strategic planning process provides a structured approach and framework for developing Asset Management Plans for asset systems and asset types.</c:v>
                </c:pt>
                <c:pt idx="69">
                  <c:v>The strategic planning process and the asset management planning processes are undertaken in an iterative way combining top-down direction with bottom-up asset needs.</c:v>
                </c:pt>
                <c:pt idx="70">
                  <c:v>The organisation can demonstrate that it is systematically and consistently optimising its practices in this subject, in line with the organisation’s objectives and operating context.</c:v>
                </c:pt>
                <c:pt idx="71">
                  <c:v>Innovation and continual improvement in this subject is evident as a cultural, normal way of life and can be widely demonstrated with evidence of results.</c:v>
                </c:pt>
                <c:pt idx="72">
                  <c:v>Strategic planning has documented processes for resolving conflicts between organisational objectives, asset constraints and opportunities, and asset management capabilities</c:v>
                </c:pt>
                <c:pt idx="73">
                  <c:v>The processes include criteria and methods for quantified, risk-based optimisation of decisions and plans.</c:v>
                </c:pt>
                <c:pt idx="74">
                  <c:v>They provide clarity of directional intent, and preferred methods and rates of implementation (AM objectives) for a) developing specific AM plans for AM activities and b) developing AM capabilities, the management system, resources
etc.</c:v>
                </c:pt>
                <c:pt idx="75">
                  <c:v>Strategic planning horizons are greater than or equal to organisation/business plans</c:v>
                </c:pt>
                <c:pt idx="76">
                  <c:v>Strategic planning is dynamic and has both cyclic reviews and event-triggered review processes</c:v>
                </c:pt>
                <c:pt idx="77">
                  <c:v>The planning processes promote the development of innovative strategies</c:v>
                </c:pt>
                <c:pt idx="78">
                  <c:v>Strategic planning includes scenario modelling for changes in organisational context.</c:v>
                </c:pt>
                <c:pt idx="79">
                  <c:v>The organisation has identified the need to address this subject, and there is evidence of intent to develop it.</c:v>
                </c:pt>
                <c:pt idx="80">
                  <c:v>Processes are poorly controlled and reactive. Performance is unpredictable. Proposals may be under development and some basic requirements may be in place.</c:v>
                </c:pt>
                <c:pt idx="81">
                  <c:v>The organisation has identified the means of systematically and consistently achieving competency in this subject, and can demonstrate that these are being progressed with credible and resourced plans.</c:v>
                </c:pt>
                <c:pt idx="82">
                  <c:v>Processes may be planned, documented, applied and controlled at a local level or within functional departments, often in a reactive mode but able to achieve expected results on a repeatable basis. The processes are insufficiently integrated, with limited </c:v>
                </c:pt>
                <c:pt idx="83">
                  <c:v>Documented Asset Management (AM) plans exist for asset systems and critical assets in alignment with the SAMP for the achievement of the asset management objectives.</c:v>
                </c:pt>
                <c:pt idx="84">
                  <c:v>The AM Plans take account of the risks and opportunities, including how these can change with time.</c:v>
                </c:pt>
                <c:pt idx="85">
                  <c:v>The AM plans take account of requirements from outside the AM system and consider the financial and non-financial implications of the plans.</c:v>
                </c:pt>
                <c:pt idx="86">
                  <c:v>The AM plans take account of the results of demand analysis.</c:v>
                </c:pt>
                <c:pt idx="87">
                  <c:v>The AM plans seek to address continual improvement opportunities.</c:v>
                </c:pt>
                <c:pt idx="88">
                  <c:v>AM Planning activity is integrated with other planning activities such as IT, human resources and financial planning</c:v>
                </c:pt>
                <c:pt idx="89">
                  <c:v>The AM plans detail the processes and methods for managing the assets over their life cycles.</c:v>
                </c:pt>
                <c:pt idx="90">
                  <c:v>AM plans include activities and their timescales, the resources to be utilized, the roles and responsibilities, risks/opportunities and the expected outputs/outcomes from the delivery of the plans.</c:v>
                </c:pt>
                <c:pt idx="91">
                  <c:v>Activities within the AM plan are prioritised based on the organisation’s agreed method and decision criteria documented in the SAMP.</c:v>
                </c:pt>
                <c:pt idx="92">
                  <c:v>The AM plans are reviewed and updated regularly, in accordance with specified review periods, to account for the dynamic nature of risks and opportunities.</c:v>
                </c:pt>
                <c:pt idx="93">
                  <c:v>The organisation can demonstrate that it is systematically and consistently optimising its practices in this subject, in line with the organisation’s objectives and operating context.</c:v>
                </c:pt>
                <c:pt idx="94">
                  <c:v>Innovation and continual improvement in this subject is evident as a cultural, normal way of life and can be widely demonstrated with evidence of results.</c:v>
                </c:pt>
                <c:pt idx="95">
                  <c:v>Asset Life Cycle Plans exist for asset systems and critical assets, comprising the optimised combination of asset life cycle activities (create/acquire, operate/maintain, renew/upgrade, decommission/dispose) over their life cycles (or SAMP horizon).</c:v>
                </c:pt>
                <c:pt idx="96">
                  <c:v>Activity-type plans (e.g. capital investment, maintenance) are used to ensure efficient delivery, with a hierarchy of timescales that allow progressively detailed specification of committed activities, resources and timings.</c:v>
                </c:pt>
                <c:pt idx="97">
                  <c:v>Asset Management Plans take account of the results of demand analysis and optimise the plans across the different asset systems and activity-types by employing optimised decision-making methods for capital investment, operations and maintenance, resourcin</c:v>
                </c:pt>
                <c:pt idx="98">
                  <c:v>AM Plans are fully aligned with the long term SAMP, the organization’s business plan and the financial plans.</c:v>
                </c:pt>
                <c:pt idx="99">
                  <c:v>Asset Management System Improvement Plan is kept updated to support the delivery of AMP and the SAMP.</c:v>
                </c:pt>
                <c:pt idx="100">
                  <c:v>Capability development plans (e.g. recruitment, training, outsourcing, IT support) are in place and assessed for value added.</c:v>
                </c:pt>
                <c:pt idx="101">
                  <c:v>All AM plans are developed using enterprise-wide software tools, and any conflicts resolved using the documented optimisation and prioritization criteria. Changes are evaluated and managed, including their secondary impacts on other plans.</c:v>
                </c:pt>
                <c:pt idx="102">
                  <c:v>AM Plans demonstrate adoption of innovation and disruptive technologies in the determination of AM activities and their delivery; and the associated risks are clearly identified and measures put in place for their control.</c:v>
                </c:pt>
                <c:pt idx="103">
                  <c:v>The organisation has identified a need to address this subject, and there is evidence of intent to develop it.</c:v>
                </c:pt>
                <c:pt idx="104">
                  <c:v>Processes are poorly controlled and reactive. Performance is unpredictable. Proposals may be under development and some basic requirements may be in place.</c:v>
                </c:pt>
                <c:pt idx="105">
                  <c:v>The organisation has identified the means of systematically and consistently achieving competency in this subject, and can demonstrate that these are being progressed with credible and resourced plans.</c:v>
                </c:pt>
                <c:pt idx="106">
                  <c:v>Processes may be planned, documented, applied and controlled at a local level or within functional departments, often in a reactive mode but able to achieve expected results on a repeatable basis. The processes are insufficiently integrated, with limited </c:v>
                </c:pt>
                <c:pt idx="107">
                  <c:v>Capital investment decision-making follows the organization’s criteria for asset management decision-making agreed with its stakeholders</c:v>
                </c:pt>
                <c:pt idx="108">
                  <c:v>The processes and methods for capital investment decision-making are documented, where necessary, and are aligned with the asset management policy, asset management objectives and SAMP.</c:v>
                </c:pt>
                <c:pt idx="109">
                  <c:v>Credible alternatives are considered, including non-capital interventions, at an individual asset, groupings of assets and asset systems level.</c:v>
                </c:pt>
                <c:pt idx="110">
                  <c:v>Options are evaluated considering the agreed decision criteria, constraints and mandatory compliance requirements, and consider the impact of decisions over all life cycle stages and the organisation’s long term need for the asset.</c:v>
                </c:pt>
                <c:pt idx="111">
                  <c:v>Records are maintained of the decision.</c:v>
                </c:pt>
                <c:pt idx="112">
                  <c:v>Risk is included in the evaluation, including consideration of how risk changes with time.</c:v>
                </c:pt>
                <c:pt idx="113">
                  <c:v>The processes and methods are consistently applied across all capital investments, including new build, replacement and refurbishment (where this extends asset life). Records are available to demonstrate compliance. Processes consider the nature and criti</c:v>
                </c:pt>
                <c:pt idx="114">
                  <c:v>The methods and processes are reviewed for their effectiveness in achieving asset management objectives and are updated as required.</c:v>
                </c:pt>
                <c:pt idx="115">
                  <c:v>The organisation can demonstrate that it is systematically and consistently optimising its practices in this subject, in line with the organisation’s objectives and operating context.</c:v>
                </c:pt>
                <c:pt idx="116">
                  <c:v>Innovation and continual improvement in this subject is evident as a cultural, normal way of life and can be widely demonstrated with evidence of results.</c:v>
                </c:pt>
                <c:pt idx="117">
                  <c:v>All capital investment decisions are made with quantified cost/risk/benefit evaluation of options and scenarios, including intervention timing, to seek optimal asset life cycle value in line with the organization’s documented decision criteria for investm</c:v>
                </c:pt>
                <c:pt idx="118">
                  <c:v>The organisation’s processes for capital investment decision-making define the level of analysis required and the decision authorities. These are proportionate to decision impact (i.e. the proposed intervention cost and the consequences of the decision or</c:v>
                </c:pt>
                <c:pt idx="119">
                  <c:v>Capital investment decision-making actively seeks and evaluates alternatives that do not include capital investment or other asset interventions.</c:v>
                </c:pt>
                <c:pt idx="120">
                  <c:v>Quantified risks, ‘missed opportunity’ costs, discounted cashflow effects and intangibles (e.g. reputation, customer satisfaction, employee morale) are included within the decision criteria.</c:v>
                </c:pt>
                <c:pt idx="121">
                  <c:v>Assumptions, information sources, uncertainties, data dependencies and sensitivities for each decision are recorded and auditable, at a level of detail that is proportionate to the impact of the decision being made.</c:v>
                </c:pt>
                <c:pt idx="122">
                  <c:v>New technologies and innovative delivery methods (including procurement routes) are sought and evaluated when determining best value capital interventions.</c:v>
                </c:pt>
                <c:pt idx="123">
                  <c:v>The organisation measures and tracks the results of capital investments against the benefits that were forecast in the original business justifications. Any variances are explored using root cause analysis, and this is used to improve future capital inves</c:v>
                </c:pt>
                <c:pt idx="124">
                  <c:v>The organisation has identified the need to address this subject, and there is evidence of intent to develop it.</c:v>
                </c:pt>
                <c:pt idx="125">
                  <c:v>Processes are poorly controlled and reactive. Performance is unpredictable. Proposals may be under development and some basic requirements may be in place.</c:v>
                </c:pt>
                <c:pt idx="126">
                  <c:v>The organisation has identified the means of systematically and consistently achieving competency in this subject, and can demonstrate that these are being progressed with credible and resourced plans.</c:v>
                </c:pt>
                <c:pt idx="127">
                  <c:v>Processes may be planned, documented, applied and controlled at a local level or within functional departments, often in a reactive mode but able to achieve expected results on a repeatable basis. The processes are insufficiently integrated, with limited </c:v>
                </c:pt>
                <c:pt idx="128">
                  <c:v>Operations &amp; Maintenance (O&amp;M) strategies are determined using the organization’s criteria for asset management decision-making.</c:v>
                </c:pt>
                <c:pt idx="129">
                  <c:v>The methods and processes for determining O&amp;M strategies are documented, where necessary, and are aligned with the asset management policy, asset management objectives and SAMP.</c:v>
                </c:pt>
                <c:pt idx="130">
                  <c:v>The processes and methods are consistently applied across all assets and operations and consider asset criticality, remaining life of assets, required service levels, planned capital interventions and the balance between preventive and corrective maintena</c:v>
                </c:pt>
                <c:pt idx="131">
                  <c:v>Risk is included in the evaluation of O&amp;M strategies, including consideration of how risk changes with time.</c:v>
                </c:pt>
                <c:pt idx="132">
                  <c:v>Asset performance, condition, costs and maintenance history is analysed regularly to verify the effectiveness of O&amp;M strategies and identify the need for any changes.</c:v>
                </c:pt>
                <c:pt idx="133">
                  <c:v>Review processes ensure that, where appropriate, capital interventions will be initiated at the appropriate time and considered through the capital investment decision making process.</c:v>
                </c:pt>
                <c:pt idx="134">
                  <c:v>The organisation can demonstrate that it is systematically and consistently optimising its practices in this subject, in line with the organisation’s objectives and operating context.</c:v>
                </c:pt>
                <c:pt idx="135">
                  <c:v>Innovation and continual improvement in this subject is evident as a cultural, normal way of life and can be widely demonstrated with evidence of results.</c:v>
                </c:pt>
                <c:pt idx="136">
                  <c:v>O&amp;M decisions are made with the objective of optimising life cycle value (i.e. cost, risk and performance) and form part of the planning processes for asset management.</c:v>
                </c:pt>
                <c:pt idx="137">
                  <c:v>Operating and maintenance (O&amp;M) strategies are developed during the Create/Acquire phase of new or modified assets/asset systems.</c:v>
                </c:pt>
                <c:pt idx="138">
                  <c:v>Vendor recommendations for O&amp;M are challenged and evaluated/customised for the intended asset systems usage, criticality, data sensitivity and alternative options</c:v>
                </c:pt>
                <c:pt idx="139">
                  <c:v>O&amp;M strategies are systematically reviewed and updated at both asset level and asset system level on a planned, regular basis and also in response to defined criteria changes, failures or improvement opportunities.</c:v>
                </c:pt>
                <c:pt idx="140">
                  <c:v>Methods and tools used to support O&amp;M decision-making are proportionate to asset/asset system criticality. O&amp;M strategies for critical assets are evaluated using quantified cost/risk/performance optimisation methods.</c:v>
                </c:pt>
                <c:pt idx="141">
                  <c:v>The organisation fully understands and documents the quality of, and uncertainties in, the information used in O&amp;M decision-making and takes account of this when making decisions (e.g. risk quantification and sensitivity analysis).</c:v>
                </c:pt>
                <c:pt idx="142">
                  <c:v>Operators and maintainers and other relevant stakeholders have defined roles in O&amp;M decision-making, including decisions in the Create/Acquire phase of asset life cycles.</c:v>
                </c:pt>
                <c:pt idx="143">
                  <c:v>New technologies and innovative strategy and delivery methods (including procurement options, automation, condition monitoring, analytics and degradation modelling) are actively researched and evaluated in O&amp;M decision-making.</c:v>
                </c:pt>
                <c:pt idx="144">
                  <c:v>The organisation has identified the need to address this subject, and there is evidence of intent to develop it.</c:v>
                </c:pt>
                <c:pt idx="145">
                  <c:v>Processes are poorly controlled and reactive. Performance is unpredictable. Proposals may be under development and some basic requirements may be in place.</c:v>
                </c:pt>
                <c:pt idx="146">
                  <c:v>The organisation has identified the means of systematically and consistently achieving competency in this subject, and can demonstrate that these are being progressed with credible and resourced plans.</c:v>
                </c:pt>
                <c:pt idx="147">
                  <c:v>Processes may be planned, documented, applied and controlled at a local level or within functional departments, often in a reactive mode but able to achieve expected results on a repeatable basis. The processes are insufficiently integrated, with limited </c:v>
                </c:pt>
                <c:pt idx="148">
                  <c:v>Criteria for ‘life cycle value’ are determined and documented using the organization’s criteria for asset management decision-making agreed with its stakeholders.</c:v>
                </c:pt>
                <c:pt idx="149">
                  <c:v>The methods and processes for life cycle value realisation are documented, where necessary, and are aligned with the asset management policy, asset management objectives, Strategic Asset Management Plan, and methods and criteria used for capital investmen</c:v>
                </c:pt>
                <c:pt idx="150">
                  <c:v>The processes and methods for life cycle value realisation are consistently applied across all assets and operations in determining the best combination of asset acquisition/creation, utilization, maintenance, improvement, renewal and disposal activities </c:v>
                </c:pt>
                <c:pt idx="151">
                  <c:v>Risk is included in determining the life cycle strategies, including consideration of how risk changes with time.</c:v>
                </c:pt>
                <c:pt idx="152">
                  <c:v>The organisation continually improves its approach to quantifying, modelling, forecasting, measuring and improving life cycle value.</c:v>
                </c:pt>
                <c:pt idx="153">
                  <c:v>The organisation can demonstrate that it is systematically and consistently optimising its practices in this subject,in line with the organisation’s objectives and operating context.</c:v>
                </c:pt>
                <c:pt idx="154">
                  <c:v>Innovation and continual improvement in this subject is evident as a cultural, normal way of life and can be widely demonstrated with evidence of results.</c:v>
                </c:pt>
                <c:pt idx="155">
                  <c:v>The organisation has a documented definition of life cycle value with quantified scales of significance in relation to stakeholder interests.</c:v>
                </c:pt>
                <c:pt idx="156">
                  <c:v>The organisation can demonstrate that its procurement, design, construction, operations and maintenance personnel are committed to delivery of whole life cycle value as their primary objective (overriding any localised, short-term or personal interests).</c:v>
                </c:pt>
                <c:pt idx="157">
                  <c:v>Asset life cycle activities for critical assets are determined and justified based on maximizing the quantified whole Life Cycle Value (asset performance and other ownership/utilization benefits minus all costs and risks and over the life cycle of the ass</c:v>
                </c:pt>
                <c:pt idx="158">
                  <c:v>Life Cycle Plans for assets are developed with consideration of their impact on the asset systems within which the assets deliver value.</c:v>
                </c:pt>
                <c:pt idx="159">
                  <c:v>Actual and potential losses of value (e.g. system downtime, performance losses, poor sustainability, high risks or costs) are monitored, quantified, reported and investigated.</c:v>
                </c:pt>
                <c:pt idx="160">
                  <c:v>The organisation’s decision-making processes include evaluation and optimisation of individual actions (cost/benefit/risk/ timing of a discrete task), combined programmes of actions (optimal mix of activities for asset life cycle and across asset systems)</c:v>
                </c:pt>
                <c:pt idx="161">
                  <c:v>The organisation can demonstrate how and why its chosen combination of proactive, predictive and reactive strategies will deliver optimal value.</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v>
                </c:pt>
                <c:pt idx="166">
                  <c:v>The organization determines the required asset management roles and the type and level of human resources required to establish, implement, maintain and improve its Asset Management System.</c:v>
                </c:pt>
                <c:pt idx="167">
                  <c:v>The resourcing strategy is consistent with all relevant mandatory and organizational policies and strategies.</c:v>
                </c:pt>
                <c:pt idx="168">
                  <c:v>The organization determines the people, plant, equipment, tools and materials required for meeting the asset management objectives and for implementing the activities specified in the Asset Management Plan(s), including those activities required to suppor</c:v>
                </c:pt>
                <c:pt idx="169">
                  <c:v>The organization develops its resourcing strategy to source the required resources, including through recruitment, partnering, outsourcing or procuring the resources as appropriate.</c:v>
                </c:pt>
                <c:pt idx="170">
                  <c:v>The resourcing strategy is aligned with the Strategic Asset Management Plan and takes into account the organization’s long term strategy, customer demand for its products/services, availability of skills in the market and the level of competition amongst </c:v>
                </c:pt>
                <c:pt idx="171">
                  <c:v>The resourcing strategy considers costs and risks, including risks associated with the long term sustainability of the strategy.</c:v>
                </c:pt>
                <c:pt idx="172">
                  <c:v>The resourcing strategy is communicated to all relevant functions within the organization, including HR, Procurement, etc. and is used in developing resourcing plans.</c:v>
                </c:pt>
                <c:pt idx="173">
                  <c:v>The resourcing strategy is reviewed periodically in light of market conditions and updated to ensure it remains effective.</c:v>
                </c:pt>
                <c:pt idx="174">
                  <c:v>The organisation can demonstrate that it is systematically and consistently optimising its practices in this subject, in line with the organisation’s objectives and operating context.</c:v>
                </c:pt>
                <c:pt idx="175">
                  <c:v>Innovation and continual improvement in this subject is evident as a cultural, normal way of life and can be widely demonstrated with evidence of results.</c:v>
                </c:pt>
                <c:pt idx="176">
                  <c:v>Resource strategy utilise quantitative methods for assessing future needs and the associated drivers &amp; decision making process are recorded and cover: human resource, plant and equipment, spares, specialist tools and materials.</c:v>
                </c:pt>
                <c:pt idx="177">
                  <c:v>Organisation considers external impacts and changes in industrial trends to identify &amp; respond to the long and mid-term impacts on resource demand and plans / manages constraints to mitigate and minimise impact on the business.</c:v>
                </c:pt>
                <c:pt idx="178">
                  <c:v>Financial budgets (Capex &amp; Opex, planned and unplanned/contingency) are determined by value-for-money and risk based criteria, including ‘zero-based’ budgeting and activity based costing (ABC) methods.</c:v>
                </c:pt>
                <c:pt idx="179">
                  <c:v>Human resourcing strategies, competency development, outsourcing and other HR strategies are based upon quantitative modelling of future needs, risk evaluation and quality requirements specifications.</c:v>
                </c:pt>
                <c:pt idx="180">
                  <c:v>Materials, spares &amp; support infrastructure strategies are optimised for supply chain risks, total costs of ownership and risks associated with unavailability. This includes cost/benefit evaluation and optimisation of procurement strategies, inventory leve</c:v>
                </c:pt>
                <c:pt idx="181">
                  <c:v>There is evidence from benchmarking that the resourcing strategy is delivering efficiencies on a sustainable basis.</c:v>
                </c:pt>
                <c:pt idx="182">
                  <c:v>The organisation has identified the need to address this subject, and there is evidence of intent to develop it.</c:v>
                </c:pt>
                <c:pt idx="183">
                  <c:v>Processes are poorly controlled and reactive. Performance is unpredictable. Proposals may be under development and some basic requirements may be in place.</c:v>
                </c:pt>
                <c:pt idx="184">
                  <c:v>The organisation has identified the means of systematically and consistently achieving competency in this subject, and can demonstrate that these are being progressed with credible and resourced plans.</c:v>
                </c:pt>
                <c:pt idx="185">
                  <c:v>Processes may be planned, documented, applied and controlled at a local level or within functional departments, often in a reactive mode but able to achieve expected results on a repeatable basis. The processes are insufficiently integrated, with limited </c:v>
                </c:pt>
                <c:pt idx="186">
                  <c:v>Criteria for developing the shutdown and outage strategy are in line with the organization’s criteria for asset management decision-making agreed with its stakeholders.</c:v>
                </c:pt>
                <c:pt idx="187">
                  <c:v>The shutdown and outage strategy is aligned with the asset management policy, asset management objectives and the Strategic Asset Management Plan.</c:v>
                </c:pt>
                <c:pt idx="188">
                  <c:v>The shutdown and outage strategy considers the requirements of all internal stakeholders and the impact of planned shutdowns and outages on external stakeholders, including customers.</c:v>
                </c:pt>
                <c:pt idx="189">
                  <c:v>The shutdown and outage strategy considers the trade-off between fewer and longer shutdown and outages against frequent and shorter shutdown and outages.</c:v>
                </c:pt>
                <c:pt idx="190">
                  <c:v>The shutdown and outage strategy is consistently applied in the development and implementation of Asset Management Plan(s).</c:v>
                </c:pt>
                <c:pt idx="191">
                  <c:v>The organization ensures that the AM Plan(s) take into account relevant requirements coming from outside the AM system.</c:v>
                </c:pt>
                <c:pt idx="192">
                  <c:v>The organisation can demonstrate that it is systematically and consistently optimising its practices in this subject, in line with the organisation’s objectives and operating context.</c:v>
                </c:pt>
                <c:pt idx="193">
                  <c:v>Innovation and continual improvement in this subject is evident as a cultural, normal way of life and can be widely demonstrated with evidence of results.</c:v>
                </c:pt>
                <c:pt idx="194">
                  <c:v>The organisation has a documented formal process for developing its cost, risk and performance-optimised strategy for planned shutdowns/outages.</c:v>
                </c:pt>
                <c:pt idx="195">
                  <c:v>The organisation can demonstrate how shutdown work scopes, durations, dates and intervals have been derived to deliver minimal cost, risk and performance impact and maximum using asset life cycle value.</c:v>
                </c:pt>
                <c:pt idx="196">
                  <c:v>Shutdown strategies clearly identify how safety and risk management is incorporated into their development, including provision for uncertainties and potential discoveries.</c:v>
                </c:pt>
                <c:pt idx="197">
                  <c:v>Shutdown strategies are developed by cross-disciplinary collaboration and consultation, over horizons long enough to include multiple shutdown cycles, asset life cycle effects and forecasts of changing organisation context.</c:v>
                </c:pt>
                <c:pt idx="198">
                  <c:v>Shutdown strategies, and changes to strategies, are communicated to all affected parties with sufficient lead time for resource planning, supply chain engagement, financial and performance/operational planning to minimise adverse impacts.</c:v>
                </c:pt>
                <c:pt idx="199">
                  <c:v>Continual improvement processes are demonstrable in cycles of learning from each shutdown to improve the strategy, efficiency and effectiveness of subsequent shutdowns.</c:v>
                </c:pt>
                <c:pt idx="200">
                  <c:v>The organisation has identified the activities that require a shutdown of an asset system, and uses processes to ensure that the planning of these activities is optimised to maximise value to the business.</c:v>
                </c:pt>
                <c:pt idx="201">
                  <c:v>The organisation has identified the need to address this subject, and there is evidence of intent to develop it.</c:v>
                </c:pt>
                <c:pt idx="202">
                  <c:v>Processes are poorly controlled and reactive. Performance is unpredictable. Proposals may be under development and some basic requirements may be in place.</c:v>
                </c:pt>
                <c:pt idx="203">
                  <c:v>The organisation has identified the means of systematically and consistently achieving competency in this subject, and can demonstrate that these are being progressed with credible and resourced plans.</c:v>
                </c:pt>
                <c:pt idx="204">
                  <c:v>Processes may be planned, documented, applied and controlled at a local level or within functional departments, often in a reactive mode but able to achieve expected results on a repeatable basis. The processes are insufficiently integrated, with limited </c:v>
                </c:pt>
                <c:pt idx="205">
                  <c:v>The organisation determines the full extent of financial, non-financial and technical information required to enable it to meet its obligations.</c:v>
                </c:pt>
                <c:pt idx="206">
                  <c:v>The organisation has all relevant documented information required by applicable standards and legal and regulatory requirements to support the Asset Management System.</c:v>
                </c:pt>
                <c:pt idx="207">
                  <c:v>The organisation has a process to ensure that any documents required by the Asset Management System and any standards and applicable legal and regulatory requirements are available and suitable for use when required and are adequately protected.</c:v>
                </c:pt>
                <c:pt idx="208">
                  <c:v>The organisation has a process to create and regularly review and update the documented information.</c:v>
                </c:pt>
                <c:pt idx="209">
                  <c:v>The organisation has a process to control the documented information, including the distribution and access, storage and preservation, version control and retention and/or disposal.</c:v>
                </c:pt>
                <c:pt idx="210">
                  <c:v>The organisation has a process to identify and control documented information from sources outside the organisation that is required by the Asset Management System.</c:v>
                </c:pt>
                <c:pt idx="211">
                  <c:v>Technical documents are aligned to and support the Asset Management System.</c:v>
                </c:pt>
                <c:pt idx="212">
                  <c:v>The organisation is able to demonstrate how any changes to technical and legislative documentation are appropriately communicated.</c:v>
                </c:pt>
                <c:pt idx="213">
                  <c:v>The organisation has a process in place to ensure that there is consistency and traceability between organisational data in compliance with any legal and regulatory requirements.</c:v>
                </c:pt>
                <c:pt idx="214">
                  <c:v>The organisation can demonstrate that it is systematically and consistently optimising its practices in this subject, in line with the organisation’s objectives and operating context.</c:v>
                </c:pt>
                <c:pt idx="215">
                  <c:v>Innovation and continual improvement in this subject is evident as a cultural, normal way of life and can be widely demonstrated with evidence of results.</c:v>
                </c:pt>
                <c:pt idx="216">
                  <c:v>The monitoring, management of, and compliance with, technical standards and legislation are effectively incorporated into the Asset Management System, including monitoring and forecasting of likely changes.</c:v>
                </c:pt>
                <c:pt idx="217">
                  <c:v>The organisation is proactively involved in influencing the development of technical standards and legislation to improve performance and demonstrate measurable benefits against corporate objectives.</c:v>
                </c:pt>
                <c:pt idx="218">
                  <c:v>The organisation has identified the need to address this subject, and there is evidence of intent to develop it.</c:v>
                </c:pt>
                <c:pt idx="219">
                  <c:v>Processes are poorly controlled and reactive. Performance is unpredictable. Proposals may be under development and some basic requirements may be in place.</c:v>
                </c:pt>
                <c:pt idx="220">
                  <c:v>The organisation has identified the means of systematically and consistently achieving competency in this subject, and can demonstrate that these are being progressed with credible and resourced plans.</c:v>
                </c:pt>
                <c:pt idx="221">
                  <c:v>Processes may be planned, documented, applied and controlled at a local level or within functional departments, often in a reactive mode but able to achieve expected results on a repeatable basis. The processes are insufficiently integrated, with limited </c:v>
                </c:pt>
                <c:pt idx="222">
                  <c:v>The organisation determines and documents the processes and methods related to the acquisition and creation of assets.</c:v>
                </c:pt>
                <c:pt idx="223">
                  <c:v>The organisation’s processes and methods related to the acquisition and creation of assets are integral to the life cycles of the assets.</c:v>
                </c:pt>
                <c:pt idx="224">
                  <c:v>The organisation’s processes and methods related to the acquisition and creation of assets identify and manage the technical and non-technical risks associated with the acquisition and creation of assets for the organisation.</c:v>
                </c:pt>
                <c:pt idx="225">
                  <c:v>The documented processes ensure that the acquisition and creation of assets is consistent with organisational standards and with Asset Management criteria.</c:v>
                </c:pt>
                <c:pt idx="226">
                  <c:v>The acquisition process complies with legal and statutory requirements, including all relevant organisational policies and the Asset Management Policy.</c:v>
                </c:pt>
                <c:pt idx="227">
                  <c:v>The organisation considers appropriate life cycle costing in the acquisition and creation of assets.</c:v>
                </c:pt>
                <c:pt idx="228">
                  <c:v>The acquisition process utilises project management controls to ensure the timely and cost efficient delivery of the asset management plan(s) and consideration of relevant time horizons.</c:v>
                </c:pt>
                <c:pt idx="229">
                  <c:v>The organisation can demonstrate that it is systematically and consistently optimising its practices in this subject, in line with the organisation’s objectives and operating context.</c:v>
                </c:pt>
                <c:pt idx="230">
                  <c:v>Innovation and continual improvement in this subject is evident as a cultural, normal way of life and can be widely demonstrated with evidence of results.</c:v>
                </c:pt>
                <c:pt idx="231">
                  <c:v>The organisation systematically captures requirements of external and internal stakeholders for the asset acquisition/ creation and turns these into clear statements of project purpose, outputs and outcomes aligned with asset management objectives. (pleas</c:v>
                </c:pt>
                <c:pt idx="232">
                  <c:v>Project/programme requirements (technical, financial and non-financial) are produced, agreed with stakeholders and controlled throughout the project duration. Methods for verification of fulfilment of requirements and stakeholder outcomes are produced.</c:v>
                </c:pt>
                <c:pt idx="233">
                  <c:v>Project complexity, management maturity and project/programme delivery capability are assessed to determine the appropriate asset procurement route.</c:v>
                </c:pt>
                <c:pt idx="234">
                  <c:v>A number of alternatives, including innovative and non-asset solutions, are considered for achieving project outcomes and evaluated consistently using the organisation’s asset management decision criteria on a ‘whole system’, ‘whole life’ basis.</c:v>
                </c:pt>
                <c:pt idx="235">
                  <c:v>Systems Engineering, Configuration Management, Information Management, Risk Management and Reliability Engineering techniques and processes are used in the development of project requirements and effective control of asset acquisitions or creation project</c:v>
                </c:pt>
                <c:pt idx="236">
                  <c:v>The organisation has identified the need to address this subject, and there is evidence of intent to develop it.</c:v>
                </c:pt>
                <c:pt idx="237">
                  <c:v>Processes are poorly controlled and reactive. Performance is unpredictable. Proposals may be under development and some basic requirements may be in place.</c:v>
                </c:pt>
                <c:pt idx="238">
                  <c:v>The organisation has identified the means of systematically and consistently achieving competency in this subject, and can demonstrate that these are being progressed with credible and resourced plans.</c:v>
                </c:pt>
                <c:pt idx="239">
                  <c:v>Processes may be planned, documented, applied and controlled at a local level or within functional departments, often in a reactive mode but able to achieve expected results on a repeatable basis. The processes are insufficiently integrated, with limited </c:v>
                </c:pt>
                <c:pt idx="240">
                  <c:v>The organisation determines and documents the processes and methods to manage its assets throughout their lives.</c:v>
                </c:pt>
                <c:pt idx="241">
                  <c:v>The organisation considers the interaction and interdependency of assets operating as a system (or systems).</c:v>
                </c:pt>
                <c:pt idx="242">
                  <c:v>The organisation has processes to ensure that overall system solutions are optimised for cost, risk and performance.</c:v>
                </c:pt>
                <c:pt idx="243">
                  <c:v>The organisation has processes and methods that consider asset risks that will change over time and any residual liabilities beyond the period of operation or use of the asset(s).</c:v>
                </c:pt>
                <c:pt idx="244">
                  <c:v>The Asset Management System is of an appropriate scale according to the nature and complexity of the organisation.</c:v>
                </c:pt>
                <c:pt idx="245">
                  <c:v>The organisation has a process in place to ensure that the relevant systems engineering standards are followed.</c:v>
                </c:pt>
                <c:pt idx="246">
                  <c:v>Ensure risk is considered and managed at a system level consistent with asset and other risk management processes.</c:v>
                </c:pt>
                <c:pt idx="247">
                  <c:v>The organisation can demonstrate that it is systematically and consistently optimising its practices in this subject, in line with the organisation’s objectives and operating context.</c:v>
                </c:pt>
                <c:pt idx="248">
                  <c:v>Innovation and continual improvement in this subject is evident as a cultural, normal way of life and can be widely demonstrated with evidence of results.</c:v>
                </c:pt>
                <c:pt idx="249">
                  <c:v>The introduction and modification of complex, interacting asset systems are managed at an appropriate level of complexity. The required outcomes are effectively defined with all relevant stakeholders’ inputs. Project and programme outcomes are validated a</c:v>
                </c:pt>
                <c:pt idx="250">
                  <c:v>The organisation can demonstrate how it scales appropriately the process to the nature of the stakeholder and or assets requirements and its interdependencies.</c:v>
                </c:pt>
                <c:pt idx="251">
                  <c:v>Verification and validation execution is carried out throughout asset creation and acquisition, considering the build-up of solutions at subsystem and systems level (V model) where appropriate and incorporated into AM processes.</c:v>
                </c:pt>
                <c:pt idx="252">
                  <c:v>Collaborative derivation solutions across the organisation, disciplines to explore asset and other options to deliver organizational, AM objectives, and service requirements.</c:v>
                </c:pt>
                <c:pt idx="253">
                  <c:v>Appropriate modelling to understand the overall performance of the system and in particular the outputs and performance to the stakeholders.</c:v>
                </c:pt>
                <c:pt idx="254">
                  <c:v>Risk is assessed and managed at each level of the organisation consistent with asset and other risk management processes.</c:v>
                </c:pt>
                <c:pt idx="255">
                  <c:v>A clear understanding within the organisation of how it compares to others system engineering practises.</c:v>
                </c:pt>
                <c:pt idx="256">
                  <c:v>Have the ability to demonstrate that the creation or acquisition of new assets have yielded measurable benefits against corporate objectives.</c:v>
                </c:pt>
                <c:pt idx="257">
                  <c:v>The organisation has identified the need to address this subject and there is evidence of intent to develop it.</c:v>
                </c:pt>
                <c:pt idx="258">
                  <c:v>Processes are poorly controlled and reactive. Performance is unpredictable. Proposals may be under development and some basic requirements my be in place.</c:v>
                </c:pt>
                <c:pt idx="259">
                  <c:v>The organisation has identified the means of systematically and consistently achieving competency in this subject, and can demonstrate that these are being progressed with credible and resourced plans.</c:v>
                </c:pt>
                <c:pt idx="260">
                  <c:v>Processes may be planned, documented, applied and controlled at a local level or within functional departments, often in a reactive mode but able to achieve expected results on a repeatable basis. The processes are insufficiently integrated, with limited </c:v>
                </c:pt>
                <c:pt idx="261">
                  <c:v>The organisation determines and documents the processes and methods to manage its assets throughout their lives.</c:v>
                </c:pt>
                <c:pt idx="262">
                  <c:v>The organisation determines its information requirements to support its assets throughout their lives and also to support its asset management system.</c:v>
                </c:pt>
                <c:pt idx="263">
                  <c:v>The organisation has processes for assessing impacts of planned changes and for managing risks that arise.</c:v>
                </c:pt>
                <c:pt idx="264">
                  <c:v>The organisation has processes for internal and external dissemination of information that is relevant to its assets throughout their lives.</c:v>
                </c:pt>
                <c:pt idx="265">
                  <c:v>The organisation has processes for evaluating and reporting asset and asset system performance.</c:v>
                </c:pt>
                <c:pt idx="266">
                  <c:v>The organisation has processes for identifying non-conformities or incidents related to its assets and asset systems and for taking appropriate action to deal with them.</c:v>
                </c:pt>
                <c:pt idx="267">
                  <c:v>The organisation determines the requirements of how to identify and document asset information to enable the configuration of asset systems ensuring the physical and functional attributes are consistent with the design and operational requirements through</c:v>
                </c:pt>
                <c:pt idx="268">
                  <c:v>The organisation has clear processes defined for the collection and quality control of information and the addition of the information onto appropriate information systems.</c:v>
                </c:pt>
                <c:pt idx="269">
                  <c:v>The organisation is compliant with relevant configuration management standards.</c:v>
                </c:pt>
                <c:pt idx="270">
                  <c:v>The organisation can demonstrate that it is systematically and consistently optimising its practices in this subject, in line with the organisation’s objectives and operating context.</c:v>
                </c:pt>
                <c:pt idx="271">
                  <c:v>Innovation and continual improvement in this subject is evident as a cultural, normal way of life and can be widely demonstrated with evidence of results.</c:v>
                </c:pt>
                <c:pt idx="272">
                  <c:v>The introduction and modification of complex, interacting asset systems are managed at an appropriate level of complexity. The required outcomes are effectively defined with all relevant stakeholders’ inputs. Project and programme outcomes are validated a</c:v>
                </c:pt>
                <c:pt idx="273">
                  <c:v>The organisation can demonstrate how it scales appropriately the process to the nature of the stakeholder and or assets requirements and its interdependencies.</c:v>
                </c:pt>
                <c:pt idx="274">
                  <c:v>Verification and validation execution is carried out throughout asset creation and acquisition, considering the build-up of solutions at subsystem and systems level (V model) where appropriate and incorporated into AM processes.</c:v>
                </c:pt>
                <c:pt idx="275">
                  <c:v>Collaborative derivation solutions across the organization, disciplines to explore asset and other options to deliver organisational, AM objectives, and service requirements.</c:v>
                </c:pt>
                <c:pt idx="276">
                  <c:v>Appropriate modelling to understand the overall performance of the system and in particular the outputs and performance to the stakeholders.</c:v>
                </c:pt>
                <c:pt idx="277">
                  <c:v>Risk is assessed and managed at each level of the organisation consistent with asset and other risk management processes.</c:v>
                </c:pt>
                <c:pt idx="278">
                  <c:v>A clear understanding within the organisation of how it compares to others system engineering practises.</c:v>
                </c:pt>
                <c:pt idx="279">
                  <c:v>Have the ability to demonstrate that the creation or acquisition of new assets have yielded measurable benefits against corporate objectives.</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v>
                </c:pt>
                <c:pt idx="284">
                  <c:v>The organisation determines and documents the processes and methods to manage its assets throughout their lives.</c:v>
                </c:pt>
                <c:pt idx="285">
                  <c:v>The organisation determines the extent, resourcing, responsibilities and target achievement of actions required to manage its assets.</c:v>
                </c:pt>
                <c:pt idx="286">
                  <c:v>The organisation plans, implements and controls processes needed to implement asset management plans</c:v>
                </c:pt>
                <c:pt idx="287">
                  <c:v>The organisation determines its information requirements to support its assets throughout their lives and also to support its asset management.</c:v>
                </c:pt>
                <c:pt idx="288">
                  <c:v>The organisation reviews the performance of its assets and asset systems and takes appropriate action to manage asset performance.</c:v>
                </c:pt>
                <c:pt idx="289">
                  <c:v>The organisation has processes for identifying non-conformities or incidents related to its assets and asset systems and for taking appropriate corrective or preventive action to deal with them.</c:v>
                </c:pt>
                <c:pt idx="290">
                  <c:v>The organisation has identified maintenance actions as part of processes and methods to manage its assets.</c:v>
                </c:pt>
                <c:pt idx="291">
                  <c:v>The organisation reviews the effectiveness of its maintenance strategy to ensure optimal delivery.</c:v>
                </c:pt>
                <c:pt idx="292">
                  <c:v>The organisation adapts maintenance as operating context, objectives and constraints change over time.</c:v>
                </c:pt>
                <c:pt idx="293">
                  <c:v>The organisation can demonstrate that it is systematically and consistently optimising its practices in this subject, in line with the organisation’s objectives and operating context.</c:v>
                </c:pt>
                <c:pt idx="294">
                  <c:v>Innovation and continual improvement in this subject is evident as a cultural, normal way of life and can be widely demonstrated with evidence of results.</c:v>
                </c:pt>
                <c:pt idx="295">
                  <c:v>The organisation has a comprehensive and integrated maintenance delivery system comprising processes, procedures and tools that are employed consistently.</c:v>
                </c:pt>
                <c:pt idx="296">
                  <c:v>Scheduling and delivery of maintenance activities are coordinated with the relevant functional teams and other life cycle activities, including those managed by service providers.</c:v>
                </c:pt>
                <c:pt idx="297">
                  <c:v>The scheduling and delivery of maintenance optimises costs, risks and performance for the combination of proactive and reactive work, with sufficient flexibility to react to changing circumstances and exploit improvement opportunities.</c:v>
                </c:pt>
                <c:pt idx="298">
                  <c:v>Internal and external evidence and experience of maintenance delivery is used on a continual basis to improve delivery methods and other asset related activities. The maintenance delivery system is periodically reviewed against applicable best practice an</c:v>
                </c:pt>
                <c:pt idx="299">
                  <c:v>Personnel responsible for delivery of maintenance activities are educated in the value of the activities, their criticality and the impact of non-delivery, delays or inadequate standards of delivery.</c:v>
                </c:pt>
                <c:pt idx="300">
                  <c:v>Maintenance delivery practices are benchmarked against comparable organisations and are shown to be best in class for efficiency and effectiveness.</c:v>
                </c:pt>
                <c:pt idx="301">
                  <c:v>Innovations and new technologies are actively sought and evaluated to enable improvements in maintenance delivery and other life cycle activities.</c:v>
                </c:pt>
                <c:pt idx="302">
                  <c:v>The interactions and teamwork between maintenance disciplines, operations, external service providers, major projects and other key stakeholders are aligned and integrated within maintenance delivery to optimise value.</c:v>
                </c:pt>
                <c:pt idx="303">
                  <c:v>Maintenance delivery processes include capture and feedback of data required for performance monitoring and asset management decision-making: data is trusted and can be demonstrated to be of suitable quality.</c:v>
                </c:pt>
                <c:pt idx="304">
                  <c:v>The organisation has identified the need to address this subject, and there is evidence of intent to develop it.</c:v>
                </c:pt>
                <c:pt idx="305">
                  <c:v>Processes are poorly controlled and reactive. Performance is unpredictable. Proposals may be under development and some basic requirements may be in place.</c:v>
                </c:pt>
                <c:pt idx="306">
                  <c:v>The organisation has identified the means of systematically and consistently achieving competency in this subject, and can demonstrate that these are being progressed with credible and resourced plans.</c:v>
                </c:pt>
                <c:pt idx="307">
                  <c:v>Processes may be planned, documented, applied and controlled at a local level or within functional departments, often in a reactive mode but able to achieve expected results on a repeatable basis. The processes are insufficiently integrated, with limited </c:v>
                </c:pt>
                <c:pt idx="308">
                  <c:v>The organisation determines and documents the processes and methods to manage its assets throughout their lives.</c:v>
                </c:pt>
                <c:pt idx="309">
                  <c:v>The organisation determines its information requirements to support its assets throughout their lives and also to support its asset management system.</c:v>
                </c:pt>
                <c:pt idx="310">
                  <c:v>The organisation has processes for assessing the impacts of planned changes and for managing risks that arise.
The organisation has processes for evaluating and reporting asset and asset system performance.</c:v>
                </c:pt>
                <c:pt idx="311">
                  <c:v>The organisation reviews the performance of its assets and asset systems and takes appropriate action.</c:v>
                </c:pt>
                <c:pt idx="312">
                  <c:v>The organisation has processes for identifying non-conformities or incidents related to its assets and asset systems and for taking appropriate corrective or preventive action to deal with them.</c:v>
                </c:pt>
                <c:pt idx="313">
                  <c:v>The organisation uses a root cause analysis process that is aligned with the reliability plan goals, and has developed preventative actions that consider cost, risks and performance.</c:v>
                </c:pt>
                <c:pt idx="314">
                  <c:v>The organisation tracks mitigation actions resulting from root cause analysis, and carries out periodic reviews and revisions of the reliability plan to reflect root cause findings.</c:v>
                </c:pt>
                <c:pt idx="315">
                  <c:v>The organisation is implementing and following a reliability plan which includes definitions of reliability goals and requirements.</c:v>
                </c:pt>
                <c:pt idx="316">
                  <c:v>The organisation carries out systematic periodic reviews and revisions of reliability plans using appropriate tools and techniques.</c:v>
                </c:pt>
                <c:pt idx="317">
                  <c:v>The organisation can demonstrate that it is systematically and consistently optimising its practices in this subject, in line with the organisation’s objectives and operating context.</c:v>
                </c:pt>
                <c:pt idx="318">
                  <c:v>Innovation and continual improvement in this subject is evident as a cultural, normal way of life and can be widely demonstrated with evidence of results.</c:v>
                </c:pt>
                <c:pt idx="319">
                  <c:v>The organisation has a documented set of independently validated methods for reliability engineering and clear guidance for their appropriate usage.</c:v>
                </c:pt>
                <c:pt idx="320">
                  <c:v>Reliability engineering methods are proportionately applied to assets and asset systems in all life cycle phases.</c:v>
                </c:pt>
                <c:pt idx="321">
                  <c:v>Risk implications are evaluated in relation to economic impact and any absolute requirements to determine the optimal reliability targets.</c:v>
                </c:pt>
                <c:pt idx="322">
                  <c:v>The organisation compares its reliability engineering activities with national and international organisations and can demonstrate that it is a leading practitioner</c:v>
                </c:pt>
                <c:pt idx="323">
                  <c:v>Information used for reliability engineering includes both internal and relevant external sources.</c:v>
                </c:pt>
                <c:pt idx="324">
                  <c:v>The organisation has identified the need to address this subject, and there is evidence of intent to develop it.</c:v>
                </c:pt>
                <c:pt idx="325">
                  <c:v>Processes are poorly controlled and reactive. Performance is unpredictable. Proposals may be under development and some basic requirements may be in place.</c:v>
                </c:pt>
                <c:pt idx="326">
                  <c:v>The organisation has identified the means of systematically and consistently achieving competency in this subject, and can demonstrate that these are being progressed with credible and resourced plans.</c:v>
                </c:pt>
                <c:pt idx="327">
                  <c:v>Processes may be planned, documented, applied and controlled at a local level or within functional departments, often in a reactive mode but able to achieve expected results on a repeatable basis. The processes are insufficiently integrated, with limited </c:v>
                </c:pt>
                <c:pt idx="328">
                  <c:v>The organisation is systematically managing the interaction between operations and other asset management activities over the lifecycle of the assets</c:v>
                </c:pt>
                <c:pt idx="329">
                  <c:v>The organisation is using operational processes to address identified risks and opportunities and corrective and preventive actions.</c:v>
                </c:pt>
                <c:pt idx="330">
                  <c:v>The organisation has in place processes to ensure that all operating requirements are aligned with the Asset Management System.</c:v>
                </c:pt>
                <c:pt idx="331">
                  <c:v>The organisation clearly documents the processes, activities, responsibilities and risks related to outsourcing, and ensures the integration of outsourcing activities into the Asset Management System.</c:v>
                </c:pt>
                <c:pt idx="332">
                  <c:v>The organisation has controls in place to ensure operational activities are carried out in accordance with the requirements specified.</c:v>
                </c:pt>
                <c:pt idx="333">
                  <c:v>The organisation clearly documents in appropriate standards and specifications the operating requirements for all assets.</c:v>
                </c:pt>
                <c:pt idx="334">
                  <c:v>The organisation retains documented information as assurance that operational activities have been undertaken in accordance with requirements.</c:v>
                </c:pt>
                <c:pt idx="335">
                  <c:v>The organisation has implemented mechanisms to ensure appropriate interactions between operations and other functions over the lifecycle of the assets.</c:v>
                </c:pt>
                <c:pt idx="336">
                  <c:v>The organisation has a change management process that controls, reviews and mitigates the consequences of planned changes.
The organisation collects and assesses feedback and results from all operating activities and implements improvement to operating r</c:v>
                </c:pt>
                <c:pt idx="337">
                  <c:v>The organisation can demonstrate that it is systematically and consistently optimising its practices in this subject, in line with the organisation’s objectives and operating context.</c:v>
                </c:pt>
                <c:pt idx="338">
                  <c:v>Innovation and continual improvement in this subject is evident as a cultural, normal way of life and can be widely demonstrated with evidence of results.</c:v>
                </c:pt>
                <c:pt idx="339">
                  <c:v>All operational activities that affect the assets (e.g. operations, maintenance, engineering, etc.) are coordinated through an integrated Asset Management System which is regularly reviewed.</c:v>
                </c:pt>
                <c:pt idx="340">
                  <c:v>The assets are actively monitored and operated to agreed levels (based on current condition and context) in accordance with documented boundaries. When operating outside of these limits, agreed risk management and control techniques are used to assess the</c:v>
                </c:pt>
                <c:pt idx="341">
                  <c:v>Asset health is monitored using advanced analytical techniques and deviations from normal are investigated accordingly.</c:v>
                </c:pt>
                <c:pt idx="342">
                  <c:v>All operational resources that interact with the assets understand their duties and levels of responsibility as part of the asset management system; particularly where boundaries have existed traditionally.</c:v>
                </c:pt>
                <c:pt idx="343">
                  <c:v>All planned events (e.g. shutdowns, installations, etc.) are handled in a collaborative way so that they have minimal impact on the operation as a whole.</c:v>
                </c:pt>
                <c:pt idx="344">
                  <c:v>Experiences of operational activities and operators are used on a continual basis to improve operations and other asset related activities.</c:v>
                </c:pt>
                <c:pt idx="345">
                  <c:v>The organisation has identified the need to address this subject, and there is evidence of intent to develop it.</c:v>
                </c:pt>
                <c:pt idx="346">
                  <c:v>Processes are poorly controlled and reactive. Performance is unpredictable. Proposals may be under development and some basic requirements may be in place.</c:v>
                </c:pt>
                <c:pt idx="347">
                  <c:v>The organisation has identified the means of systematically and consistently achieving competency in this subject, and can demonstrate that these are being progressed with credible and resourced plans.</c:v>
                </c:pt>
                <c:pt idx="348">
                  <c:v>Processes may be planned, documented, applied and controlled at a local level or within functional departments, often in a reactive mode but able to achieve expected results on a repeatable basis. The processes are insufficiently integrated, with limited </c:v>
                </c:pt>
                <c:pt idx="349">
                  <c:v>The organisation provides adequate resources for the management of the Asset Management System, in accordance with the resourcing strategy.</c:v>
                </c:pt>
                <c:pt idx="350">
                  <c:v>The organisation implements and controls the requirements of the resource strategy; which address the needs of the Asset Management Plan(s) and Asset Management System.</c:v>
                </c:pt>
                <c:pt idx="351">
                  <c:v>The organization delivers activities through an aligned and integrated resource management process.</c:v>
                </c:pt>
                <c:pt idx="352">
                  <c:v>The organisation allocates people resources to work in a systematic way which ensures and justifies the effectiveness and efficiency of resources.</c:v>
                </c:pt>
                <c:pt idx="353">
                  <c:v>The organisation considers and justifies work priorities, risks and flexibility to changes in work plans, while allocating people and plant resources.</c:v>
                </c:pt>
                <c:pt idx="354">
                  <c:v>The organisation’s inventory and stock is delivered according to specific requirements within agreed timescales</c:v>
                </c:pt>
                <c:pt idx="355">
                  <c:v>The organisation maintains and calibrates all equipment and tools at appropriate frequencies that are consistent with the delivery of activities and objectives.</c:v>
                </c:pt>
                <c:pt idx="356">
                  <c:v>The organisation applies consistent processes to ensure that outsourced resources meet internal and external specifications and requirements.</c:v>
                </c:pt>
                <c:pt idx="357">
                  <c:v>The organisation can demonstrate that it is systematically and consistently optimising its practices in this subject, in line with the organisation’s objectives and operating context</c:v>
                </c:pt>
                <c:pt idx="358">
                  <c:v>Innovation and continual improvement in this subject is evident as a cultural, normal way of life and can be widely demonstrated with evidence of results.</c:v>
                </c:pt>
                <c:pt idx="359">
                  <c:v>Optimised and committed resource plans exist which can be demonstrated to deliver the work volumes and costs required.</c:v>
                </c:pt>
                <c:pt idx="360">
                  <c:v>Resource planning is integrated across the organisation to enable the optimisation of resources across disciplines, geographies and asset areas, with the use of multi-disciplinary resource where possible.</c:v>
                </c:pt>
                <c:pt idx="361">
                  <c:v>Processes are in place to ensure that requirements of the resource strategy are implemented and controlled.</c:v>
                </c:pt>
                <c:pt idx="362">
                  <c:v>The organization can demonstrate alignment between the required resourcing set out in the strategy, the processes to determine resource requirements and the asset management plans.</c:v>
                </c:pt>
                <c:pt idx="363">
                  <c:v>The organization has a documented organizational structure with clear accountabilities and resources in place with adequate capability and authority to discharge those accountabilities.</c:v>
                </c:pt>
                <c:pt idx="364">
                  <c:v>Succession plans, recruitment and HR development programmes are in place.</c:v>
                </c:pt>
                <c:pt idx="365">
                  <c:v>Feedback from the resource management plan to the resource management strategy to ensure continuous improvement.</c:v>
                </c:pt>
                <c:pt idx="366">
                  <c:v>The organisation has identified the need to address this subject, and there is evidence of intent to develop it.</c:v>
                </c:pt>
                <c:pt idx="367">
                  <c:v>Processes are poorly controlled and reactive. Performance is unpredictable. Proposals may be under development and some basic requirements may be in place.</c:v>
                </c:pt>
                <c:pt idx="368">
                  <c:v>The organisation has identified the means of systematically and consistently achieving competency in this subject, and can demonstrate that these are being progressed with credible and resourced plans.</c:v>
                </c:pt>
                <c:pt idx="369">
                  <c:v>Processes may be planned, documented, applied and controlled at a local level or within functional departments, often in a reactive mode but able to achieve expected results on a repeatable basis. The processes are insufficiently integrated, with limited </c:v>
                </c:pt>
                <c:pt idx="370">
                  <c:v>Shutdown constraints have been considered when developing the Strategic Asset Management Plan and the Asset Management Plan.</c:v>
                </c:pt>
                <c:pt idx="371">
                  <c:v>Planning of delivery activities associated with shutdowns and outages is consistent with shutdown strategy</c:v>
                </c:pt>
                <c:pt idx="372">
                  <c:v>Processes are in place for managing and controlling shutdown activities to ensure the impact on service and stakeholders is minimised and measures are in place to ensure unplanned shutdowns are minimised and risk managed.</c:v>
                </c:pt>
                <c:pt idx="373">
                  <c:v>Mechanisms are in place to maximise opportunities arising from unplanned or extended shutdowns.</c:v>
                </c:pt>
                <c:pt idx="374">
                  <c:v>Effective communication is in place across lifecycle activities to ensure that shutdown plans are aligned in order to minimise downtime.</c:v>
                </c:pt>
                <c:pt idx="375">
                  <c:v>Lessons learnt from shutdowns and outages are used to improve shutdown management.</c:v>
                </c:pt>
                <c:pt idx="376">
                  <c:v>The organisation can demonstrate that it is systematically and consistently optimising its practices in this subject, in line with the organisation’s objectives and operating context.</c:v>
                </c:pt>
                <c:pt idx="377">
                  <c:v>Innovation and continual improvement in this subject is evident as a cultural, normal way of life and can be widely demonstrated with evidence of results.</c:v>
                </c:pt>
                <c:pt idx="378">
                  <c:v>Asset information systems and the processes that use them, are efficient and aligned to the needs of their users.</c:v>
                </c:pt>
                <c:pt idx="379">
                  <c:v>The organisation has researched, innovated and implemented leading practices in planning of shutdowns to optimise work scopes, shutdown timing and duration, critical path work sequencing, resourcing and supply chain options.</c:v>
                </c:pt>
                <c:pt idx="380">
                  <c:v>The organisation has rigorous process for Identification and application of relevant technical standards and regulatory requirements, and methods of ensuring compliance.</c:v>
                </c:pt>
                <c:pt idx="381">
                  <c:v>The organisation has rigorous for managing and controlling access to asset systems, including isolation, permits to work and subsequent restart procedures.</c:v>
                </c:pt>
                <c:pt idx="382">
                  <c:v>The organisation has rigorous processes for work management during shutdowns, including management of contractors, work supervision, competency and quality assurance. Information is shared between to all affected parties, including real-time updating and </c:v>
                </c:pt>
                <c:pt idx="383">
                  <c:v>The organisation has rigorous processes for identification, cost/risk evaluation and management of ‘emerging’ work, with disciplined change management of the work scopes, the critical path and shutdown duration.</c:v>
                </c:pt>
                <c:pt idx="384">
                  <c:v>Mechanisms are in place and used to evaluate opportunities for changing asset management strategies as a result of shutdowns and changes to shutdowns.</c:v>
                </c:pt>
                <c:pt idx="385">
                  <c:v>Information about the planning, management and implementation of shutdowns is captured and analysed.</c:v>
                </c:pt>
                <c:pt idx="386">
                  <c:v>The organisation has identified the need to address this subject, and there is evidence of intent to develop it.</c:v>
                </c:pt>
                <c:pt idx="387">
                  <c:v>Processes are poorly controlled and reactive. Performance is unpredictable. Proposals may be under development and some basic requirements may be in place.</c:v>
                </c:pt>
                <c:pt idx="388">
                  <c:v>The organisation has identified the means of systematically and consistently achieving competency in this subject, and can demonstrate that these are being progressed with credible and resourced plans.</c:v>
                </c:pt>
                <c:pt idx="389">
                  <c:v>Processes may be planned, documented, applied and controlled at a local level or within functional departments, often in a reactive mode but able to achieve expected results on a repeatable basis. The processes are insufficiently integrated, with limited </c:v>
                </c:pt>
                <c:pt idx="390">
                  <c:v>The organisation has documented and systematic processes and/or plans in place for managing unplanned events - including nonconformities with Asset Management processes.</c:v>
                </c:pt>
                <c:pt idx="391">
                  <c:v>Response plans include provision for adequate resources</c:v>
                </c:pt>
                <c:pt idx="392">
                  <c:v>Response plans are integrated across the organisation</c:v>
                </c:pt>
                <c:pt idx="393">
                  <c:v>The organisation has identified the scope, method and timing for analysis and evaluation activities for failures, incidents and non-conformities in order to determine the root cause(s)</c:v>
                </c:pt>
                <c:pt idx="394">
                  <c:v>Evidence is retained of analysis of failures, incidents and non-conformities</c:v>
                </c:pt>
                <c:pt idx="395">
                  <c:v>Procedures for investigation of incidents and reporting align with mandatory and other requirements.</c:v>
                </c:pt>
                <c:pt idx="396">
                  <c:v>Processes are in place for planning and controlling the implementation of (permanent and/or temporary) treatment actions, including taking ownership of and handing back assets, where relevant treatment actions are proportionate to the nature and scale of </c:v>
                </c:pt>
                <c:pt idx="397">
                  <c:v>Actions include, where applicable, elimination of the cause of nonconformity and any changes to the Asset Management System to prevent future occurrences</c:v>
                </c:pt>
                <c:pt idx="398">
                  <c:v>Records are kept of faults, incidents and non-conformities, actions taken and outcome of actions taken.</c:v>
                </c:pt>
                <c:pt idx="399">
                  <c:v>The organisation can demonstrate that it is systematically and consistently optimising its practices in this subject, in line with the organisation’s objectives and operating context.</c:v>
                </c:pt>
                <c:pt idx="400">
                  <c:v>Innovation and continual improvement in this subject is evident as a cultural, normal way of life and can be widely demonstrated with evidence of results.</c:v>
                </c:pt>
                <c:pt idx="401">
                  <c:v>The organisation can demonstrate that it is proactive and innovative in this area; that it has researched and demonstrates (e.g. via benchmarking or awards) leading practices in analysis and criticality-proportionate responses to faults and incidents, inc</c:v>
                </c:pt>
                <c:pt idx="402">
                  <c:v>Faults are rectified by whoever (cross-disciplinary, subject to competency) is best positioned to address them.</c:v>
                </c:pt>
                <c:pt idx="403">
                  <c:v>Materials and resources necessary for fault rectification are mobilised as needed, taking into account any risks this usage represents (e.g. theft)</c:v>
                </c:pt>
                <c:pt idx="404">
                  <c:v>Investigation of faults and incidents includes root cause analysis and consideration of ‘near misses’ and ‘lost opportunity’ events.</c:v>
                </c:pt>
                <c:pt idx="405">
                  <c:v>Investigation processes include consideration of the possibility of similar events occurring on other assets/systems and in other processes, and such possibilities are included in treatment decisions.</c:v>
                </c:pt>
                <c:pt idx="406">
                  <c:v>Processes also include risk assessment consistent with asset and other relevant risk management procedures, and the identification of commensurate treatments. Risk registers are updated.</c:v>
                </c:pt>
                <c:pt idx="407">
                  <c:v>There are clear accountabilities and procedures for investigation of incidents, including escalation of incidents and reporting in line with mandatory and other requirements.</c:v>
                </c:pt>
                <c:pt idx="408">
                  <c:v>Timely Stakeholder communication is evident in all fault and incident responses.</c:v>
                </c:pt>
                <c:pt idx="409">
                  <c:v>There are appropriate controls for ensuring that treatments are carried out and for closing-out actions, including the monitoring of treatments and their effectiveness.
Fault and incident response processes are continually improved through experience and</c:v>
                </c:pt>
                <c:pt idx="410">
                  <c:v>The organisation has identified the need to address this subject, and there is evidence of intent to develop it.</c:v>
                </c:pt>
                <c:pt idx="411">
                  <c:v>Processes are poorly controlled and reactive. Performance is unpredictable. Proposals may be under development and some basic requirements may be in place.</c:v>
                </c:pt>
                <c:pt idx="412">
                  <c:v>The organisation has identified the means of systematically and consistently achieving competency in this subject, and can demonstrate that these are being progressed with credible and resourced plans.</c:v>
                </c:pt>
                <c:pt idx="413">
                  <c:v>Processes may be planned, documented, applied and controlled at a local level or within functional departments, often in a reactive mode but able to achieve expected results on a repeatable basis. The processes are insufficiently integrated, with limited </c:v>
                </c:pt>
                <c:pt idx="414">
                  <c:v>Decommissioning and disposal is considered as part of lifecycle cost and benefit analysis at all relevant stages of lifecycle management.</c:v>
                </c:pt>
                <c:pt idx="415">
                  <c:v>Decommissioning and disposal activities are effectively planned, including the integration with other planning activities (such as human resource planning)</c:v>
                </c:pt>
                <c:pt idx="416">
                  <c:v>Decommissioning and disposal processes are defined, documented and consistently applied.</c:v>
                </c:pt>
                <c:pt idx="417">
                  <c:v>The organisation ensures records are made available to demonstrate the processes are being followed.</c:v>
                </c:pt>
                <c:pt idx="418">
                  <c:v>Decommissioning processes ensure that asset information is updated and that all interfaces to assets that remain in service are managed.</c:v>
                </c:pt>
                <c:pt idx="419">
                  <c:v>Documented asset information is kept for an agreed period beyond disposal of asset, in line with requirements and as defined in the organisation’s records retention policy.</c:v>
                </c:pt>
                <c:pt idx="420">
                  <c:v>The organisation can demonstrate that it is systematically and consistently optimising its practices in this subject, in line with the organisation’s objectives and operating context.</c:v>
                </c:pt>
                <c:pt idx="421">
                  <c:v>Innovation and continual improvement in this subject is evident as a cultural, normal way of life and can be widely demonstrated with evidence of results.</c:v>
                </c:pt>
                <c:pt idx="422">
                  <c:v>The organisation has a decommissioning and disposal strategy for assets proportionate to the criticality of the assets and these end-of-life activities.</c:v>
                </c:pt>
                <c:pt idx="423">
                  <c:v>The organisation is proactive in investigating and realising innovation in asset decommissioning and disposal and has implemented leading practice wherever possible</c:v>
                </c:pt>
                <c:pt idx="424">
                  <c:v>The organisation benchmarks itself against comparable organisations and can demonstrate a leading position in the management of asset decommissioning and disposal.</c:v>
                </c:pt>
                <c:pt idx="425">
                  <c:v>The organisation has processes in place that ensure that asset management decisions are assessed to determine their impact on decommissioning and disposal.</c:v>
                </c:pt>
                <c:pt idx="426">
                  <c:v>When an asset is to be re-used (internally or through transfer to another organisation) then all relevant and permissible asset information is identified and transferred to the new manager of the asset.</c:v>
                </c:pt>
                <c:pt idx="427">
                  <c:v>Decisions about decommissioning and disposal options, and their optimal timing, use cost, risk and performance criteria, the consideration of life extension alternatives and any residual risks following decommissioning.</c:v>
                </c:pt>
                <c:pt idx="428">
                  <c:v>Financial planning, valuations and depreciations take account of, and are aligned with, decommissioning and disposal timings.</c:v>
                </c:pt>
                <c:pt idx="429">
                  <c:v>Asset decommissioning and disposals are reviewed against asset life cycle plans and AM objectives to improve future strategies and plans.</c:v>
                </c:pt>
                <c:pt idx="430">
                  <c:v>The organisation has a systematic process and strategy for identifying opportunities where equipment can be recycled or re-used (e.g. management of obsolescence)</c:v>
                </c:pt>
                <c:pt idx="431">
                  <c:v>The organisation has identified the need to address this subject, and there is evidence of intent to develop it.</c:v>
                </c:pt>
                <c:pt idx="432">
                  <c:v>Processes are poorly controlled and reactive. Performance is unpredictable. Proposals may be under development and some basic requirements may be in place.</c:v>
                </c:pt>
                <c:pt idx="433">
                  <c:v>The organisation has identified the means of systematically and consistently achieving competency in this subject, and can demonstrate that these are being progressed with credible and resourced plans.</c:v>
                </c:pt>
                <c:pt idx="434">
                  <c:v>Processes may be planned, documented, applied and controlled at a local level or within functional departments, often in a reactive mode but able to achieve expected results on a repeatable basis. The processes are insufficiently integrated, with limited </c:v>
                </c:pt>
                <c:pt idx="435">
                  <c:v>The organisation determines what asset management information is required to support its assets, management of assets, the AM System and organisational objectives.</c:v>
                </c:pt>
                <c:pt idx="436">
                  <c:v>The organisation has a documented Asset Information Strategy that is consistent and aligned with the SAMP.</c:v>
                </c:pt>
                <c:pt idx="437">
                  <c:v>Development of the strategy considers:
• the significance of identified risks on information requirements.
• information required to support key decisions required within asset management processes, procedures and activities.
• the exchange of informat</c:v>
                </c:pt>
                <c:pt idx="438">
                  <c:v>The strategy contains objectives relating to proposed improvements in asset information that are SMART including the identification of gaps between the currently available information (including its quality and accuracy) and that which is required.</c:v>
                </c:pt>
                <c:pt idx="439">
                  <c:v>The strategy identifies the processes that are required to manage asset information and assure its quality, along with their governance, including responsibilities and accountabilities, and any programmes to improve these processes.</c:v>
                </c:pt>
                <c:pt idx="440">
                  <c:v>The strategy contains information system business requirements necessary to support the organisation’s business processes and information needs.</c:v>
                </c:pt>
                <c:pt idx="441">
                  <c:v>The strategy includes processes to ensure asset information retains alignment to needs as the organisation’s requirements evolve including migration of data and users from existing systems to new systems.</c:v>
                </c:pt>
                <c:pt idx="442">
                  <c:v>The requirements are determined for aligning terminology (financial and non-financial) relevant to asset management across the organisation.</c:v>
                </c:pt>
                <c:pt idx="443">
                  <c:v>The organisation can demonstrate that it is systematically and consistently optimising its practices in this subject, in line with the organisation’s objectives and operating context.</c:v>
                </c:pt>
                <c:pt idx="444">
                  <c:v>Innovation and continual improvement in this subject is evident as a cultural, normal way of life and can be widely demonstrated with evidence of results.</c:v>
                </c:pt>
                <c:pt idx="445">
                  <c:v>The asset information strategy is developed through consultation with those responsible for acquiring, managing, delivering and using the data and information.</c:v>
                </c:pt>
                <c:pt idx="446">
                  <c:v>The information strategy includes selection and application of appropriate asset information standards and systems (and rates of change in available technology).</c:v>
                </c:pt>
                <c:pt idx="447">
                  <c:v>The strategy requires optimisation of costs, risks and performance of asset information systems, including the alignment and integration of systems.</c:v>
                </c:pt>
                <c:pt idx="448">
                  <c:v>The strategy includes integrated asset management processes that consider and optimise requirements for the collection, management and use of asset information.</c:v>
                </c:pt>
                <c:pt idx="449">
                  <c:v>Strategies for collecting data are evaluated for their costs, risks and benefits.</c:v>
                </c:pt>
                <c:pt idx="450">
                  <c:v>There is demonstrable benchmarking or similar comparison with leading asset management organisations.</c:v>
                </c:pt>
                <c:pt idx="451">
                  <c:v>The organisation has identified the need to address this subject, and there is evidence of intent to develop it.</c:v>
                </c:pt>
                <c:pt idx="452">
                  <c:v>Processes are poorly controlled and reactive. Performance is unpredictable. Proposals may be under development and some basic requirements may be in place.</c:v>
                </c:pt>
                <c:pt idx="453">
                  <c:v>The organisation has identified the means of systematically and consistently achieving competency in this subject, and can demonstrate that these are being progressed with credible and resourced plans.</c:v>
                </c:pt>
                <c:pt idx="454">
                  <c:v>Processes may be planned, documented, applied and controlled at a local level or within functional departments, often in a reactive mode but able to achieve expected results on a repeatable basis. The processes are insufficiently integrated, with limited </c:v>
                </c:pt>
                <c:pt idx="455">
                  <c:v>The organization has developed standards and guidelines to ensure a consistent approach to the recording of asset information to meet the asset information needs defined in the Asset Information Strategy.</c:v>
                </c:pt>
                <c:pt idx="456">
                  <c:v>The information structure has a hierarchy for assets, and enables the recording of their physical location.</c:v>
                </c:pt>
                <c:pt idx="457">
                  <c:v>There are definitions for the attributes required for asset information, including acceptable values and quality criteria.</c:v>
                </c:pt>
                <c:pt idx="458">
                  <c:v>The information structure enables collection of data on asset utilisation, condition and performance, incidents and non-conformities and describes how these should be recorded in order to support strategic Asset Management planning, improve service and re</c:v>
                </c:pt>
                <c:pt idx="459">
                  <c:v>The organization has defined the quality and accuracy that is required for all asset information.</c:v>
                </c:pt>
                <c:pt idx="460">
                  <c:v>The organization has defined how the quality and accuracy of all asset information is to be assessed.</c:v>
                </c:pt>
                <c:pt idx="461">
                  <c:v>The organisation can demonstrate that it is systematically and consistently optimising its practices in this subject, in line with the organisation’s objectives and operating context.</c:v>
                </c:pt>
                <c:pt idx="462">
                  <c:v>Innovation and continual improvement in this subject is evident as a cultural, normal way of life and can be widely demonstrated with evidence of results.</c:v>
                </c:pt>
                <c:pt idx="463">
                  <c:v>The organisation can demonstrate appropriate and proportionate application of asset information standards.</c:v>
                </c:pt>
                <c:pt idx="464">
                  <c:v>Asset information standards define what is needed, to what quality, for what purposes and how it is to be obtained and stored.</c:v>
                </c:pt>
                <c:pt idx="465">
                  <c:v>Common definitions, referencing and an aligned data structure are used for data across all information systems.</c:v>
                </c:pt>
                <c:pt idx="466">
                  <c:v>Specification of the information requirements is aligned to the criticality of assets and the value of such information.</c:v>
                </c:pt>
                <c:pt idx="467">
                  <c:v>Asset data and information standards are determined with recognition of how the data will be collected and used (e.g. human interface constraints).</c:v>
                </c:pt>
                <c:pt idx="468">
                  <c:v>The organisation has identified the need to address this subject, and there is evidence of intent to develop it</c:v>
                </c:pt>
                <c:pt idx="469">
                  <c:v>Processes are poorly controlled and reactive. Performance is unpredictable. Proposals may be under development and some basic requirements may be in place</c:v>
                </c:pt>
                <c:pt idx="470">
                  <c:v>The organisation has identified the means of systematically and consistently achieving competency in this subject, and can demonstrate that these are being progressed with credible and resourced plans</c:v>
                </c:pt>
                <c:pt idx="471">
                  <c:v>Processes may be planned, documented, applied and controlled at a local level or within functional departments, often in a reactive mode but able to achieve expected results on a repeatable basis. The processes are insufficiently integrated, with limited </c:v>
                </c:pt>
                <c:pt idx="472">
                  <c:v>The organization has identified the necessary asset information systems and architecture required in order to collect, store, process and analyse the asset information to manage its assets over their life cycle and deliver the Asset Information Strategy.</c:v>
                </c:pt>
                <c:pt idx="473">
                  <c:v>The organization has an Asset Information Systems implementation plan and migration plans (when required), which include governance arrangements.</c:v>
                </c:pt>
                <c:pt idx="474">
                  <c:v>The organization has implemented, in accordance with the organisation’s IT strategy, the systems required in order to deliver the Asset Information Strategy.</c:v>
                </c:pt>
                <c:pt idx="475">
                  <c:v>There is consideration of the optimum mix of software applications, taking account of the size and complexity of the organization and the regulatory environment it operates in. This includes an analysis of the costs and benefits of implementing new or upd</c:v>
                </c:pt>
                <c:pt idx="476">
                  <c:v>The organization has clearly defined system ownership responsibilities.</c:v>
                </c:pt>
                <c:pt idx="477">
                  <c:v>The asset information system contains a robust reporting system.</c:v>
                </c:pt>
                <c:pt idx="478">
                  <c:v>The organisation can demonstrate that it is systematically and consistently optimising its practices in this subject, in line with the organisation’s objectives and operating context.</c:v>
                </c:pt>
                <c:pt idx="479">
                  <c:v>Innovation and continual improvement in this subject is evident as a cultural, normal way of life and can be widely demonstrated with evidence of results.</c:v>
                </c:pt>
                <c:pt idx="480">
                  <c:v>Components that make up the asset information systems (e.g. data, software, processes, dashboards, etc.) are fully aligned to the Asset Information Strategy and integrated across the asset management system.</c:v>
                </c:pt>
                <c:pt idx="481">
                  <c:v>Governance of asset information and the asset information system is embedded in to the overall business governance model.</c:v>
                </c:pt>
                <c:pt idx="482">
                  <c:v>The organisation demonstrates collaboration and sharing processes for knowledge/experience/insights amongst Asset Managers and stakeholders.</c:v>
                </c:pt>
                <c:pt idx="483">
                  <c:v>Asset information systems and the processes that use them, are efficient and aligned to the needs of their users.</c:v>
                </c:pt>
                <c:pt idx="484">
                  <c:v>The organisation has identified the need to address this subject, and there is evidence of intent to develop it.</c:v>
                </c:pt>
                <c:pt idx="485">
                  <c:v>Processes are poorly controlled and reactive. Performance is unpredictable. Proposals may be under development and some basic requirements may be in place.</c:v>
                </c:pt>
                <c:pt idx="486">
                  <c:v>The organisation has identified the means of systematically and consistently achieving competency in this subject, and can demonstrate that these are being progressed with credible and resourced plans.</c:v>
                </c:pt>
                <c:pt idx="487">
                  <c:v>Processes may be planned, documented, applied and controlled at a local level or within functional departments, often in a reactive mode but able to achieve expected results on a repeatable basis. The processes are insufficiently integrated, with limited </c:v>
                </c:pt>
                <c:pt idx="488">
                  <c:v>There are governance processes to provide assurance that information is consistent with the quality and accuracy requirements defined in the Asset Information Strategy and asset information standards.</c:v>
                </c:pt>
                <c:pt idx="489">
                  <c:v>There are data collection and maintenance plans to address any information gaps identified in the Asset Information Strategy.</c:v>
                </c:pt>
                <c:pt idx="490">
                  <c:v>There are processes to ensure provision of asset information resulting from asset interventions.</c:v>
                </c:pt>
                <c:pt idx="491">
                  <c:v>Suitable controls are incorporated into the business decision making process to ensure data of the required data quality is used to inform the decision.</c:v>
                </c:pt>
                <c:pt idx="492">
                  <c:v>Processes and governance for managing information are specified, implemented and maintained.</c:v>
                </c:pt>
                <c:pt idx="493">
                  <c:v>There are processes and systems in place for the storage and preservation, distribution, access, retrieval and use of data and information to ensure that required information is available and suitable for use, where and when it is needed.</c:v>
                </c:pt>
                <c:pt idx="494">
                  <c:v>Information is adequately protected, including from loss of confidentiality, improper use or loss of integrity.</c:v>
                </c:pt>
                <c:pt idx="495">
                  <c:v>There are processes in place for the control of changes to data and information.</c:v>
                </c:pt>
                <c:pt idx="496">
                  <c:v>There are processes and systems in place for the retention and disposition of data and information.</c:v>
                </c:pt>
                <c:pt idx="497">
                  <c:v>Documented information originating from outside the organization and determined to be necessary for asset management activities is identified and controlled.</c:v>
                </c:pt>
                <c:pt idx="498">
                  <c:v>The organisation can demonstrate that it is systematically and consistently optimising its practices in this subject, in line with the organisation’s objectives and operating context.</c:v>
                </c:pt>
                <c:pt idx="499">
                  <c:v>Innovation and continual improvement in this subject is evident as a cultural, normal way of life and can be widely demonstrated with evidence of results.</c:v>
                </c:pt>
                <c:pt idx="500">
                  <c:v>The organisation can demonstrate consistent application of the strategy and standards for the life cycle management of asset data and information (including internal and external sources and structured, unstructured data and tacit knowledge/expertise).</c:v>
                </c:pt>
                <c:pt idx="501">
                  <c:v>Data and information is collated through accessible systems and synchronized to provide a ‘single source of truth’ across the organization. The organisation can demonstrate it is proactive in managing data quality and that it has researched and implemente</c:v>
                </c:pt>
                <c:pt idx="502">
                  <c:v>Asset information management (AIM) takes into account human factors (culture, motivation and competencies). The AIM processes and practices are demonstrated as best in class by benchmarking with comparable asset management organisations, or by recognition</c:v>
                </c:pt>
                <c:pt idx="503">
                  <c:v>The organisation can demonstrate that methods used for AIM are the most cost-effective available.</c:v>
                </c:pt>
                <c:pt idx="504">
                  <c:v>AIM can show continual improvement in the value created by collection and usage of asset information.</c:v>
                </c:pt>
                <c:pt idx="505">
                  <c:v>The organisation has identified the need to address this subject, and there is evidence of intent to develop it.</c:v>
                </c:pt>
                <c:pt idx="506">
                  <c:v>Processes are poorly controlled and reactive. Performance is unpredictable. Proposals may be under development and some basic requirements may be in place.</c:v>
                </c:pt>
                <c:pt idx="507">
                  <c:v>The organisation has identified the means of systematically and consistently achieving competency in this subject, and can demonstrate that these are being progressed with credible and resourced plans.</c:v>
                </c:pt>
                <c:pt idx="508">
                  <c:v>Processes may be planned, documented, applied and controlled at a local level or within functional departments, often in a reactive mode but able to achieve expected results on a repeatable basis. The processes are insufficiently integrated, with limited </c:v>
                </c:pt>
                <c:pt idx="509">
                  <c:v>The organisation identifies Asset Management activities that are appropriate for outsourcing and those which should remain in-house.</c:v>
                </c:pt>
                <c:pt idx="510">
                  <c:v>The organisation provides the resources required for meeting the Asset Management Objectives and for implementing the activities specified in the Asset Management Plans, including outsourced activities.</c:v>
                </c:pt>
                <c:pt idx="511">
                  <c:v>Where the organisation develops processes and sets objectives for outsourced Asset Management activities these are fully aligned with the Strategic Asset Management Plan and Asset Management Objectives, the Asset Management System and other internal proce</c:v>
                </c:pt>
                <c:pt idx="512">
                  <c:v>The organisation establishes risk and opportunity management processes that ensure outsourced processes and activities are controlled and are integrated with the Asset Management System.</c:v>
                </c:pt>
                <c:pt idx="513">
                  <c:v>Responsibilities and authorities for the management of outsourced activities are clearly defined and documented.</c:v>
                </c:pt>
                <c:pt idx="514">
                  <c:v>The organisational resourcing strategy includes the selection of appropriate service providers and the development of clear criteria and service levels.</c:v>
                </c:pt>
                <c:pt idx="515">
                  <c:v>The organisation specifies and clearly documents the requirements, scope, and the means for information and knowledge sharing for outsourced activities.</c:v>
                </c:pt>
                <c:pt idx="516">
                  <c:v>The organisation ensures that outsourced activities meet requirements of competency, awareness and documentation consistent with Asset Management System requirements.</c:v>
                </c:pt>
                <c:pt idx="517">
                  <c:v>The organisation establishes and implements contracts with appropriate incentive schemes, and actively builds sustainable, long-term relationships with suppliers.</c:v>
                </c:pt>
                <c:pt idx="518">
                  <c:v>The organisation ensures that the performance of outsourced activity is adequately monitored through the establishment of appropriate performance indicators.</c:v>
                </c:pt>
                <c:pt idx="519">
                  <c:v>The organisation monitors commercial circumstances and ownership structures of service providers and suppliers to ensure relationship viability and longevity.</c:v>
                </c:pt>
                <c:pt idx="520">
                  <c:v>The organisation establishes processes for minimizing risk when transitioning from one supplier to another.</c:v>
                </c:pt>
                <c:pt idx="521">
                  <c:v>The organisation can demonstrate that it is systematically and consistently optimising its practices in this subject, in line with the organisation’s objectives and operating context.</c:v>
                </c:pt>
                <c:pt idx="522">
                  <c:v>Innovation and continual improvement in this subject is evident as a cultural, normal way of life and can be widely demonstrated with evidence of results.</c:v>
                </c:pt>
                <c:pt idx="523">
                  <c:v>Procurement decision-making incorporates life cycle costs and risk assessment to evaluate and compare options.</c:v>
                </c:pt>
                <c:pt idx="524">
                  <c:v>Technical specifications consider life cycle costs, risks and performance interactions and the achievable economic life of the assets being procured.</c:v>
                </c:pt>
                <c:pt idx="525">
                  <c:v>Procurement strategy enables and supports, where appropriate, the development of long-term supply chain relationships, partnerships and framework agreements to deliver greater value.</c:v>
                </c:pt>
                <c:pt idx="526">
                  <c:v>The procurement of assets and support resources (e.g. spares, consumables, services etc.) is not seen as the sole responsibility of a dedicated functional group: all relevant parts of the organisation are appropriately involved.</c:v>
                </c:pt>
                <c:pt idx="527">
                  <c:v>An independently validated risk-based approach is used determine the optimal level of critical spares and stocked materials and these are reviewed on a regular basis.</c:v>
                </c:pt>
                <c:pt idx="528">
                  <c:v>Supply chain relationships are fully transparent, and are managed with appropriate performance monitoring, continual improvement processes and change management, linked directly to the organisation’s planning processes.</c:v>
                </c:pt>
                <c:pt idx="529">
                  <c:v>Through collaboration and trust, both the organisation and its service providers feel that they are getting a good deal.</c:v>
                </c:pt>
                <c:pt idx="530">
                  <c:v>The organisation has identified the need to address this subject, and there is evidence of intent to develop it.</c:v>
                </c:pt>
                <c:pt idx="531">
                  <c:v>Processes are poorly controlled and reactive. Performance is unpredictable. Proposals may be under development and some basic requirements may be in place.</c:v>
                </c:pt>
                <c:pt idx="532">
                  <c:v>The organisation has identified the means of systematically and consistently achieving competency in this subject, and can demonstrate that these are being progressed with credible and resourced plans.</c:v>
                </c:pt>
                <c:pt idx="533">
                  <c:v>Processes may be planned, documented, applied and controlled at a local level or within functional departments, often in a reactive mode but able to achieve expected results on a repeatable basis. The processes are insufficiently integrated, with limited </c:v>
                </c:pt>
                <c:pt idx="534">
                  <c:v>Top management demonstrate leadership and commitment to Asset Management by ensuring Asset Management Policy, Strategic Asset Management Plan and Asset Management Objectives are established and are aligned to the organisational objectives.</c:v>
                </c:pt>
                <c:pt idx="535">
                  <c:v>Top management ensures the Asset Management System requirements are integrated into business processes and that the Asset Management System achieves intended outcomes.</c:v>
                </c:pt>
                <c:pt idx="536">
                  <c:v>Top management ensures resources for the Asset Management System are available and actively directs and supports people to contribute to effective Asset Management.</c:v>
                </c:pt>
                <c:pt idx="537">
                  <c:v>Leaders support and influence staff to deliver the Asset Management Strategy and objectives of the organization.</c:v>
                </c:pt>
                <c:pt idx="538">
                  <c:v>Leaders communicate the importance of asset management and Asset Management System requirements in a clear and concise manner.</c:v>
                </c:pt>
                <c:pt idx="539">
                  <c:v>Top Management actively promotes cross-functional working and supports leadership in Asset Management.</c:v>
                </c:pt>
                <c:pt idx="540">
                  <c:v>Leaders demonstrate, by their behaviour, commitment to values and principles of Asset Management set out in the Asset Management Policy, Objectives and Strategic Asset Management Plan.</c:v>
                </c:pt>
                <c:pt idx="541">
                  <c:v>Top management ensures alignment and integration of asset risk into the organisational risk management system.</c:v>
                </c:pt>
                <c:pt idx="542">
                  <c:v>Leaders promote continual improvement.</c:v>
                </c:pt>
                <c:pt idx="543">
                  <c:v>Leaders are responsible for ensuring that Asset Management decisions are taken by the relevant role.</c:v>
                </c:pt>
                <c:pt idx="544">
                  <c:v>Top management provides stakeholder confidence of the direction being taken and benefits that will be achieved.</c:v>
                </c:pt>
                <c:pt idx="545">
                  <c:v>Top management and leaders endorse all key Asset Management System documentation.</c:v>
                </c:pt>
                <c:pt idx="546">
                  <c:v>Top Management and leaders identify the interfaces between Asset Management activities and other organizational activities.</c:v>
                </c:pt>
                <c:pt idx="547">
                  <c:v>The organisation can demonstrate that it is systematically and consistently optimising its practices in this subject, in line with the organisation’s objectives and operating context.</c:v>
                </c:pt>
                <c:pt idx="548">
                  <c:v>Innovation and continual improvement in this subject is evident as a cultural, normal way of life and can be widely demonstrated with evidence of results.</c:v>
                </c:pt>
                <c:pt idx="549">
                  <c:v>Leaders promote and support good asset management practices, and consistently demonstrate role-model behaviour in line with such practices.</c:v>
                </c:pt>
                <c:pt idx="550">
                  <c:v>Leaders define and ensure usage of consistent decision-making methods that seek optimal life cycle value from assets in preference to localised or short-term vested interests.</c:v>
                </c:pt>
                <c:pt idx="551">
                  <c:v>Leaders promote innovation as a means of enhancing value; they are open to change and supportive of value-enhancing improvements.</c:v>
                </c:pt>
                <c:pt idx="552">
                  <c:v>Top Management encourages openness and transparency about the organisation’s asset management performance and practices when benchmarked against other comparable organisations.</c:v>
                </c:pt>
                <c:pt idx="553">
                  <c:v>The organisation has identified the need to address this subject, and there is evidence of intent to develop it.</c:v>
                </c:pt>
                <c:pt idx="554">
                  <c:v>Processes are poorly controlled and reactive. Performance is unpredictable. Proposals may be under development and some basic requirements may be in place.</c:v>
                </c:pt>
                <c:pt idx="555">
                  <c:v>The organisation has identified the means of systematically and consistently achieving competency in this subject, and can demonstrate that these are being progressed with credible and resourced plans.</c:v>
                </c:pt>
                <c:pt idx="556">
                  <c:v>Processes may be planned, documented, applied and controlled at a local level or within functional departments, often in a reactive mode but able to achieve expected results on a repeatable basis. The processes are insufficiently integrated, with limited </c:v>
                </c:pt>
                <c:pt idx="557">
                  <c:v>The organisation clearly understands its purpose and gives consideration to multiple factors (e.g. sector, product, service, location, scale, customers and stakeholders) and whether assets and Asset Management are central to its purpose or enablers.</c:v>
                </c:pt>
                <c:pt idx="558">
                  <c:v>The organisation considers both external and internal factors when designing an appropriate structure (e.g. social, cultural, political, legal, regulatory, financial, technological, economic, environmental, internal governance, capability, policies, strat</c:v>
                </c:pt>
                <c:pt idx="559">
                  <c:v>The organisation designs and implements an appropriate organizational structure that clearly and unambiguously identifies roles, authorities and responsibilities.</c:v>
                </c:pt>
                <c:pt idx="560">
                  <c:v>Roles and responsibilities are sufficiently understood, communicated, maintained and updated as required.</c:v>
                </c:pt>
                <c:pt idx="561">
                  <c:v>Top management assigns responsibility and authority for ensuring the adequacy, ongoing suitability and effectiveness of the Asset Management System and ensuring that the Asset Management System supports delivery of the Strategic Asset Management Plan.</c:v>
                </c:pt>
                <c:pt idx="562">
                  <c:v>Top management assigns responsibility and authority for the establishment and update of the Strategic Asset Management Plan, AM Objectives and AM Plans.</c:v>
                </c:pt>
                <c:pt idx="563">
                  <c:v>Decision-making processes are clearly defined across the cross-functional organisational structure and management is best placed to be a leader in taking key performance and reliability decisions.</c:v>
                </c:pt>
                <c:pt idx="564">
                  <c:v>The organisational structure is resourced consistent with its roles, responsibilities and workload to enable effective performance of the organization and delivery of Asset Management Objectives, statutory and stakeholder requirements.</c:v>
                </c:pt>
                <c:pt idx="565">
                  <c:v>Competency requirements and training are aligned and consistent with the organisational structure.</c:v>
                </c:pt>
                <c:pt idx="566">
                  <c:v>Individuals challenge the way of working to continuously improve the Asset Management System.</c:v>
                </c:pt>
                <c:pt idx="567">
                  <c:v>Top management assigns the responsibility and authority for reporting the performance of the Asset Management System back up to top management.</c:v>
                </c:pt>
                <c:pt idx="568">
                  <c:v>The organisation can demonstrate that it is systematically and consistently optimising its practices in this subject, in line with the organisation’s objectives and operating context.</c:v>
                </c:pt>
                <c:pt idx="569">
                  <c:v>Innovation and continual improvement in this subject is evident as a cultural, normal way of life and can be widely demonstrated with evidence of results.</c:v>
                </c:pt>
                <c:pt idx="570">
                  <c:v>The organisational structure is flexible and has designed roles, accountabilities, responsibilities and resourcing to be enable effective performance, governance, clarity in communications and efficient delivery of asset management objectives.</c:v>
                </c:pt>
                <c:pt idx="571">
                  <c:v>The organisation’s organisational structure enables and promotes cross-disciplinary working, decision-making and information sharing.</c:v>
                </c:pt>
                <c:pt idx="572">
                  <c:v>The organisation has identified the need to address this subject, and there is evidence of intent to develop it.</c:v>
                </c:pt>
                <c:pt idx="573">
                  <c:v>Processes are poorly controlled and reactive. Performance is unpredictable. Proposals may be under development and some basic requirements may be in place.</c:v>
                </c:pt>
                <c:pt idx="574">
                  <c:v>The organisation has identified the means of systematically and consistently achieving competency in this subject, and can demonstrate that these are being progressed with credible and resourced plans.</c:v>
                </c:pt>
                <c:pt idx="575">
                  <c:v>Processes may be planned, documented, applied and controlled at a local level or within functional departments, often in a reactive mode but able to achieve expected results on a repeatable basis. The processes are insufficiently integrated, with limited </c:v>
                </c:pt>
                <c:pt idx="576">
                  <c:v>The organisation identifies internal and external issues relevant to its purpose and considers these in designing its Asset Management System.</c:v>
                </c:pt>
                <c:pt idx="577">
                  <c:v>Every individual in the organisation perceives Asset Management as a good investment with positive long term benefits.</c:v>
                </c:pt>
                <c:pt idx="578">
                  <c:v>There is consistent self-discipline at all levels in the organisation as an observable habit.</c:v>
                </c:pt>
                <c:pt idx="579">
                  <c:v>Top management proactively shapes organisational culture to ensure observed behaviours align with organisational values, the Asset Management Policy, and achievement of Asset Management Objectives.</c:v>
                </c:pt>
                <c:pt idx="580">
                  <c:v>The organisation ensures roles and responsibilities are assigned and conducive to collaborative and cross-functional Asset Management thinking.</c:v>
                </c:pt>
                <c:pt idx="581">
                  <c:v>The organisation has an embedded culture of risk management and all persons working under the organization’s control are trained and made aware of the activities they are responsible for, the associated risks and required controls, and opportunities are s</c:v>
                </c:pt>
                <c:pt idx="582">
                  <c:v>The organisation considers and plans for the long term and values processes as well as outputs.</c:v>
                </c:pt>
                <c:pt idx="583">
                  <c:v>Top management promotes collaborative and participative consultation to understand and address the cultural challenges that the organisation faces.</c:v>
                </c:pt>
                <c:pt idx="584">
                  <c:v>A clear chain of command and communication processes exist in the organisation and everybody understands how to escalate issues.</c:v>
                </c:pt>
                <c:pt idx="585">
                  <c:v>The organisation identifies and determines the aspects of culture that need to change and the pathway between current and desired culture.</c:v>
                </c:pt>
                <c:pt idx="586">
                  <c:v>The organisation actively identifies barriers and constraints for culture change and proactively plans to remove or mitigate. The organization establishes effective processes for culture change and identifies the mechanisms of change that are most effecti</c:v>
                </c:pt>
                <c:pt idx="587">
                  <c:v>The organisation is a ‘learning organization’ with consistency in understanding, behaviour and good practice.</c:v>
                </c:pt>
                <c:pt idx="588">
                  <c:v>The organisation can demonstrate that it is systematically and consistently optimising its practices in this subject, in line with the organisation’s objectives and operating context.</c:v>
                </c:pt>
                <c:pt idx="589">
                  <c:v>Innovation and continual improvement in this subject is evident as a cultural, normal way of life and can be widely demonstrated with evidence of results.</c:v>
                </c:pt>
                <c:pt idx="590">
                  <c:v>The organisation can demonstrate a culture (including values, behaviours and attitudes) that promotes employee engagement, motivation and commitment to deliver the asset management objectives.</c:v>
                </c:pt>
                <c:pt idx="591">
                  <c:v>Teamwork and collective responsibility are evident in cross-functional collaboration to deliver maximum total value, even if this involves localised or short term disadvantage to individuals or groups.</c:v>
                </c:pt>
                <c:pt idx="592">
                  <c:v>There is open and honest employee consultation and communication (formal and informal).</c:v>
                </c:pt>
                <c:pt idx="593">
                  <c:v>Creativity and encouragement of innovation is evident at all levels in the organisation, within a structured continual improvement process.</c:v>
                </c:pt>
                <c:pt idx="594">
                  <c:v>Cultural attributes are regularly assessed and reviewed, including benchmarking against comparable organisations to seek improvement opportunities.</c:v>
                </c:pt>
                <c:pt idx="595">
                  <c:v>The organisation’s culture includes an appropriate and consistent approach to risk-taking and risk management.</c:v>
                </c:pt>
                <c:pt idx="596">
                  <c:v>There is evident and widespread pride in the organisation’s AM capabilities and performance, with a continued desire to further improve.</c:v>
                </c:pt>
                <c:pt idx="597">
                  <c:v>The organisation has identified the need to address this subject, and there is evidence of intent to develop it.</c:v>
                </c:pt>
                <c:pt idx="598">
                  <c:v>Processes are poorly controlled and reactive. Performance is unpredictable. Proposals may be under development and some basic requirements may be in place.</c:v>
                </c:pt>
                <c:pt idx="599">
                  <c:v>The organisation has identified the means of systematically and consistently achieving competency in this subject, and can demonstrate that these are being progressed with credible and resourced plans.</c:v>
                </c:pt>
                <c:pt idx="600">
                  <c:v>Processes may be planned, documented, applied and controlled at a local level or within functional departments, often in a reactive mode but able to achieve expected results on a repeatable basis. The processes are insufficiently integrated, with limited </c:v>
                </c:pt>
                <c:pt idx="601">
                  <c:v>The organisation establishes a Competence Management System which aligns all required asset management competences to the roles and responsibilities identified within the organisation’s Asset Management System.</c:v>
                </c:pt>
                <c:pt idx="602">
                  <c:v>The Competence Management System incorporates processes for identifying competency requirements for asset management activities and assessing competence of resources both internal and external.</c:v>
                </c:pt>
                <c:pt idx="603">
                  <c:v>The organisation takes necessary actions to acquire competent persons and evaluates the effectiveness of such actions.</c:v>
                </c:pt>
                <c:pt idx="604">
                  <c:v>The Competence Management System is utilised to support the recruitment, development and training of all staff within the Asset Management System.</c:v>
                </c:pt>
                <c:pt idx="605">
                  <c:v>The organisation ensures persons are competent on the basis of education, training and/or experience.</c:v>
                </c:pt>
                <c:pt idx="606">
                  <c:v>The organisation identifies appropriate activities to address any gaps in competence.</c:v>
                </c:pt>
                <c:pt idx="607">
                  <c:v>The organisation retains appropriate documented information as evidence of competence, for both internal and outsourced resources.</c:v>
                </c:pt>
                <c:pt idx="608">
                  <c:v>The organisation periodically reviews current and future competency requirements.</c:v>
                </c:pt>
                <c:pt idx="609">
                  <c:v>The organisation proactively forecasts competence requirements to support the development of the Asset Management System and the delivery of the Strategic Asset Management Plan.</c:v>
                </c:pt>
                <c:pt idx="610">
                  <c:v>The organisation can demonstrate that it is systematically and consistently optimising its practices in this subject, in line with the organisation’s objectives and operating context.</c:v>
                </c:pt>
                <c:pt idx="611">
                  <c:v>Innovation and continual improvement in this subject is evident as a cultural, normal way of life and can be widely demonstrated with evidence of results.</c:v>
                </c:pt>
                <c:pt idx="612">
                  <c:v>Organisation is able to demonstrate that it has an integrated competence management system, covering in-house and contracted resources, is aligned to its short, medium and long term asset management objectives.</c:v>
                </c:pt>
                <c:pt idx="613">
                  <c:v>Organisation has competent staff availability at all levels and gaps are easily identified with alternative resourcing strategy in place.</c:v>
                </c:pt>
                <c:pt idx="614">
                  <c:v>Organisation has effective succession planning process at all levels.</c:v>
                </c:pt>
                <c:pt idx="615">
                  <c:v>Organisation has alignment between asset management competence, technical competence and corporate objectives.</c:v>
                </c:pt>
                <c:pt idx="616">
                  <c:v>The organisation has identified the need to address this subject, and there is evidence of intent to develop it.</c:v>
                </c:pt>
                <c:pt idx="617">
                  <c:v>Processes are poorly controlled and reactive. Performance is unpredictable. Proposals may be under development and some basic requirements may be in place.</c:v>
                </c:pt>
                <c:pt idx="618">
                  <c:v>The organisation has identified the means of systematically and consistently achieving competency in this subject, and can demonstrate that these are being progressed with credible and resourced plans.</c:v>
                </c:pt>
                <c:pt idx="619">
                  <c:v>Processes may be planned, documented, applied and controlled at a local level or within functional departments, often in a reactive mode but able to achieve expected results on a repeatable basis. The processes are insufficiently integrated, with limited </c:v>
                </c:pt>
                <c:pt idx="620">
                  <c:v>Top management ensures that the management of asset management risks is aligned the organisation’s risk management approach.</c:v>
                </c:pt>
                <c:pt idx="621">
                  <c:v>The organisation’s approach to risk and opportunity assessment and management ensures compliance with legal, statutory requirements and is consistent with stakeholder requirements and expectations.</c:v>
                </c:pt>
                <c:pt idx="622">
                  <c:v>The organisation assesses the risks and opportunities associated with outsourcing any activities that can have an impact on the achievement of its asset management objectives.</c:v>
                </c:pt>
                <c:pt idx="623">
                  <c:v>The organisation determines the risks and opportunities to be addressed to:
a) enable the asset management system to achieve its required outcomes
b) prevent or reduce undesired effects on the asset management system
c) continually improve the asset ma</c:v>
                </c:pt>
                <c:pt idx="624">
                  <c:v>The organisation assesses how these risks and opportunities can change over time.</c:v>
                </c:pt>
                <c:pt idx="625">
                  <c:v>The organisation creates and carries out action plans to address the risks and opportunities and integrates the actions into its asset management processes.</c:v>
                </c:pt>
                <c:pt idx="626">
                  <c:v>The organisation evaluates the effectiveness of its actions to address risks and opportunities.</c:v>
                </c:pt>
                <c:pt idx="627">
                  <c:v>The organisation has documented risk management processes for assets and asset management activities to:
a) Identify and assess risks and opportunities;
b) Identify the criticality of assets with respect to achievement of asset management objectives;
c</c:v>
                </c:pt>
                <c:pt idx="628">
                  <c:v>The organisation ensures that staff carrying out risk and opportunity assessment are competent to perform the activity.</c:v>
                </c:pt>
                <c:pt idx="629">
                  <c:v>The organisation documents its risks in a way that supports the identification, recording, evaluation, ranking/prioritizing, reporting, review, updating and archiving of risk records.</c:v>
                </c:pt>
                <c:pt idx="630">
                  <c:v>The organisation manages risks and opportunity arising from the management of change, and assesses risks which can impact on achievement of objectives before the change is implemented.</c:v>
                </c:pt>
                <c:pt idx="631">
                  <c:v>The organisation includes the treatment and monitoring of risks and opportunities in its processes for operational planning and control.</c:v>
                </c:pt>
                <c:pt idx="632">
                  <c:v>The organisation evaluates and reports on the effectiveness of its processes for managing risks and opportunities.</c:v>
                </c:pt>
                <c:pt idx="633">
                  <c:v>The organisation can demonstrate that it is systematically and consistently optimising its practices in this subject, in line with the organisation’s objectives and operating context.</c:v>
                </c:pt>
                <c:pt idx="634">
                  <c:v>Innovation and continual improvement in this subject is evident as a cultural, normal way of life and can be widely demonstrated with evidence of results.</c:v>
                </c:pt>
                <c:pt idx="635">
                  <c:v>Risk management includes the escalated or combined significance of multiple risks and risk interactions.</c:v>
                </c:pt>
                <c:pt idx="636">
                  <c:v>Risk and opportunity assessment processes and quantification methods are aligned, calibrated and consistent for different risk types.</c:v>
                </c:pt>
                <c:pt idx="637">
                  <c:v>Quantified risks, and how these change with time, are used in decision-making criteria and in the prioritisation of asset management activities.</c:v>
                </c:pt>
                <c:pt idx="638">
                  <c:v>Documented asset-related risk management processes include definition of the organisation’s unacceptable level of risk, the requirements for risks to be managed to ALARP levels, and the requirements for disproportionality in the management of low probabil</c:v>
                </c:pt>
                <c:pt idx="639">
                  <c:v>Risk management processes can be shown to use best available information including from other organisations and industries. Uncertainty in such information is incorporated into risk quantification and risk-based decision-making processes.</c:v>
                </c:pt>
                <c:pt idx="640">
                  <c:v>The risk management processes are shown to be class leaders by benchmarking against comparable Asset Management organisations, or by relevant recognition such as awards or citations.</c:v>
                </c:pt>
                <c:pt idx="641">
                  <c:v>The organisation can demonstrate it is proactive in investigating and realising innovation in this area, and that it has researched and implemented leading practices.</c:v>
                </c:pt>
                <c:pt idx="642">
                  <c:v>The organisation has identified the need to address this subject, and there is evidence of intent to develop it.</c:v>
                </c:pt>
                <c:pt idx="643">
                  <c:v>Processes are poorly controlled and reactive. Performance is unpredictable. Proposals may be under development and some basic requirements may be in place.</c:v>
                </c:pt>
                <c:pt idx="644">
                  <c:v>The organisation has identified the means of systematically and consistently achieving competency in this subject, and can demonstrate that these are being progressed with credible and resourced plans.</c:v>
                </c:pt>
                <c:pt idx="645">
                  <c:v>Processes may be planned, documented, applied and controlled at a local level or within functional departments, often in a reactive mode but able to achieve expected results on a repeatable basis. The processes are insufficiently integrated, with limited </c:v>
                </c:pt>
                <c:pt idx="646">
                  <c:v>Top management ensures that the management of asset management risks is aligned with the organisation’s risk management approach including contingency planning.</c:v>
                </c:pt>
                <c:pt idx="647">
                  <c:v>The organisation has considered and evaluated asset and other risks (internal and external) that impact on the capability of assets to deliver the required continuity of business functions under adverse conditions.</c:v>
                </c:pt>
                <c:pt idx="648">
                  <c:v>The organisation has established processes to proactively identify potential failures in asset performance and evaluate the need for preventive action addressed through contingency plans.</c:v>
                </c:pt>
                <c:pt idx="649">
                  <c:v>The organisation’s operational planning and control processes include documented contingency management processes for the risks that have been identified that this is appropriate.</c:v>
                </c:pt>
                <c:pt idx="650">
                  <c:v>Contingency plans and/or procedures include information on:
a) establishing levels of command and person in charge for each event type
b) responsibility matrix and escalation criteria
c) the provision of resources, and the maintenance of any equipment,</c:v>
                </c:pt>
                <c:pt idx="651">
                  <c:v>The organisation tests its contingency plans on a regular basis, as far as is reasonably practicable, and implements the appropriate lessons learned.</c:v>
                </c:pt>
                <c:pt idx="652">
                  <c:v>The organisation seeks continual improvement of its contingency planning</c:v>
                </c:pt>
                <c:pt idx="653">
                  <c:v>The organisation can demonstrate that it is systematically and consistently optimising its practices in this subject, in line with the organisation’s objectives and operating context.</c:v>
                </c:pt>
                <c:pt idx="654">
                  <c:v>Innovation and continual improvement in this subject is evident as a cultural, normal way of life and can be widely demonstrated with evidence of results.</c:v>
                </c:pt>
                <c:pt idx="655">
                  <c:v>The organisation can demonstrate it is proactive in investigating and realising innovation in this area, and that it has researched and implemented leading practices.</c:v>
                </c:pt>
                <c:pt idx="656">
                  <c:v>There is evident periodic review and evaluation of new or changing risks that require an update to contingency plans.</c:v>
                </c:pt>
                <c:pt idx="657">
                  <c:v>The organization’s resilience plans take account of combined changes in multiple factors, e.g. supply and demand changes, climate change etc.; asset/asset system choices mitigate these risks.</c:v>
                </c:pt>
                <c:pt idx="658">
                  <c:v>Contingency plans are integrated with disaster management plans managed by Municipal/Governmental authorities.</c:v>
                </c:pt>
                <c:pt idx="659">
                  <c:v>Contingency plans are periodically stress-tested (if appropriate, in conjunction with authorities’ disaster management plans) to review and improve the plans.</c:v>
                </c:pt>
                <c:pt idx="660">
                  <c:v>Contingency plans that enable proactive management and response in advance of emergency, by making use of available knowledge, intelligence sources and general information.</c:v>
                </c:pt>
                <c:pt idx="661">
                  <c:v>The operational environment is proactive monitored for developing situations so that warning signs can be escalated to management and contingencies made available.</c:v>
                </c:pt>
                <c:pt idx="662">
                  <c:v>Excellent contingency planning &amp; resilience analysis is demonstrated by benchmarking or similar comparison with other leading Asset Management organisations, or by relevant recognition such as awards or citation.</c:v>
                </c:pt>
                <c:pt idx="663">
                  <c:v>The organisation has identified the need to address this subject, and there is evidence of intent to develop it.</c:v>
                </c:pt>
                <c:pt idx="664">
                  <c:v>Processes are poorly controlled and reactive. Performance is unpredictable. Proposals may be under development and some basic requirements may be in place.</c:v>
                </c:pt>
                <c:pt idx="665">
                  <c:v>The organisation has identified the means of systematically and consistently achieving competency in this subject, and can demonstrate that these are being progressed with credible and resourced plans.</c:v>
                </c:pt>
                <c:pt idx="666">
                  <c:v>Processes may be planned, documented, applied and controlled at a local level or within functional departments, often in a reactive mode but able to achieve expected results on a repeatable basis. The processes are insufficiently integrated, with limited </c:v>
                </c:pt>
                <c:pt idx="667">
                  <c:v>The organisation determines the external issues that are relevant to its purpose, including its environmental, social and financial impacts.</c:v>
                </c:pt>
                <c:pt idx="668">
                  <c:v>The organisation determines the requirements and expectations of stakeholders with respect to the environmental, social and financial impacts of its asset management activities</c:v>
                </c:pt>
                <c:pt idx="669">
                  <c:v>The organisation demonstrates that it takes account of the external issues and stakeholder requirements related to environmental, social and financial impacts in the development of its AM policy, AM objectives, SAMP and AM plans.</c:v>
                </c:pt>
                <c:pt idx="670">
                  <c:v>The organisation can demonstrate that it is systematically and consistently optimising its practices in this subject, in line with the organisation’s objectives and operating context.</c:v>
                </c:pt>
                <c:pt idx="671">
                  <c:v>Innovation and continual improvement in this subject is evident as a cultural, normal way of life and can be widely demonstrated with evidence of results.</c:v>
                </c:pt>
                <c:pt idx="672">
                  <c:v> The organisation can demonstrate it is proactive in investigating and realising innovation in this area, and that it has researched and implemented leading practice to enable:
 • Evaluation of issues considering sustainability issues
 • Proactive use o</c:v>
                </c:pt>
                <c:pt idx="673">
                  <c:v>This is demonstrated by benchmarking or similar comparison with leading asset management organisations, or by relevant recognition such as awards or citation</c:v>
                </c:pt>
                <c:pt idx="674">
                  <c:v>The organisation has identified the need to address this subject, and there is evidence of intent to develop it.</c:v>
                </c:pt>
                <c:pt idx="675">
                  <c:v>Processes are poorly controlled and reactive. Performance is unpredictable. Proposals may be under development and some basic requirements may be in place.</c:v>
                </c:pt>
                <c:pt idx="676">
                  <c:v>The organisation has identified the means of systematically and consistently achieving competency in this subject, and can demonstrate that these are being progressed with credible and resourced plans.</c:v>
                </c:pt>
                <c:pt idx="677">
                  <c:v>Processes may be planned, documented, applied and controlled at a local level or within functional departments, often in a reactive mode but able to achieve expected results on a repeatable basis. The processes are insufficiently integrated, with limited </c:v>
                </c:pt>
                <c:pt idx="678">
                  <c:v>The organisation has documented policies &amp; processes for dealing with changes to physical assets, asset management processes and the supporting resources.</c:v>
                </c:pt>
                <c:pt idx="679">
                  <c:v>The organisation carries out risk and opportunity assessment on any planned change that can affect the delivery of asset management objectives prior to the implementation of the changes.</c:v>
                </c:pt>
                <c:pt idx="680">
                  <c:v>The management of risks associated with changing assets or asset management activities is consistent with the organisation’s documented risk management processes.</c:v>
                </c:pt>
                <c:pt idx="681">
                  <c:v>The organisation controls planned changes and reviews the unintended consequences of the changes as required.</c:v>
                </c:pt>
                <c:pt idx="682">
                  <c:v>The organisation mitigates adverse effects as required.</c:v>
                </c:pt>
                <c:pt idx="683">
                  <c:v>Records are available to demonstrate that change management processes and plans are followed.</c:v>
                </c:pt>
                <c:pt idx="684">
                  <c:v>The organisation can demonstrate that it is systematically and consistently optimising its practices in this subject, in line with the organisation’s objectives and operating context.</c:v>
                </c:pt>
                <c:pt idx="685">
                  <c:v>Innovation and continual improvement in this subject is evident as a cultural, normal way of life and can be widely demonstrated with evidence of results.</c:v>
                </c:pt>
                <c:pt idx="686">
                  <c:v>The organisation can demonstrate it is proactive in investigating and realising innovation in this area, and that it has researched and implemented leading practice.</c:v>
                </c:pt>
                <c:pt idx="687">
                  <c:v>The change management process includes review of the effectiveness of the change management and in particular reviews any unintended consequences of the change and takes action to mitigate adverse effects.</c:v>
                </c:pt>
                <c:pt idx="688">
                  <c:v>Change management takes account existing controls and asset criticality, and is an efficient and effective process.</c:v>
                </c:pt>
                <c:pt idx="689">
                  <c:v>Quantified risk assessment is used for change management.</c:v>
                </c:pt>
                <c:pt idx="690">
                  <c:v>Change management processes allow escalation and ensure risks associated with changed are identified and managed across organisational boundaries and corporately.</c:v>
                </c:pt>
                <c:pt idx="691">
                  <c:v>Change management processes include appropriate and effective embedding within the organisation and with relevant service providers.</c:v>
                </c:pt>
                <c:pt idx="692">
                  <c:v>Excellence is demonstrated by benchmarking or similar comparison with leading asset management organisations, or by relevant recognition such as awards or citation.</c:v>
                </c:pt>
                <c:pt idx="693">
                  <c:v>The organisation has identified the need to address this subject, and there is evidence of intent to develop it.</c:v>
                </c:pt>
                <c:pt idx="694">
                  <c:v>Processes are poorly controlled and reactive. Performance is unpredictable. Proposals may be under development and some basic requirements may be in place.</c:v>
                </c:pt>
                <c:pt idx="695">
                  <c:v>The organisation has identified the means of systematically and consistently achieving competency in this subject, and can demonstrate that these are being progressed with credible and resourced plans.</c:v>
                </c:pt>
                <c:pt idx="696">
                  <c:v>Processes may be planned, documented, applied and controlled at a local level or within functional departments, often in a reactive mode but able to achieve expected results on a repeatable basis. The processes are insufficiently integrated, with limited </c:v>
                </c:pt>
                <c:pt idx="697">
                  <c:v>The organisation determines its requirements to monitor and measure the performance and health of its assets, including:
a) What is to be monitored and measured;
b) Methods of monitoring, measurement, analysis and evaluation to ensure results are valid;</c:v>
                </c:pt>
                <c:pt idx="698">
                  <c:v>The organisation reports on asset performance, including asset health, in accordance with stakeholder requirements.</c:v>
                </c:pt>
                <c:pt idx="699">
                  <c:v>The organisation develops a hierarchy of asset performance and asset health reporting through the organization appropriate to the needs and decisions that are being managed.</c:v>
                </c:pt>
                <c:pt idx="700">
                  <c:v>The organisation develops a range of leading and lagging performance measures for its assets.</c:v>
                </c:pt>
                <c:pt idx="701">
                  <c:v>The organisation establishes monitoring and reporting that allows for the prediction of future asset performance &amp; health.</c:v>
                </c:pt>
                <c:pt idx="702">
                  <c:v>The organisation regularly reviews asset performance and asset health monitoring, measurement, analysis and evaluation to ensure that it supports the achievement of asset management objectives and to identify opportunities for improvement.</c:v>
                </c:pt>
                <c:pt idx="703">
                  <c:v>The organisation maintains records of asset performance and asset health monitoring, analysis and evaluation.</c:v>
                </c:pt>
                <c:pt idx="704">
                  <c:v>The organisation can demonstrate that it is systematically and consistently optimising its practices in this subject, in line with the organisation’s objectives and operating context.</c:v>
                </c:pt>
                <c:pt idx="705">
                  <c:v>Innovation and continual improvement in this subject is evident as a cultural, normal way of life and can be widely demonstrated with evidence of results.</c:v>
                </c:pt>
                <c:pt idx="706">
                  <c:v>Asset condition and performance measures are reported at the appropriate level of detail at different levels within an organisation (e.g. through dashboards), with facility for drill-down to understand contributory factors.</c:v>
                </c:pt>
                <c:pt idx="707">
                  <c:v>Asset health is measured and monitored and used effectively to support asset management processes including planning, decision making and life cycle management.</c:v>
                </c:pt>
                <c:pt idx="708">
                  <c:v>Asset health quantification and prediction is demonstrably correlated with asset capability and relevant corrective and improvement activities.</c:v>
                </c:pt>
                <c:pt idx="709">
                  <c:v>Asset performance and health monitoring includes effective use of relevant asset information, including historical records, real-time measures and predictive techniques.</c:v>
                </c:pt>
                <c:pt idx="710">
                  <c:v>Asset criticality is considered in determining performance measures and their usages (e.g. weighted significance and prioritisation of improvement opportunities).</c:v>
                </c:pt>
                <c:pt idx="711">
                  <c:v>Management of assets across all parts of the organisation is coordinated through a consistent system of asset performance measures and targets.</c:v>
                </c:pt>
                <c:pt idx="712">
                  <c:v>There is evidence that the organisation consistently achieves its targets.</c:v>
                </c:pt>
                <c:pt idx="713">
                  <c:v>The organisation can demonstrate it has researched, evaluated and implemented appropriate innovation and leading practices in performance monitoring.</c:v>
                </c:pt>
                <c:pt idx="714">
                  <c:v>The organisation has identified the need to address this subject, and there is evidence of intent to develop it.</c:v>
                </c:pt>
                <c:pt idx="715">
                  <c:v>Processes are poorly controlled and reactive. Performance is unpredictable. Proposals may be under development and some basic requirements may be in place.</c:v>
                </c:pt>
                <c:pt idx="716">
                  <c:v>The organisation has identified the means of systematically and consistently achieving competency in this subject, and can demonstrate that these are being progressed with credible and resourced plans.</c:v>
                </c:pt>
                <c:pt idx="717">
                  <c:v>Processes may be planned, documented, applied and controlled at a local level or within functional departments, often in a reactive mode but able to achieve expected results on a repeatable basis. The processes are insufficiently integrated, with limited </c:v>
                </c:pt>
                <c:pt idx="718">
                  <c:v>The organisation determines its requirements to monitor and measure the effectiveness of the asset management system, including:
a) What is to be monitored and measured for financial and non-financial performance (including the extent to which the organi</c:v>
                </c:pt>
                <c:pt idx="719">
                  <c:v>The organisation reports on the effectiveness of its asset management system, in accordance with stakeholder requirements.</c:v>
                </c:pt>
                <c:pt idx="720">
                  <c:v>The organisation has in place a hierarchy of asset management performance reporting through the organization appropriate to the needs and decisions that are being managed.</c:v>
                </c:pt>
                <c:pt idx="721">
                  <c:v>The organisation has in place a range of leading and lagging performance measures for its asset management processes.</c:v>
                </c:pt>
                <c:pt idx="722">
                  <c:v>The organisation evaluates its processes for managing risks and opportunities in the asset management system and reports on their effectiveness.</c:v>
                </c:pt>
                <c:pt idx="723">
                  <c:v>The organisation regularly reviews its asset management system monitoring, measurement, analysis and evaluation of the asset management system and implements these where they are found to be beneficial and cost effective.</c:v>
                </c:pt>
                <c:pt idx="724">
                  <c:v>The organisation maintains records of asset management system monitoring, analysis and evaluation.</c:v>
                </c:pt>
                <c:pt idx="725">
                  <c:v>The organisation can demonstrate that it is systematically and consistently optimising its practices in this subject, in line with the organisation’s objectives and operating context.</c:v>
                </c:pt>
                <c:pt idx="726">
                  <c:v>Innovation and continual improvement in this subject is evident as a cultural, normal way of life and can be widely demonstrated with evidence of results.</c:v>
                </c:pt>
                <c:pt idx="727">
                  <c:v>The organisation has a clearly defined asset management system which is demonstrably monitored and continually improved over time.</c:v>
                </c:pt>
                <c:pt idx="728">
                  <c:v>The organisation achieves this through clearly defined processes and appropriate measures (such as capability or maturity assessment) which effectively identify and remedy any deviations.</c:v>
                </c:pt>
                <c:pt idx="729">
                  <c:v>This is enabled within a clearly defined programme of monitoring, measurement, analysis and evaluation of asset management system performance.</c:v>
                </c:pt>
                <c:pt idx="730">
                  <c:v>Monitoring of the asset management system includes measures of capability and maturity of processes, and their efficiency and effectiveness, including benchmarking against comparable organizations.</c:v>
                </c:pt>
                <c:pt idx="731">
                  <c:v>There is evidence from benchmarking that the actual asset management system performance is consistently aligned with the expectations of the organisation and its stakeholders (for example, to consistently equal or lead comparable organizations).</c:v>
                </c:pt>
                <c:pt idx="732">
                  <c:v>The organisation has identified the need to address this subject, and there is evidence of intent to develop it.</c:v>
                </c:pt>
                <c:pt idx="733">
                  <c:v>Processes are poorly controlled and reactive. Performance is unpredictable. Proposals may be under development and some basic requirements may be in place.</c:v>
                </c:pt>
                <c:pt idx="734">
                  <c:v>The organisation has identified the means of systematically and consistently achieving competency in this subject, and can demonstrate that these are being progressed with credible and resourced plans.</c:v>
                </c:pt>
                <c:pt idx="735">
                  <c:v>Processes may be planned, documented, applied and controlled at a local level or within functional departments, often in a reactive mode but able to achieve expected results on a repeatable basis. The processes are insufficiently integrated, with limited </c:v>
                </c:pt>
                <c:pt idx="736">
                  <c:v>The organisation has documented audit policies and processes.</c:v>
                </c:pt>
                <c:pt idx="737">
                  <c:v>The organisation carries out internal audits in accordance with its programme, to confirm that the asset management system meets:
a) its own requirements
b) the requirements of ISO55001</c:v>
                </c:pt>
                <c:pt idx="738">
                  <c:v>The organisation determines the frequency and content of internal audit of its asset management system.</c:v>
                </c:pt>
                <c:pt idx="739">
                  <c:v>The organisation periodically reviews and continually develops the audit programme to reflect the relative importance of the organization’s processes and the results of previous audits.</c:v>
                </c:pt>
                <c:pt idx="740">
                  <c:v>The organisation demonstrates that the audits are objective and impartial by:
a) Using competent auditors, independent of those having direct responsibility for the activity being examined.
b) Conducting audits in accordance with agreed definitions for </c:v>
                </c:pt>
                <c:pt idx="741">
                  <c:v>The organisation reports the audit findings to the appropriate management.</c:v>
                </c:pt>
                <c:pt idx="742">
                  <c:v>The organisation’s top management reviews the asset management system, to ensure its suitability, adequacy and effectiveness, by:
a) Conducting the review in accordance with a planned schedule
b) Considering the status of actions from previous managemen</c:v>
                </c:pt>
                <c:pt idx="743">
                  <c:v>The organisation produces and keeps records of the top management review.</c:v>
                </c:pt>
                <c:pt idx="744">
                  <c:v>The organisation can demonstrate that it is systematically and consistently optimising its practices in this subject, in line with the organisation’s objectives and operating context.</c:v>
                </c:pt>
                <c:pt idx="745">
                  <c:v>Innovation and continual improvement in this subject is evident as a cultural, normal way of life and can be widely demonstrated with evidence of results.</c:v>
                </c:pt>
                <c:pt idx="746">
                  <c:v>The organisation can demonstrate it is proactive in investigating and realising innovation in this area, and that it has researched and implemented leading practice to enable:
• Compliant application of ISO55001 auditing requirements.
• Consideration of</c:v>
                </c:pt>
                <c:pt idx="747">
                  <c:v>The organisation can demonstrate quantified improved performance as a result of actions initiated from management reviews.</c:v>
                </c:pt>
                <c:pt idx="748">
                  <c:v>This is demonstrated by benchmarking or similar comparison with leading asset management organisations, or by relevant recognition such as awards or citation.</c:v>
                </c:pt>
                <c:pt idx="749">
                  <c:v>The organisation has identified the need to address this subject, and there is evidence of intent to develop it.</c:v>
                </c:pt>
                <c:pt idx="750">
                  <c:v>Processes are poorly controlled and reactive. Performance is unpredictable. Proposals may be under development and some basic requirements may be in place.</c:v>
                </c:pt>
                <c:pt idx="751">
                  <c:v>The organisation has identified the means of systematically and consistently achieving competency in this subject, and can demonstrate that these are being progressed with credible and resourced plans.</c:v>
                </c:pt>
                <c:pt idx="752">
                  <c:v>Processes may be planned, documented, applied and controlled at a local level or within functional departments, often in a reactive mode but able to achieve expected results on a repeatable basis. The processes are insufficiently integrated, with limited </c:v>
                </c:pt>
                <c:pt idx="753">
                  <c:v>The organisation determines the financial and technical data and information that is necessary to enable the management of its assets.</c:v>
                </c:pt>
                <c:pt idx="754">
                  <c:v>The organisation determines that these data and this information align to the achievement of the organization’s objectives.</c:v>
                </c:pt>
                <c:pt idx="755">
                  <c:v>The organisation determines that these data and information enable the organization to fulfil its:
a) legal and regulatory obligations
b) stakeholder requirements
c) needs to make informed decisions on asset management issues</c:v>
                </c:pt>
                <c:pt idx="756">
                  <c:v>The organisation has an Asset valuation register and a documented valuation methodology.</c:v>
                </c:pt>
                <c:pt idx="757">
                  <c:v>The organisation has documented processes for capturing ‘as-built’ capital costs.</c:v>
                </c:pt>
                <c:pt idx="758">
                  <c:v>The organisation reviews the financial and technical data and information periodically in the light of developments in quantitative and qualitative analytical measures and also the importance and complexity of the decisions being made.</c:v>
                </c:pt>
                <c:pt idx="759">
                  <c:v>The organisation implements changes to the measurement, collection and analysis of financial and technical data and information that support asset costing and valuation where it is beneficial.</c:v>
                </c:pt>
                <c:pt idx="760">
                  <c:v>The organisation can demonstrate that it is systematically and consistently optimising its practices in this subject, in line with the organisation’s objectives and operating context.</c:v>
                </c:pt>
                <c:pt idx="761">
                  <c:v>Innovation and continual improvement in this subject is evident as a cultural, normal way of life and can be widely demonstrated with evidence of results.</c:v>
                </c:pt>
                <c:pt idx="762">
                  <c:v>Unit costs of the performance or output of asset systems are calculated and used in decision-making and continual improvement processes.</c:v>
                </c:pt>
                <c:pt idx="763">
                  <c:v>Costs are captured at a level of granularity that enables cost/risk/performance optimisation of asset life cycle plans and activities.</c:v>
                </c:pt>
                <c:pt idx="764">
                  <c:v>Activity based costing (ABC) is used in estimating and contracting of all outsourced activities.</c:v>
                </c:pt>
                <c:pt idx="765">
                  <c:v>The financial structures and reporting mechanisms are fully integrated with the asset information systems and information is shared to enable decision making.</c:v>
                </c:pt>
                <c:pt idx="766">
                  <c:v>Costing and valuation methods are shown to be using leading practices through benchmarked against comparable organisations and applicable codes of practice, or by peer group recognition such as awards or citations.</c:v>
                </c:pt>
                <c:pt idx="767">
                  <c:v>The organisation has identified the need to address this subject, and there is evidence of intent to develop it.</c:v>
                </c:pt>
                <c:pt idx="768">
                  <c:v>Processes are poorly controlled and reactive. Performance is unpredictable. Proposals may be under development and some basic requirements may be in place.</c:v>
                </c:pt>
                <c:pt idx="769">
                  <c:v>The organisation has identified the means of systematically and consistently achieving competency in this subject, and can demonstrate that these are being progressed with credible and resourced plans.</c:v>
                </c:pt>
                <c:pt idx="770">
                  <c:v>Processes may be planned, documented, applied and controlled at a local level or within functional departments, often in a reactive mode but able to achieve expected results on a repeatable basis. The processes are insufficiently integrated, with limited </c:v>
                </c:pt>
                <c:pt idx="771">
                  <c:v>The organisation identifies the people and organizations that:
a) can have an impact on the asset management system,
b) can experience the consequences of actions and decisions arising from the asset management system,
c) perceive that they could be af</c:v>
                </c:pt>
                <c:pt idx="772">
                  <c:v>The organisation has developed and implemented a strategy to engage with stakeholders. This includes determination of:
a) the needs and expectations of stakeholders with respect to asset management,
b) the criteria which are to be considered when making</c:v>
                </c:pt>
                <c:pt idx="773">
                  <c:v>The stakeholder identification process and engagement strategy are aligned with the Asset Management System and takes into account the organisation’s external and internal contexts.</c:v>
                </c:pt>
                <c:pt idx="774">
                  <c:v>The stakeholder identification process and engagement strategy are reviewed periodically in light of changes to external and internal conditions and updated to ensure they remain effective.</c:v>
                </c:pt>
                <c:pt idx="775">
                  <c:v>Consultation with, and reporting to, stakeholders is conducted at a frequency and in formats, language and level of detail suitable to the needs of each of the stakeholders.</c:v>
                </c:pt>
                <c:pt idx="776">
                  <c:v>The organisation can demonstrate that it is systematically and consistently optimising its practices in this subject, in line with the organisation’s objectives and operating context.</c:v>
                </c:pt>
                <c:pt idx="777">
                  <c:v>Innovation and continual improvement in this subject is evident as a cultural, normal way of life and can be widely demonstrated with evidence of results.</c:v>
                </c:pt>
                <c:pt idx="778">
                  <c:v>The organisation can demonstrate it proactively reviews its stakeholders and stakeholders’ requirements in a structured way, in line with their importance to the organisation.</c:v>
                </c:pt>
                <c:pt idx="779">
                  <c:v>Compliant application of stakeholder requirements as required by ISO55001.</c:v>
                </c:pt>
                <c:pt idx="780">
                  <c:v>Recognised within sector as excellent at customer service by internal and external surveys.</c:v>
                </c:pt>
                <c:pt idx="781">
                  <c:v>No negative media attention as a result of stakeholder mismanagement.</c:v>
                </c:pt>
                <c:pt idx="782">
                  <c:v>Stakeholders are supportive of the organisation and the organisation is able to achieve reasonable trade-offs where there are differing requirements between the stakeholder and the organisation.</c:v>
                </c:pt>
                <c:pt idx="783">
                  <c:v>Business proactively monitors stakeholder satisfaction and able to demonstrate that constraints are a result of stakeholder expectations are evaluated and risk managed.</c:v>
                </c:pt>
                <c:pt idx="784">
                  <c:v>This is demonstrated by benchmarking or similar comparison with leading asset management organisations, or by relevant recognition such as awards or citation.</c:v>
                </c:pt>
              </c:strCache>
            </c:strRef>
          </c:cat>
          <c:val>
            <c:numRef>
              <c:f>'AMCV Analysis'!$I$3:$I$787</c:f>
              <c:numCache>
                <c:formatCode>General</c:formatCode>
                <c:ptCount val="785"/>
                <c:pt idx="0">
                  <c:v>0</c:v>
                </c:pt>
                <c:pt idx="1">
                  <c:v>0</c:v>
                </c:pt>
                <c:pt idx="2">
                  <c:v>0.5</c:v>
                </c:pt>
                <c:pt idx="3">
                  <c:v>0.5</c:v>
                </c:pt>
                <c:pt idx="4">
                  <c:v>0.75</c:v>
                </c:pt>
                <c:pt idx="5">
                  <c:v>0.75</c:v>
                </c:pt>
                <c:pt idx="6">
                  <c:v>0.75</c:v>
                </c:pt>
                <c:pt idx="7">
                  <c:v>1</c:v>
                </c:pt>
                <c:pt idx="8">
                  <c:v>0</c:v>
                </c:pt>
                <c:pt idx="9">
                  <c:v>0</c:v>
                </c:pt>
                <c:pt idx="10">
                  <c:v>1</c:v>
                </c:pt>
                <c:pt idx="11">
                  <c:v>0.75</c:v>
                </c:pt>
                <c:pt idx="12">
                  <c:v>0.75</c:v>
                </c:pt>
                <c:pt idx="13">
                  <c:v>0</c:v>
                </c:pt>
                <c:pt idx="14">
                  <c:v>0.75</c:v>
                </c:pt>
                <c:pt idx="15">
                  <c:v>1</c:v>
                </c:pt>
                <c:pt idx="16">
                  <c:v>0.5</c:v>
                </c:pt>
                <c:pt idx="17">
                  <c:v>0.75</c:v>
                </c:pt>
                <c:pt idx="18">
                  <c:v>0.5</c:v>
                </c:pt>
                <c:pt idx="19">
                  <c:v>0.5</c:v>
                </c:pt>
                <c:pt idx="20">
                  <c:v>0.5</c:v>
                </c:pt>
                <c:pt idx="21">
                  <c:v>0.5</c:v>
                </c:pt>
                <c:pt idx="22">
                  <c:v>0.75</c:v>
                </c:pt>
                <c:pt idx="23">
                  <c:v>0.5</c:v>
                </c:pt>
                <c:pt idx="24">
                  <c:v>0.75</c:v>
                </c:pt>
                <c:pt idx="25">
                  <c:v>0</c:v>
                </c:pt>
                <c:pt idx="26">
                  <c:v>0.25</c:v>
                </c:pt>
                <c:pt idx="27">
                  <c:v>0.75</c:v>
                </c:pt>
                <c:pt idx="28">
                  <c:v>0.5</c:v>
                </c:pt>
                <c:pt idx="29">
                  <c:v>0.5</c:v>
                </c:pt>
                <c:pt idx="30">
                  <c:v>0.5</c:v>
                </c:pt>
                <c:pt idx="31">
                  <c:v>1</c:v>
                </c:pt>
                <c:pt idx="32">
                  <c:v>1</c:v>
                </c:pt>
                <c:pt idx="33">
                  <c:v>1</c:v>
                </c:pt>
                <c:pt idx="34">
                  <c:v>0.75</c:v>
                </c:pt>
                <c:pt idx="35">
                  <c:v>0.5</c:v>
                </c:pt>
                <c:pt idx="36">
                  <c:v>0.5</c:v>
                </c:pt>
                <c:pt idx="37">
                  <c:v>0.75</c:v>
                </c:pt>
                <c:pt idx="38">
                  <c:v>1</c:v>
                </c:pt>
                <c:pt idx="39">
                  <c:v>0.25</c:v>
                </c:pt>
                <c:pt idx="40">
                  <c:v>0.75</c:v>
                </c:pt>
                <c:pt idx="41">
                  <c:v>0.5</c:v>
                </c:pt>
                <c:pt idx="42">
                  <c:v>0.75</c:v>
                </c:pt>
                <c:pt idx="43">
                  <c:v>0.25</c:v>
                </c:pt>
                <c:pt idx="44">
                  <c:v>0.5</c:v>
                </c:pt>
                <c:pt idx="45">
                  <c:v>0.5</c:v>
                </c:pt>
                <c:pt idx="46">
                  <c:v>0.5</c:v>
                </c:pt>
                <c:pt idx="47">
                  <c:v>0.5</c:v>
                </c:pt>
                <c:pt idx="48">
                  <c:v>0.5</c:v>
                </c:pt>
                <c:pt idx="49">
                  <c:v>0.25</c:v>
                </c:pt>
                <c:pt idx="50">
                  <c:v>0.5</c:v>
                </c:pt>
                <c:pt idx="51">
                  <c:v>0.75</c:v>
                </c:pt>
                <c:pt idx="52">
                  <c:v>0.25</c:v>
                </c:pt>
                <c:pt idx="53">
                  <c:v>0.5</c:v>
                </c:pt>
                <c:pt idx="54">
                  <c:v>0.5</c:v>
                </c:pt>
                <c:pt idx="55">
                  <c:v>0.75</c:v>
                </c:pt>
                <c:pt idx="56">
                  <c:v>0.75</c:v>
                </c:pt>
                <c:pt idx="57">
                  <c:v>1</c:v>
                </c:pt>
                <c:pt idx="58">
                  <c:v>1</c:v>
                </c:pt>
                <c:pt idx="59">
                  <c:v>1</c:v>
                </c:pt>
                <c:pt idx="60">
                  <c:v>1</c:v>
                </c:pt>
                <c:pt idx="61">
                  <c:v>0.5</c:v>
                </c:pt>
                <c:pt idx="62">
                  <c:v>0.5</c:v>
                </c:pt>
                <c:pt idx="63">
                  <c:v>0.5</c:v>
                </c:pt>
                <c:pt idx="64">
                  <c:v>0.5</c:v>
                </c:pt>
                <c:pt idx="65">
                  <c:v>0.75</c:v>
                </c:pt>
                <c:pt idx="66">
                  <c:v>0.5</c:v>
                </c:pt>
                <c:pt idx="67">
                  <c:v>0.75</c:v>
                </c:pt>
                <c:pt idx="68">
                  <c:v>0.25</c:v>
                </c:pt>
                <c:pt idx="69">
                  <c:v>0</c:v>
                </c:pt>
                <c:pt idx="70">
                  <c:v>0.75</c:v>
                </c:pt>
                <c:pt idx="71">
                  <c:v>1</c:v>
                </c:pt>
                <c:pt idx="72">
                  <c:v>1</c:v>
                </c:pt>
                <c:pt idx="73">
                  <c:v>1</c:v>
                </c:pt>
                <c:pt idx="74">
                  <c:v>1</c:v>
                </c:pt>
                <c:pt idx="75">
                  <c:v>1</c:v>
                </c:pt>
                <c:pt idx="76">
                  <c:v>1</c:v>
                </c:pt>
                <c:pt idx="77">
                  <c:v>1</c:v>
                </c:pt>
                <c:pt idx="78">
                  <c:v>1</c:v>
                </c:pt>
                <c:pt idx="79">
                  <c:v>0.5</c:v>
                </c:pt>
                <c:pt idx="80">
                  <c:v>0.5</c:v>
                </c:pt>
                <c:pt idx="81">
                  <c:v>0.5</c:v>
                </c:pt>
                <c:pt idx="82">
                  <c:v>0</c:v>
                </c:pt>
                <c:pt idx="83">
                  <c:v>0.75</c:v>
                </c:pt>
                <c:pt idx="84">
                  <c:v>1</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0.75</c:v>
                </c:pt>
                <c:pt idx="99">
                  <c:v>0.75</c:v>
                </c:pt>
                <c:pt idx="100">
                  <c:v>1</c:v>
                </c:pt>
                <c:pt idx="101">
                  <c:v>1</c:v>
                </c:pt>
                <c:pt idx="102">
                  <c:v>1</c:v>
                </c:pt>
                <c:pt idx="103">
                  <c:v>0</c:v>
                </c:pt>
                <c:pt idx="104">
                  <c:v>0</c:v>
                </c:pt>
                <c:pt idx="105">
                  <c:v>0.5</c:v>
                </c:pt>
                <c:pt idx="106">
                  <c:v>0.5</c:v>
                </c:pt>
                <c:pt idx="107">
                  <c:v>0.75</c:v>
                </c:pt>
                <c:pt idx="108">
                  <c:v>0.5</c:v>
                </c:pt>
                <c:pt idx="109">
                  <c:v>0.75</c:v>
                </c:pt>
                <c:pt idx="110">
                  <c:v>1</c:v>
                </c:pt>
                <c:pt idx="111">
                  <c:v>1</c:v>
                </c:pt>
                <c:pt idx="112">
                  <c:v>1</c:v>
                </c:pt>
                <c:pt idx="113">
                  <c:v>1</c:v>
                </c:pt>
                <c:pt idx="114">
                  <c:v>1</c:v>
                </c:pt>
                <c:pt idx="115">
                  <c:v>1</c:v>
                </c:pt>
                <c:pt idx="116">
                  <c:v>1</c:v>
                </c:pt>
                <c:pt idx="117">
                  <c:v>0.75</c:v>
                </c:pt>
                <c:pt idx="118">
                  <c:v>0.5</c:v>
                </c:pt>
                <c:pt idx="119">
                  <c:v>1</c:v>
                </c:pt>
                <c:pt idx="120">
                  <c:v>0.75</c:v>
                </c:pt>
                <c:pt idx="121">
                  <c:v>1</c:v>
                </c:pt>
                <c:pt idx="122">
                  <c:v>1</c:v>
                </c:pt>
                <c:pt idx="123">
                  <c:v>1</c:v>
                </c:pt>
                <c:pt idx="124">
                  <c:v>0.5</c:v>
                </c:pt>
                <c:pt idx="125">
                  <c:v>0.5</c:v>
                </c:pt>
                <c:pt idx="126">
                  <c:v>0.5</c:v>
                </c:pt>
                <c:pt idx="127">
                  <c:v>0.5</c:v>
                </c:pt>
                <c:pt idx="128">
                  <c:v>1</c:v>
                </c:pt>
                <c:pt idx="129">
                  <c:v>0.75</c:v>
                </c:pt>
                <c:pt idx="130">
                  <c:v>1</c:v>
                </c:pt>
                <c:pt idx="131">
                  <c:v>1</c:v>
                </c:pt>
                <c:pt idx="132">
                  <c:v>0.75</c:v>
                </c:pt>
                <c:pt idx="133">
                  <c:v>0.5</c:v>
                </c:pt>
                <c:pt idx="134">
                  <c:v>1</c:v>
                </c:pt>
                <c:pt idx="135">
                  <c:v>0.25</c:v>
                </c:pt>
                <c:pt idx="136">
                  <c:v>0.75</c:v>
                </c:pt>
                <c:pt idx="137">
                  <c:v>0.75</c:v>
                </c:pt>
                <c:pt idx="138">
                  <c:v>1</c:v>
                </c:pt>
                <c:pt idx="139">
                  <c:v>1</c:v>
                </c:pt>
                <c:pt idx="140">
                  <c:v>0.75</c:v>
                </c:pt>
                <c:pt idx="141">
                  <c:v>0.75</c:v>
                </c:pt>
                <c:pt idx="142">
                  <c:v>0.75</c:v>
                </c:pt>
                <c:pt idx="143">
                  <c:v>0.75</c:v>
                </c:pt>
                <c:pt idx="144">
                  <c:v>0.5</c:v>
                </c:pt>
                <c:pt idx="145">
                  <c:v>0.5</c:v>
                </c:pt>
                <c:pt idx="146">
                  <c:v>0.5</c:v>
                </c:pt>
                <c:pt idx="147">
                  <c:v>0.5</c:v>
                </c:pt>
                <c:pt idx="148">
                  <c:v>1</c:v>
                </c:pt>
                <c:pt idx="149">
                  <c:v>0.75</c:v>
                </c:pt>
                <c:pt idx="150">
                  <c:v>1</c:v>
                </c:pt>
                <c:pt idx="151">
                  <c:v>0.75</c:v>
                </c:pt>
                <c:pt idx="152">
                  <c:v>0.75</c:v>
                </c:pt>
                <c:pt idx="153">
                  <c:v>1</c:v>
                </c:pt>
                <c:pt idx="154">
                  <c:v>1</c:v>
                </c:pt>
                <c:pt idx="155">
                  <c:v>0.25</c:v>
                </c:pt>
                <c:pt idx="156">
                  <c:v>0</c:v>
                </c:pt>
                <c:pt idx="157">
                  <c:v>0</c:v>
                </c:pt>
                <c:pt idx="158">
                  <c:v>0</c:v>
                </c:pt>
                <c:pt idx="159">
                  <c:v>0</c:v>
                </c:pt>
                <c:pt idx="160">
                  <c:v>0</c:v>
                </c:pt>
                <c:pt idx="161">
                  <c:v>0</c:v>
                </c:pt>
                <c:pt idx="162">
                  <c:v>0.5</c:v>
                </c:pt>
                <c:pt idx="163">
                  <c:v>0.5</c:v>
                </c:pt>
                <c:pt idx="164">
                  <c:v>0.5</c:v>
                </c:pt>
                <c:pt idx="165">
                  <c:v>0.5</c:v>
                </c:pt>
                <c:pt idx="166">
                  <c:v>0.5</c:v>
                </c:pt>
                <c:pt idx="167">
                  <c:v>0.75</c:v>
                </c:pt>
                <c:pt idx="168">
                  <c:v>0.25</c:v>
                </c:pt>
                <c:pt idx="169">
                  <c:v>0.75</c:v>
                </c:pt>
                <c:pt idx="170">
                  <c:v>0.5</c:v>
                </c:pt>
                <c:pt idx="171">
                  <c:v>0.75</c:v>
                </c:pt>
                <c:pt idx="172">
                  <c:v>0.5</c:v>
                </c:pt>
                <c:pt idx="173">
                  <c:v>0.75</c:v>
                </c:pt>
                <c:pt idx="174">
                  <c:v>0.25</c:v>
                </c:pt>
                <c:pt idx="175">
                  <c:v>0.5</c:v>
                </c:pt>
                <c:pt idx="176">
                  <c:v>0.5</c:v>
                </c:pt>
                <c:pt idx="177">
                  <c:v>0.25</c:v>
                </c:pt>
                <c:pt idx="178">
                  <c:v>0.5</c:v>
                </c:pt>
                <c:pt idx="179">
                  <c:v>0.75</c:v>
                </c:pt>
                <c:pt idx="180">
                  <c:v>0.25</c:v>
                </c:pt>
                <c:pt idx="181">
                  <c:v>0</c:v>
                </c:pt>
                <c:pt idx="182">
                  <c:v>0.5</c:v>
                </c:pt>
                <c:pt idx="183">
                  <c:v>0.5</c:v>
                </c:pt>
                <c:pt idx="184">
                  <c:v>0</c:v>
                </c:pt>
                <c:pt idx="185">
                  <c:v>0</c:v>
                </c:pt>
                <c:pt idx="186">
                  <c:v>0</c:v>
                </c:pt>
                <c:pt idx="187">
                  <c:v>0.25</c:v>
                </c:pt>
                <c:pt idx="188">
                  <c:v>1</c:v>
                </c:pt>
                <c:pt idx="189">
                  <c:v>0</c:v>
                </c:pt>
                <c:pt idx="190">
                  <c:v>0</c:v>
                </c:pt>
                <c:pt idx="191">
                  <c:v>0</c:v>
                </c:pt>
                <c:pt idx="192">
                  <c:v>0</c:v>
                </c:pt>
                <c:pt idx="193">
                  <c:v>0</c:v>
                </c:pt>
                <c:pt idx="194">
                  <c:v>0.75</c:v>
                </c:pt>
                <c:pt idx="195">
                  <c:v>1</c:v>
                </c:pt>
                <c:pt idx="196">
                  <c:v>0</c:v>
                </c:pt>
                <c:pt idx="197">
                  <c:v>0</c:v>
                </c:pt>
                <c:pt idx="198">
                  <c:v>0</c:v>
                </c:pt>
                <c:pt idx="199">
                  <c:v>0</c:v>
                </c:pt>
                <c:pt idx="200">
                  <c:v>0</c:v>
                </c:pt>
                <c:pt idx="201">
                  <c:v>0.5</c:v>
                </c:pt>
                <c:pt idx="202">
                  <c:v>0.5</c:v>
                </c:pt>
                <c:pt idx="203">
                  <c:v>0.5</c:v>
                </c:pt>
                <c:pt idx="204">
                  <c:v>0.5</c:v>
                </c:pt>
                <c:pt idx="205">
                  <c:v>0.75</c:v>
                </c:pt>
                <c:pt idx="206">
                  <c:v>1</c:v>
                </c:pt>
                <c:pt idx="207">
                  <c:v>0.75</c:v>
                </c:pt>
                <c:pt idx="208">
                  <c:v>1</c:v>
                </c:pt>
                <c:pt idx="209">
                  <c:v>0.5</c:v>
                </c:pt>
                <c:pt idx="210">
                  <c:v>0.75</c:v>
                </c:pt>
                <c:pt idx="211">
                  <c:v>0.75</c:v>
                </c:pt>
                <c:pt idx="212">
                  <c:v>1</c:v>
                </c:pt>
                <c:pt idx="213">
                  <c:v>1</c:v>
                </c:pt>
                <c:pt idx="214">
                  <c:v>0.75</c:v>
                </c:pt>
                <c:pt idx="215">
                  <c:v>1</c:v>
                </c:pt>
                <c:pt idx="216">
                  <c:v>0.75</c:v>
                </c:pt>
                <c:pt idx="217">
                  <c:v>1</c:v>
                </c:pt>
                <c:pt idx="218">
                  <c:v>0.5</c:v>
                </c:pt>
                <c:pt idx="219">
                  <c:v>0.5</c:v>
                </c:pt>
                <c:pt idx="220">
                  <c:v>0.5</c:v>
                </c:pt>
                <c:pt idx="221">
                  <c:v>0.5</c:v>
                </c:pt>
                <c:pt idx="222">
                  <c:v>0.75</c:v>
                </c:pt>
                <c:pt idx="223">
                  <c:v>1</c:v>
                </c:pt>
                <c:pt idx="224">
                  <c:v>0.75</c:v>
                </c:pt>
                <c:pt idx="225">
                  <c:v>1</c:v>
                </c:pt>
                <c:pt idx="226">
                  <c:v>1</c:v>
                </c:pt>
                <c:pt idx="227">
                  <c:v>0.75</c:v>
                </c:pt>
                <c:pt idx="228">
                  <c:v>1</c:v>
                </c:pt>
                <c:pt idx="229">
                  <c:v>0.75</c:v>
                </c:pt>
                <c:pt idx="230">
                  <c:v>0.75</c:v>
                </c:pt>
                <c:pt idx="231">
                  <c:v>0.75</c:v>
                </c:pt>
                <c:pt idx="232">
                  <c:v>0.75</c:v>
                </c:pt>
                <c:pt idx="233">
                  <c:v>0.75</c:v>
                </c:pt>
                <c:pt idx="234">
                  <c:v>0.75</c:v>
                </c:pt>
                <c:pt idx="235">
                  <c:v>0.75</c:v>
                </c:pt>
                <c:pt idx="236">
                  <c:v>0.5</c:v>
                </c:pt>
                <c:pt idx="237">
                  <c:v>0.5</c:v>
                </c:pt>
                <c:pt idx="238">
                  <c:v>0.5</c:v>
                </c:pt>
                <c:pt idx="239">
                  <c:v>0.5</c:v>
                </c:pt>
                <c:pt idx="240">
                  <c:v>1</c:v>
                </c:pt>
                <c:pt idx="241">
                  <c:v>0.75</c:v>
                </c:pt>
                <c:pt idx="242">
                  <c:v>1</c:v>
                </c:pt>
                <c:pt idx="243">
                  <c:v>0.75</c:v>
                </c:pt>
                <c:pt idx="244">
                  <c:v>1</c:v>
                </c:pt>
                <c:pt idx="245">
                  <c:v>0.75</c:v>
                </c:pt>
                <c:pt idx="246">
                  <c:v>1</c:v>
                </c:pt>
                <c:pt idx="247">
                  <c:v>1</c:v>
                </c:pt>
                <c:pt idx="248">
                  <c:v>0.75</c:v>
                </c:pt>
                <c:pt idx="249">
                  <c:v>1</c:v>
                </c:pt>
                <c:pt idx="250">
                  <c:v>0.75</c:v>
                </c:pt>
                <c:pt idx="251">
                  <c:v>1</c:v>
                </c:pt>
                <c:pt idx="252">
                  <c:v>0.75</c:v>
                </c:pt>
                <c:pt idx="253">
                  <c:v>0.75</c:v>
                </c:pt>
                <c:pt idx="254">
                  <c:v>0.75</c:v>
                </c:pt>
                <c:pt idx="255">
                  <c:v>0.75</c:v>
                </c:pt>
                <c:pt idx="256">
                  <c:v>1</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numCache>
            </c:numRef>
          </c:val>
        </c:ser>
        <c:dLbls>
          <c:showLegendKey val="0"/>
          <c:showVal val="0"/>
          <c:showCatName val="0"/>
          <c:showSerName val="0"/>
          <c:showPercent val="0"/>
          <c:showBubbleSize val="0"/>
        </c:dLbls>
        <c:gapWidth val="100"/>
        <c:axId val="1598832240"/>
        <c:axId val="1598837680"/>
      </c:barChart>
      <c:catAx>
        <c:axId val="159883224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98837680"/>
        <c:crosses val="autoZero"/>
        <c:auto val="1"/>
        <c:lblAlgn val="ctr"/>
        <c:lblOffset val="100"/>
        <c:noMultiLvlLbl val="0"/>
      </c:catAx>
      <c:valAx>
        <c:axId val="1598837680"/>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98832240"/>
        <c:crosses val="autoZero"/>
        <c:crossBetween val="between"/>
      </c:valAx>
    </c:plotArea>
    <c:plotVisOnly val="1"/>
    <c:dispBlanksAs val="gap"/>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19</xdr:col>
      <xdr:colOff>594360</xdr:colOff>
      <xdr:row>2</xdr:row>
      <xdr:rowOff>91439</xdr:rowOff>
    </xdr:from>
    <xdr:to>
      <xdr:col>33</xdr:col>
      <xdr:colOff>3810</xdr:colOff>
      <xdr:row>13</xdr:row>
      <xdr:rowOff>62865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587011</xdr:colOff>
      <xdr:row>14</xdr:row>
      <xdr:rowOff>379367</xdr:rowOff>
    </xdr:from>
    <xdr:to>
      <xdr:col>33</xdr:col>
      <xdr:colOff>596536</xdr:colOff>
      <xdr:row>29</xdr:row>
      <xdr:rowOff>471351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0.0508</cdr:x>
      <cdr:y>0.04425</cdr:y>
    </cdr:from>
    <cdr:to>
      <cdr:x>0.24701</cdr:x>
      <cdr:y>0.16295</cdr:y>
    </cdr:to>
    <cdr:sp macro="" textlink="">
      <cdr:nvSpPr>
        <cdr:cNvPr id="2" name="TextBox 1"/>
        <cdr:cNvSpPr txBox="1"/>
      </cdr:nvSpPr>
      <cdr:spPr>
        <a:xfrm xmlns:a="http://schemas.openxmlformats.org/drawingml/2006/main">
          <a:off x="434069" y="375013"/>
          <a:ext cx="1676400" cy="1005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100"/>
            <a:t>Select</a:t>
          </a:r>
          <a:r>
            <a:rPr lang="en-AU" sz="1100" baseline="0"/>
            <a:t> the subject you wish to analyse by filtering column B</a:t>
          </a:r>
          <a:endParaRPr lang="en-AU"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ames.goode\AppData\Local\Microsoft\Windows\INetCache\Content.Outlook\IHSGD1M2\Sample%20data%20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CV Analysis"/>
    </sheetNames>
    <sheetDataSet>
      <sheetData sheetId="0">
        <row r="3">
          <cell r="B3">
            <v>1</v>
          </cell>
          <cell r="D3">
            <v>1</v>
          </cell>
          <cell r="H3">
            <v>1</v>
          </cell>
        </row>
        <row r="4">
          <cell r="B4">
            <v>1</v>
          </cell>
          <cell r="D4">
            <v>1</v>
          </cell>
          <cell r="H4">
            <v>0.5</v>
          </cell>
        </row>
        <row r="5">
          <cell r="B5">
            <v>1</v>
          </cell>
          <cell r="D5">
            <v>2</v>
          </cell>
          <cell r="H5">
            <v>1</v>
          </cell>
        </row>
        <row r="6">
          <cell r="B6">
            <v>1</v>
          </cell>
          <cell r="D6">
            <v>2</v>
          </cell>
          <cell r="H6">
            <v>0.5</v>
          </cell>
        </row>
        <row r="7">
          <cell r="B7">
            <v>1</v>
          </cell>
          <cell r="D7">
            <v>3</v>
          </cell>
          <cell r="H7">
            <v>0.5</v>
          </cell>
        </row>
        <row r="8">
          <cell r="B8">
            <v>1</v>
          </cell>
          <cell r="D8">
            <v>3</v>
          </cell>
          <cell r="H8">
            <v>0.75</v>
          </cell>
        </row>
        <row r="9">
          <cell r="B9">
            <v>1</v>
          </cell>
          <cell r="D9">
            <v>3</v>
          </cell>
          <cell r="H9">
            <v>0.75</v>
          </cell>
        </row>
        <row r="10">
          <cell r="B10">
            <v>1</v>
          </cell>
          <cell r="D10">
            <v>3</v>
          </cell>
          <cell r="H10">
            <v>0.75</v>
          </cell>
        </row>
        <row r="11">
          <cell r="B11">
            <v>1</v>
          </cell>
          <cell r="D11">
            <v>3</v>
          </cell>
          <cell r="H11">
            <v>1</v>
          </cell>
        </row>
        <row r="12">
          <cell r="B12">
            <v>1</v>
          </cell>
          <cell r="D12">
            <v>3</v>
          </cell>
          <cell r="H12">
            <v>0.75</v>
          </cell>
        </row>
        <row r="13">
          <cell r="B13">
            <v>1</v>
          </cell>
          <cell r="D13">
            <v>3</v>
          </cell>
          <cell r="H13">
            <v>0.25</v>
          </cell>
        </row>
        <row r="14">
          <cell r="B14">
            <v>1</v>
          </cell>
          <cell r="D14">
            <v>3</v>
          </cell>
          <cell r="H14">
            <v>1</v>
          </cell>
        </row>
        <row r="15">
          <cell r="B15">
            <v>1</v>
          </cell>
          <cell r="D15">
            <v>4</v>
          </cell>
          <cell r="H15">
            <v>0.5</v>
          </cell>
        </row>
        <row r="16">
          <cell r="B16">
            <v>1</v>
          </cell>
          <cell r="D16">
            <v>4</v>
          </cell>
          <cell r="H16">
            <v>0</v>
          </cell>
        </row>
        <row r="17">
          <cell r="B17">
            <v>1</v>
          </cell>
          <cell r="D17">
            <v>5</v>
          </cell>
          <cell r="H17">
            <v>1</v>
          </cell>
        </row>
        <row r="18">
          <cell r="B18">
            <v>1</v>
          </cell>
          <cell r="D18">
            <v>5</v>
          </cell>
          <cell r="H18">
            <v>1</v>
          </cell>
        </row>
        <row r="19">
          <cell r="B19">
            <v>1</v>
          </cell>
          <cell r="D19">
            <v>5</v>
          </cell>
          <cell r="H19">
            <v>1</v>
          </cell>
        </row>
        <row r="20">
          <cell r="B20">
            <v>1</v>
          </cell>
          <cell r="D20">
            <v>5</v>
          </cell>
          <cell r="H20">
            <v>1</v>
          </cell>
        </row>
        <row r="21">
          <cell r="B21">
            <v>2</v>
          </cell>
          <cell r="D21">
            <v>1</v>
          </cell>
          <cell r="H21">
            <v>0.5</v>
          </cell>
        </row>
        <row r="22">
          <cell r="B22">
            <v>2</v>
          </cell>
          <cell r="D22">
            <v>1</v>
          </cell>
          <cell r="H22">
            <v>0.5</v>
          </cell>
        </row>
        <row r="23">
          <cell r="B23">
            <v>2</v>
          </cell>
          <cell r="D23">
            <v>2</v>
          </cell>
          <cell r="H23">
            <v>0.5</v>
          </cell>
        </row>
        <row r="24">
          <cell r="B24">
            <v>2</v>
          </cell>
          <cell r="D24">
            <v>2</v>
          </cell>
          <cell r="H24">
            <v>0.5</v>
          </cell>
        </row>
        <row r="25">
          <cell r="B25">
            <v>2</v>
          </cell>
          <cell r="D25">
            <v>3</v>
          </cell>
          <cell r="H25">
            <v>0.5</v>
          </cell>
        </row>
        <row r="26">
          <cell r="B26">
            <v>2</v>
          </cell>
          <cell r="D26">
            <v>3</v>
          </cell>
          <cell r="H26">
            <v>0.75</v>
          </cell>
        </row>
        <row r="27">
          <cell r="B27">
            <v>2</v>
          </cell>
          <cell r="D27">
            <v>3</v>
          </cell>
          <cell r="H27">
            <v>1</v>
          </cell>
        </row>
        <row r="28">
          <cell r="B28">
            <v>2</v>
          </cell>
          <cell r="D28">
            <v>3</v>
          </cell>
          <cell r="H28">
            <v>0.25</v>
          </cell>
        </row>
        <row r="29">
          <cell r="B29">
            <v>2</v>
          </cell>
          <cell r="D29">
            <v>3</v>
          </cell>
          <cell r="H29">
            <v>0.5</v>
          </cell>
        </row>
        <row r="30">
          <cell r="B30">
            <v>2</v>
          </cell>
          <cell r="D30">
            <v>3</v>
          </cell>
          <cell r="H30">
            <v>1</v>
          </cell>
        </row>
        <row r="31">
          <cell r="B31">
            <v>2</v>
          </cell>
          <cell r="D31">
            <v>3</v>
          </cell>
          <cell r="H31">
            <v>1</v>
          </cell>
        </row>
        <row r="32">
          <cell r="B32">
            <v>2</v>
          </cell>
          <cell r="D32">
            <v>3</v>
          </cell>
          <cell r="H32">
            <v>1</v>
          </cell>
        </row>
        <row r="33">
          <cell r="B33">
            <v>2</v>
          </cell>
          <cell r="D33">
            <v>3</v>
          </cell>
          <cell r="H33">
            <v>0.75</v>
          </cell>
        </row>
        <row r="34">
          <cell r="B34">
            <v>2</v>
          </cell>
          <cell r="D34">
            <v>3</v>
          </cell>
          <cell r="H34">
            <v>1</v>
          </cell>
        </row>
        <row r="35">
          <cell r="B35">
            <v>2</v>
          </cell>
          <cell r="D35">
            <v>3</v>
          </cell>
          <cell r="H35">
            <v>0.5</v>
          </cell>
        </row>
        <row r="36">
          <cell r="B36">
            <v>2</v>
          </cell>
          <cell r="D36">
            <v>3</v>
          </cell>
          <cell r="H36">
            <v>0.75</v>
          </cell>
        </row>
        <row r="37">
          <cell r="B37">
            <v>2</v>
          </cell>
          <cell r="D37">
            <v>4</v>
          </cell>
          <cell r="H37">
            <v>0.5</v>
          </cell>
        </row>
        <row r="38">
          <cell r="B38">
            <v>2</v>
          </cell>
          <cell r="D38">
            <v>4</v>
          </cell>
          <cell r="H38">
            <v>0.5</v>
          </cell>
        </row>
        <row r="39">
          <cell r="B39">
            <v>2</v>
          </cell>
          <cell r="D39">
            <v>5</v>
          </cell>
          <cell r="H39">
            <v>1</v>
          </cell>
        </row>
        <row r="40">
          <cell r="B40">
            <v>2</v>
          </cell>
          <cell r="D40">
            <v>5</v>
          </cell>
          <cell r="H40">
            <v>1</v>
          </cell>
        </row>
        <row r="41">
          <cell r="B41">
            <v>2</v>
          </cell>
          <cell r="D41">
            <v>5</v>
          </cell>
          <cell r="H41">
            <v>1</v>
          </cell>
        </row>
        <row r="42">
          <cell r="B42">
            <v>2</v>
          </cell>
          <cell r="D42">
            <v>5</v>
          </cell>
          <cell r="H42">
            <v>1</v>
          </cell>
        </row>
        <row r="43">
          <cell r="B43">
            <v>2</v>
          </cell>
          <cell r="D43">
            <v>5</v>
          </cell>
          <cell r="H43">
            <v>1</v>
          </cell>
        </row>
        <row r="44">
          <cell r="B44">
            <v>2</v>
          </cell>
          <cell r="D44">
            <v>5</v>
          </cell>
          <cell r="H44">
            <v>1</v>
          </cell>
        </row>
        <row r="45">
          <cell r="B45">
            <v>2</v>
          </cell>
          <cell r="D45">
            <v>5</v>
          </cell>
          <cell r="H45">
            <v>1</v>
          </cell>
        </row>
        <row r="46">
          <cell r="B46">
            <v>2</v>
          </cell>
          <cell r="D46">
            <v>5</v>
          </cell>
          <cell r="H46">
            <v>1</v>
          </cell>
        </row>
        <row r="47">
          <cell r="B47">
            <v>3</v>
          </cell>
          <cell r="D47">
            <v>1</v>
          </cell>
          <cell r="H47">
            <v>0.5</v>
          </cell>
        </row>
        <row r="48">
          <cell r="B48">
            <v>3</v>
          </cell>
          <cell r="D48">
            <v>1</v>
          </cell>
          <cell r="H48">
            <v>0.5</v>
          </cell>
        </row>
        <row r="49">
          <cell r="B49">
            <v>3</v>
          </cell>
          <cell r="D49">
            <v>2</v>
          </cell>
          <cell r="H49">
            <v>0.5</v>
          </cell>
        </row>
        <row r="50">
          <cell r="B50">
            <v>3</v>
          </cell>
          <cell r="D50">
            <v>2</v>
          </cell>
          <cell r="H50">
            <v>0.5</v>
          </cell>
        </row>
        <row r="51">
          <cell r="B51">
            <v>3</v>
          </cell>
          <cell r="D51">
            <v>3</v>
          </cell>
          <cell r="H51">
            <v>0.5</v>
          </cell>
        </row>
        <row r="52">
          <cell r="B52">
            <v>3</v>
          </cell>
          <cell r="D52">
            <v>3</v>
          </cell>
          <cell r="H52">
            <v>0.5</v>
          </cell>
        </row>
        <row r="53">
          <cell r="B53">
            <v>3</v>
          </cell>
          <cell r="D53">
            <v>3</v>
          </cell>
          <cell r="H53">
            <v>0.25</v>
          </cell>
        </row>
        <row r="54">
          <cell r="B54">
            <v>3</v>
          </cell>
          <cell r="D54">
            <v>3</v>
          </cell>
          <cell r="H54">
            <v>0.75</v>
          </cell>
        </row>
        <row r="55">
          <cell r="B55">
            <v>3</v>
          </cell>
          <cell r="D55">
            <v>3</v>
          </cell>
          <cell r="H55">
            <v>0.25</v>
          </cell>
        </row>
        <row r="56">
          <cell r="B56">
            <v>3</v>
          </cell>
          <cell r="D56">
            <v>3</v>
          </cell>
          <cell r="H56">
            <v>0.5</v>
          </cell>
        </row>
        <row r="57">
          <cell r="B57">
            <v>3</v>
          </cell>
          <cell r="D57">
            <v>4</v>
          </cell>
          <cell r="H57">
            <v>0.5</v>
          </cell>
        </row>
        <row r="58">
          <cell r="B58">
            <v>3</v>
          </cell>
          <cell r="D58">
            <v>4</v>
          </cell>
          <cell r="H58">
            <v>0.5</v>
          </cell>
        </row>
        <row r="59">
          <cell r="B59">
            <v>3</v>
          </cell>
          <cell r="D59">
            <v>5</v>
          </cell>
          <cell r="H59">
            <v>0.5</v>
          </cell>
        </row>
        <row r="60">
          <cell r="B60">
            <v>3</v>
          </cell>
          <cell r="D60">
            <v>5</v>
          </cell>
          <cell r="H60">
            <v>0</v>
          </cell>
        </row>
        <row r="61">
          <cell r="B61">
            <v>3</v>
          </cell>
          <cell r="D61">
            <v>5</v>
          </cell>
          <cell r="H61">
            <v>0.75</v>
          </cell>
        </row>
        <row r="62">
          <cell r="B62">
            <v>3</v>
          </cell>
          <cell r="D62">
            <v>5</v>
          </cell>
          <cell r="H62">
            <v>0</v>
          </cell>
        </row>
        <row r="63">
          <cell r="B63">
            <v>3</v>
          </cell>
          <cell r="D63">
            <v>5</v>
          </cell>
          <cell r="H63">
            <v>0.75</v>
          </cell>
        </row>
        <row r="64">
          <cell r="B64">
            <v>4</v>
          </cell>
          <cell r="D64">
            <v>1</v>
          </cell>
          <cell r="H64">
            <v>0.5</v>
          </cell>
        </row>
        <row r="65">
          <cell r="B65">
            <v>4</v>
          </cell>
          <cell r="D65">
            <v>1</v>
          </cell>
          <cell r="H65">
            <v>0.5</v>
          </cell>
        </row>
        <row r="66">
          <cell r="B66">
            <v>4</v>
          </cell>
          <cell r="D66">
            <v>2</v>
          </cell>
          <cell r="H66">
            <v>0.5</v>
          </cell>
        </row>
        <row r="67">
          <cell r="B67">
            <v>4</v>
          </cell>
          <cell r="D67">
            <v>2</v>
          </cell>
          <cell r="H67">
            <v>0.5</v>
          </cell>
        </row>
        <row r="68">
          <cell r="B68">
            <v>4</v>
          </cell>
          <cell r="D68">
            <v>3</v>
          </cell>
          <cell r="H68">
            <v>1</v>
          </cell>
        </row>
        <row r="69">
          <cell r="B69">
            <v>4</v>
          </cell>
          <cell r="D69">
            <v>3</v>
          </cell>
          <cell r="H69">
            <v>1</v>
          </cell>
        </row>
        <row r="70">
          <cell r="B70">
            <v>4</v>
          </cell>
          <cell r="D70">
            <v>3</v>
          </cell>
          <cell r="H70">
            <v>1</v>
          </cell>
        </row>
        <row r="71">
          <cell r="B71">
            <v>4</v>
          </cell>
          <cell r="D71">
            <v>3</v>
          </cell>
          <cell r="H71">
            <v>1</v>
          </cell>
        </row>
        <row r="72">
          <cell r="B72">
            <v>4</v>
          </cell>
          <cell r="D72">
            <v>3</v>
          </cell>
          <cell r="H72">
            <v>1</v>
          </cell>
        </row>
        <row r="73">
          <cell r="B73">
            <v>4</v>
          </cell>
          <cell r="D73">
            <v>4</v>
          </cell>
          <cell r="H73">
            <v>0.5</v>
          </cell>
        </row>
        <row r="74">
          <cell r="B74">
            <v>4</v>
          </cell>
          <cell r="D74">
            <v>4</v>
          </cell>
          <cell r="H74">
            <v>0.5</v>
          </cell>
        </row>
        <row r="75">
          <cell r="B75">
            <v>4</v>
          </cell>
          <cell r="D75">
            <v>5</v>
          </cell>
          <cell r="H75">
            <v>0.5</v>
          </cell>
        </row>
        <row r="76">
          <cell r="B76">
            <v>4</v>
          </cell>
          <cell r="D76">
            <v>5</v>
          </cell>
          <cell r="H76">
            <v>0</v>
          </cell>
        </row>
        <row r="77">
          <cell r="B77">
            <v>4</v>
          </cell>
          <cell r="D77">
            <v>5</v>
          </cell>
          <cell r="H77">
            <v>0.25</v>
          </cell>
        </row>
        <row r="78">
          <cell r="B78">
            <v>4</v>
          </cell>
          <cell r="D78">
            <v>5</v>
          </cell>
          <cell r="H78">
            <v>0.75</v>
          </cell>
        </row>
        <row r="79">
          <cell r="B79">
            <v>4</v>
          </cell>
          <cell r="D79">
            <v>5</v>
          </cell>
          <cell r="H79">
            <v>0</v>
          </cell>
        </row>
        <row r="80">
          <cell r="B80">
            <v>4</v>
          </cell>
          <cell r="D80">
            <v>5</v>
          </cell>
          <cell r="H80">
            <v>1</v>
          </cell>
        </row>
        <row r="81">
          <cell r="B81">
            <v>4</v>
          </cell>
          <cell r="D81">
            <v>5</v>
          </cell>
          <cell r="H81">
            <v>1</v>
          </cell>
        </row>
        <row r="82">
          <cell r="B82">
            <v>5</v>
          </cell>
          <cell r="D82">
            <v>1</v>
          </cell>
          <cell r="H82">
            <v>0.5</v>
          </cell>
        </row>
        <row r="83">
          <cell r="B83">
            <v>5</v>
          </cell>
          <cell r="D83">
            <v>1</v>
          </cell>
          <cell r="H83">
            <v>0.5</v>
          </cell>
        </row>
        <row r="84">
          <cell r="B84">
            <v>5</v>
          </cell>
          <cell r="D84">
            <v>2</v>
          </cell>
          <cell r="H84">
            <v>0.5</v>
          </cell>
        </row>
        <row r="85">
          <cell r="B85">
            <v>5</v>
          </cell>
          <cell r="D85">
            <v>2</v>
          </cell>
          <cell r="H85">
            <v>0.5</v>
          </cell>
        </row>
        <row r="86">
          <cell r="B86">
            <v>5</v>
          </cell>
          <cell r="D86">
            <v>3</v>
          </cell>
          <cell r="H86">
            <v>1</v>
          </cell>
        </row>
        <row r="87">
          <cell r="B87">
            <v>5</v>
          </cell>
          <cell r="D87">
            <v>3</v>
          </cell>
          <cell r="H87">
            <v>0.5</v>
          </cell>
        </row>
        <row r="88">
          <cell r="B88">
            <v>5</v>
          </cell>
          <cell r="D88">
            <v>3</v>
          </cell>
          <cell r="H88">
            <v>0.5</v>
          </cell>
        </row>
        <row r="89">
          <cell r="B89">
            <v>5</v>
          </cell>
          <cell r="D89">
            <v>3</v>
          </cell>
          <cell r="H89">
            <v>0.75</v>
          </cell>
        </row>
        <row r="90">
          <cell r="B90">
            <v>5</v>
          </cell>
          <cell r="D90">
            <v>3</v>
          </cell>
          <cell r="H90">
            <v>0.75</v>
          </cell>
        </row>
        <row r="91">
          <cell r="B91">
            <v>5</v>
          </cell>
          <cell r="D91">
            <v>3</v>
          </cell>
          <cell r="H91">
            <v>0.75</v>
          </cell>
        </row>
        <row r="92">
          <cell r="B92">
            <v>5</v>
          </cell>
          <cell r="D92">
            <v>3</v>
          </cell>
          <cell r="H92">
            <v>1</v>
          </cell>
        </row>
        <row r="93">
          <cell r="B93">
            <v>5</v>
          </cell>
          <cell r="D93">
            <v>3</v>
          </cell>
          <cell r="H93">
            <v>0.25</v>
          </cell>
        </row>
        <row r="94">
          <cell r="B94">
            <v>5</v>
          </cell>
          <cell r="D94">
            <v>3</v>
          </cell>
          <cell r="H94">
            <v>0.75</v>
          </cell>
        </row>
        <row r="95">
          <cell r="B95">
            <v>5</v>
          </cell>
          <cell r="D95">
            <v>3</v>
          </cell>
          <cell r="H95">
            <v>1</v>
          </cell>
        </row>
        <row r="96">
          <cell r="B96">
            <v>5</v>
          </cell>
          <cell r="D96">
            <v>4</v>
          </cell>
          <cell r="H96">
            <v>0.5</v>
          </cell>
        </row>
        <row r="97">
          <cell r="B97">
            <v>5</v>
          </cell>
          <cell r="D97">
            <v>4</v>
          </cell>
          <cell r="H97">
            <v>0.25</v>
          </cell>
        </row>
        <row r="98">
          <cell r="B98">
            <v>5</v>
          </cell>
          <cell r="D98">
            <v>5</v>
          </cell>
          <cell r="H98">
            <v>1</v>
          </cell>
        </row>
        <row r="99">
          <cell r="B99">
            <v>5</v>
          </cell>
          <cell r="D99">
            <v>5</v>
          </cell>
          <cell r="H99">
            <v>0.25</v>
          </cell>
        </row>
        <row r="100">
          <cell r="B100">
            <v>5</v>
          </cell>
          <cell r="D100">
            <v>5</v>
          </cell>
          <cell r="H100">
            <v>0.5</v>
          </cell>
        </row>
        <row r="101">
          <cell r="B101">
            <v>5</v>
          </cell>
          <cell r="D101">
            <v>5</v>
          </cell>
          <cell r="H101">
            <v>0.25</v>
          </cell>
        </row>
        <row r="102">
          <cell r="B102">
            <v>5</v>
          </cell>
          <cell r="D102">
            <v>5</v>
          </cell>
          <cell r="H102">
            <v>0</v>
          </cell>
        </row>
        <row r="103">
          <cell r="B103">
            <v>5</v>
          </cell>
          <cell r="D103">
            <v>5</v>
          </cell>
          <cell r="H103">
            <v>0.75</v>
          </cell>
        </row>
        <row r="104">
          <cell r="B104">
            <v>5</v>
          </cell>
          <cell r="D104">
            <v>5</v>
          </cell>
          <cell r="H104">
            <v>0.75</v>
          </cell>
        </row>
        <row r="105">
          <cell r="B105">
            <v>5</v>
          </cell>
          <cell r="D105">
            <v>5</v>
          </cell>
          <cell r="H105">
            <v>1</v>
          </cell>
        </row>
        <row r="106">
          <cell r="B106">
            <v>6</v>
          </cell>
          <cell r="D106">
            <v>1</v>
          </cell>
          <cell r="H106">
            <v>0.5</v>
          </cell>
        </row>
        <row r="107">
          <cell r="B107">
            <v>6</v>
          </cell>
          <cell r="D107">
            <v>1</v>
          </cell>
          <cell r="H107">
            <v>0.5</v>
          </cell>
        </row>
        <row r="108">
          <cell r="B108">
            <v>6</v>
          </cell>
          <cell r="D108">
            <v>2</v>
          </cell>
          <cell r="H108">
            <v>0.5</v>
          </cell>
        </row>
        <row r="109">
          <cell r="B109">
            <v>6</v>
          </cell>
          <cell r="D109">
            <v>2</v>
          </cell>
          <cell r="H109">
            <v>0.5</v>
          </cell>
        </row>
        <row r="110">
          <cell r="B110">
            <v>6</v>
          </cell>
          <cell r="D110">
            <v>3</v>
          </cell>
          <cell r="H110">
            <v>0.75</v>
          </cell>
        </row>
        <row r="111">
          <cell r="B111">
            <v>6</v>
          </cell>
          <cell r="D111">
            <v>3</v>
          </cell>
          <cell r="H111">
            <v>0.75</v>
          </cell>
        </row>
        <row r="112">
          <cell r="B112">
            <v>6</v>
          </cell>
          <cell r="D112">
            <v>3</v>
          </cell>
          <cell r="H112">
            <v>0.5</v>
          </cell>
        </row>
        <row r="113">
          <cell r="B113">
            <v>6</v>
          </cell>
          <cell r="D113">
            <v>3</v>
          </cell>
          <cell r="H113">
            <v>0.5</v>
          </cell>
        </row>
        <row r="114">
          <cell r="B114">
            <v>6</v>
          </cell>
          <cell r="D114">
            <v>3</v>
          </cell>
          <cell r="H114">
            <v>0.5</v>
          </cell>
        </row>
        <row r="115">
          <cell r="B115">
            <v>6</v>
          </cell>
          <cell r="D115">
            <v>3</v>
          </cell>
          <cell r="H115">
            <v>0.5</v>
          </cell>
        </row>
        <row r="116">
          <cell r="B116">
            <v>6</v>
          </cell>
          <cell r="D116">
            <v>3</v>
          </cell>
          <cell r="H116">
            <v>1</v>
          </cell>
        </row>
        <row r="117">
          <cell r="B117">
            <v>6</v>
          </cell>
          <cell r="D117">
            <v>3</v>
          </cell>
          <cell r="H117">
            <v>0</v>
          </cell>
        </row>
        <row r="118">
          <cell r="B118">
            <v>6</v>
          </cell>
          <cell r="D118">
            <v>4</v>
          </cell>
          <cell r="H118">
            <v>0.5</v>
          </cell>
        </row>
        <row r="119">
          <cell r="B119">
            <v>6</v>
          </cell>
          <cell r="D119">
            <v>4</v>
          </cell>
          <cell r="H119">
            <v>0</v>
          </cell>
        </row>
        <row r="120">
          <cell r="B120">
            <v>6</v>
          </cell>
          <cell r="D120">
            <v>5</v>
          </cell>
          <cell r="H120">
            <v>0.25</v>
          </cell>
        </row>
        <row r="121">
          <cell r="B121">
            <v>6</v>
          </cell>
          <cell r="D121">
            <v>5</v>
          </cell>
          <cell r="H121">
            <v>0</v>
          </cell>
        </row>
        <row r="122">
          <cell r="B122">
            <v>6</v>
          </cell>
          <cell r="D122">
            <v>5</v>
          </cell>
          <cell r="H122">
            <v>0.75</v>
          </cell>
        </row>
        <row r="123">
          <cell r="B123">
            <v>6</v>
          </cell>
          <cell r="D123">
            <v>5</v>
          </cell>
          <cell r="H123">
            <v>0.75</v>
          </cell>
        </row>
        <row r="124">
          <cell r="B124">
            <v>6</v>
          </cell>
          <cell r="D124">
            <v>5</v>
          </cell>
          <cell r="H124">
            <v>0.5</v>
          </cell>
        </row>
        <row r="125">
          <cell r="B125">
            <v>6</v>
          </cell>
          <cell r="D125">
            <v>5</v>
          </cell>
          <cell r="H125">
            <v>1</v>
          </cell>
        </row>
        <row r="126">
          <cell r="B126">
            <v>6</v>
          </cell>
          <cell r="D126">
            <v>5</v>
          </cell>
          <cell r="H126">
            <v>0.75</v>
          </cell>
        </row>
        <row r="127">
          <cell r="B127">
            <v>7</v>
          </cell>
          <cell r="D127">
            <v>1</v>
          </cell>
          <cell r="H127">
            <v>0.5</v>
          </cell>
        </row>
        <row r="128">
          <cell r="B128">
            <v>7</v>
          </cell>
          <cell r="D128">
            <v>1</v>
          </cell>
          <cell r="H128">
            <v>0.5</v>
          </cell>
        </row>
        <row r="129">
          <cell r="B129">
            <v>7</v>
          </cell>
          <cell r="D129">
            <v>2</v>
          </cell>
          <cell r="H129">
            <v>0.5</v>
          </cell>
        </row>
        <row r="130">
          <cell r="B130">
            <v>7</v>
          </cell>
          <cell r="D130">
            <v>2</v>
          </cell>
          <cell r="H130">
            <v>0.5</v>
          </cell>
        </row>
        <row r="131">
          <cell r="B131">
            <v>7</v>
          </cell>
          <cell r="D131">
            <v>3</v>
          </cell>
          <cell r="H131">
            <v>0.25</v>
          </cell>
        </row>
        <row r="132">
          <cell r="B132">
            <v>7</v>
          </cell>
          <cell r="D132">
            <v>3</v>
          </cell>
          <cell r="H132">
            <v>0.25</v>
          </cell>
        </row>
        <row r="133">
          <cell r="B133">
            <v>7</v>
          </cell>
          <cell r="D133">
            <v>3</v>
          </cell>
          <cell r="H133">
            <v>1</v>
          </cell>
        </row>
        <row r="134">
          <cell r="B134">
            <v>7</v>
          </cell>
          <cell r="D134">
            <v>3</v>
          </cell>
          <cell r="H134">
            <v>0.5</v>
          </cell>
        </row>
        <row r="135">
          <cell r="B135">
            <v>7</v>
          </cell>
          <cell r="D135">
            <v>3</v>
          </cell>
          <cell r="H135">
            <v>0.5</v>
          </cell>
        </row>
        <row r="136">
          <cell r="B136">
            <v>7</v>
          </cell>
          <cell r="D136">
            <v>3</v>
          </cell>
          <cell r="H136">
            <v>0.5</v>
          </cell>
        </row>
        <row r="137">
          <cell r="B137">
            <v>7</v>
          </cell>
          <cell r="D137">
            <v>4</v>
          </cell>
          <cell r="H137">
            <v>0.5</v>
          </cell>
        </row>
        <row r="138">
          <cell r="B138">
            <v>7</v>
          </cell>
          <cell r="D138">
            <v>4</v>
          </cell>
          <cell r="H138">
            <v>0</v>
          </cell>
        </row>
        <row r="139">
          <cell r="B139">
            <v>7</v>
          </cell>
          <cell r="D139">
            <v>5</v>
          </cell>
          <cell r="H139">
            <v>1</v>
          </cell>
        </row>
        <row r="140">
          <cell r="B140">
            <v>7</v>
          </cell>
          <cell r="D140">
            <v>5</v>
          </cell>
          <cell r="H140">
            <v>0.25</v>
          </cell>
        </row>
        <row r="141">
          <cell r="B141">
            <v>7</v>
          </cell>
          <cell r="D141">
            <v>5</v>
          </cell>
          <cell r="H141">
            <v>0</v>
          </cell>
        </row>
        <row r="142">
          <cell r="B142">
            <v>7</v>
          </cell>
          <cell r="D142">
            <v>5</v>
          </cell>
          <cell r="H142">
            <v>0.75</v>
          </cell>
        </row>
        <row r="143">
          <cell r="B143">
            <v>7</v>
          </cell>
          <cell r="D143">
            <v>5</v>
          </cell>
          <cell r="H143">
            <v>0</v>
          </cell>
        </row>
        <row r="144">
          <cell r="B144">
            <v>7</v>
          </cell>
          <cell r="D144">
            <v>5</v>
          </cell>
          <cell r="H144">
            <v>0.25</v>
          </cell>
        </row>
        <row r="145">
          <cell r="B145">
            <v>7</v>
          </cell>
          <cell r="D145">
            <v>5</v>
          </cell>
          <cell r="H145">
            <v>0</v>
          </cell>
        </row>
        <row r="146">
          <cell r="B146">
            <v>7</v>
          </cell>
          <cell r="D146">
            <v>5</v>
          </cell>
          <cell r="H146">
            <v>1</v>
          </cell>
        </row>
        <row r="147">
          <cell r="B147">
            <v>8</v>
          </cell>
          <cell r="D147">
            <v>1</v>
          </cell>
          <cell r="H147">
            <v>0.5</v>
          </cell>
        </row>
        <row r="148">
          <cell r="B148">
            <v>8</v>
          </cell>
          <cell r="D148">
            <v>1</v>
          </cell>
          <cell r="H148">
            <v>0.5</v>
          </cell>
        </row>
        <row r="149">
          <cell r="B149">
            <v>8</v>
          </cell>
          <cell r="D149">
            <v>2</v>
          </cell>
          <cell r="H149">
            <v>0.5</v>
          </cell>
        </row>
        <row r="150">
          <cell r="B150">
            <v>8</v>
          </cell>
          <cell r="D150">
            <v>2</v>
          </cell>
          <cell r="H150">
            <v>0.5</v>
          </cell>
        </row>
        <row r="151">
          <cell r="B151">
            <v>8</v>
          </cell>
          <cell r="D151">
            <v>3</v>
          </cell>
          <cell r="H151">
            <v>1</v>
          </cell>
        </row>
        <row r="152">
          <cell r="B152">
            <v>8</v>
          </cell>
          <cell r="D152">
            <v>3</v>
          </cell>
          <cell r="H152">
            <v>1</v>
          </cell>
        </row>
        <row r="153">
          <cell r="B153">
            <v>8</v>
          </cell>
          <cell r="D153">
            <v>3</v>
          </cell>
          <cell r="H153">
            <v>1</v>
          </cell>
        </row>
        <row r="154">
          <cell r="B154">
            <v>8</v>
          </cell>
          <cell r="D154">
            <v>3</v>
          </cell>
          <cell r="H154">
            <v>0.25</v>
          </cell>
        </row>
        <row r="155">
          <cell r="B155">
            <v>8</v>
          </cell>
          <cell r="D155">
            <v>3</v>
          </cell>
          <cell r="H155">
            <v>0.5</v>
          </cell>
        </row>
        <row r="156">
          <cell r="B156">
            <v>8</v>
          </cell>
          <cell r="D156">
            <v>4</v>
          </cell>
          <cell r="H156">
            <v>0.5</v>
          </cell>
        </row>
        <row r="157">
          <cell r="B157">
            <v>8</v>
          </cell>
          <cell r="D157">
            <v>4</v>
          </cell>
          <cell r="H157">
            <v>0.5</v>
          </cell>
        </row>
        <row r="158">
          <cell r="B158">
            <v>8</v>
          </cell>
          <cell r="D158">
            <v>5</v>
          </cell>
          <cell r="H158">
            <v>0.5</v>
          </cell>
        </row>
        <row r="159">
          <cell r="B159">
            <v>8</v>
          </cell>
          <cell r="D159">
            <v>5</v>
          </cell>
          <cell r="H159">
            <v>1</v>
          </cell>
        </row>
        <row r="160">
          <cell r="B160">
            <v>8</v>
          </cell>
          <cell r="D160">
            <v>5</v>
          </cell>
          <cell r="H160">
            <v>0.75</v>
          </cell>
        </row>
        <row r="161">
          <cell r="B161">
            <v>8</v>
          </cell>
          <cell r="D161">
            <v>5</v>
          </cell>
          <cell r="H161">
            <v>0.25</v>
          </cell>
        </row>
        <row r="162">
          <cell r="B162">
            <v>8</v>
          </cell>
          <cell r="D162">
            <v>5</v>
          </cell>
          <cell r="H162">
            <v>0</v>
          </cell>
        </row>
        <row r="163">
          <cell r="B163">
            <v>8</v>
          </cell>
          <cell r="D163">
            <v>5</v>
          </cell>
          <cell r="H163">
            <v>1</v>
          </cell>
        </row>
        <row r="164">
          <cell r="B164">
            <v>8</v>
          </cell>
          <cell r="D164">
            <v>5</v>
          </cell>
          <cell r="H164">
            <v>1</v>
          </cell>
        </row>
        <row r="165">
          <cell r="B165">
            <v>9</v>
          </cell>
          <cell r="D165">
            <v>1</v>
          </cell>
          <cell r="H165">
            <v>0.5</v>
          </cell>
        </row>
        <row r="166">
          <cell r="B166">
            <v>9</v>
          </cell>
          <cell r="D166">
            <v>1</v>
          </cell>
          <cell r="H166">
            <v>0.5</v>
          </cell>
        </row>
        <row r="167">
          <cell r="B167">
            <v>9</v>
          </cell>
          <cell r="D167">
            <v>2</v>
          </cell>
          <cell r="H167">
            <v>0.5</v>
          </cell>
        </row>
        <row r="168">
          <cell r="B168">
            <v>9</v>
          </cell>
          <cell r="D168">
            <v>2</v>
          </cell>
          <cell r="H168">
            <v>0.5</v>
          </cell>
        </row>
        <row r="169">
          <cell r="B169">
            <v>9</v>
          </cell>
          <cell r="D169">
            <v>3</v>
          </cell>
          <cell r="H169">
            <v>1</v>
          </cell>
        </row>
        <row r="170">
          <cell r="B170">
            <v>9</v>
          </cell>
          <cell r="D170">
            <v>3</v>
          </cell>
          <cell r="H170">
            <v>0.5</v>
          </cell>
        </row>
        <row r="171">
          <cell r="B171">
            <v>9</v>
          </cell>
          <cell r="D171">
            <v>3</v>
          </cell>
          <cell r="H171">
            <v>0</v>
          </cell>
        </row>
        <row r="172">
          <cell r="B172">
            <v>9</v>
          </cell>
          <cell r="D172">
            <v>3</v>
          </cell>
          <cell r="H172">
            <v>1</v>
          </cell>
        </row>
        <row r="173">
          <cell r="B173">
            <v>9</v>
          </cell>
          <cell r="D173">
            <v>3</v>
          </cell>
          <cell r="H173">
            <v>0.5</v>
          </cell>
        </row>
        <row r="174">
          <cell r="B174">
            <v>9</v>
          </cell>
          <cell r="D174">
            <v>3</v>
          </cell>
          <cell r="H174">
            <v>0.5</v>
          </cell>
        </row>
        <row r="175">
          <cell r="B175">
            <v>9</v>
          </cell>
          <cell r="D175">
            <v>3</v>
          </cell>
          <cell r="H175">
            <v>0.5</v>
          </cell>
        </row>
        <row r="176">
          <cell r="B176">
            <v>9</v>
          </cell>
          <cell r="D176">
            <v>3</v>
          </cell>
          <cell r="H176">
            <v>0.5</v>
          </cell>
        </row>
        <row r="177">
          <cell r="B177">
            <v>9</v>
          </cell>
          <cell r="D177">
            <v>4</v>
          </cell>
          <cell r="H177">
            <v>1</v>
          </cell>
        </row>
        <row r="178">
          <cell r="B178">
            <v>9</v>
          </cell>
          <cell r="D178">
            <v>4</v>
          </cell>
          <cell r="H178">
            <v>1</v>
          </cell>
        </row>
        <row r="179">
          <cell r="B179">
            <v>9</v>
          </cell>
          <cell r="D179">
            <v>5</v>
          </cell>
          <cell r="H179">
            <v>0.5</v>
          </cell>
        </row>
        <row r="180">
          <cell r="B180">
            <v>9</v>
          </cell>
          <cell r="D180">
            <v>5</v>
          </cell>
          <cell r="H180">
            <v>0.5</v>
          </cell>
        </row>
        <row r="181">
          <cell r="B181">
            <v>9</v>
          </cell>
          <cell r="D181">
            <v>5</v>
          </cell>
          <cell r="H181">
            <v>0.75</v>
          </cell>
        </row>
        <row r="182">
          <cell r="B182">
            <v>9</v>
          </cell>
          <cell r="D182">
            <v>5</v>
          </cell>
          <cell r="H182">
            <v>0.25</v>
          </cell>
        </row>
        <row r="183">
          <cell r="B183">
            <v>9</v>
          </cell>
          <cell r="D183">
            <v>5</v>
          </cell>
          <cell r="H183">
            <v>1</v>
          </cell>
        </row>
        <row r="184">
          <cell r="B184">
            <v>9</v>
          </cell>
          <cell r="D184">
            <v>5</v>
          </cell>
          <cell r="H184">
            <v>1</v>
          </cell>
        </row>
        <row r="185">
          <cell r="B185">
            <v>10</v>
          </cell>
          <cell r="D185">
            <v>1</v>
          </cell>
          <cell r="H185">
            <v>0.5</v>
          </cell>
        </row>
        <row r="186">
          <cell r="B186">
            <v>10</v>
          </cell>
          <cell r="D186">
            <v>1</v>
          </cell>
          <cell r="H186">
            <v>0.5</v>
          </cell>
        </row>
        <row r="187">
          <cell r="B187">
            <v>10</v>
          </cell>
          <cell r="D187">
            <v>2</v>
          </cell>
          <cell r="H187">
            <v>0.5</v>
          </cell>
        </row>
        <row r="188">
          <cell r="B188">
            <v>10</v>
          </cell>
          <cell r="D188">
            <v>2</v>
          </cell>
          <cell r="H188">
            <v>0.5</v>
          </cell>
        </row>
        <row r="189">
          <cell r="B189">
            <v>10</v>
          </cell>
          <cell r="D189">
            <v>3</v>
          </cell>
          <cell r="H189">
            <v>0.5</v>
          </cell>
        </row>
        <row r="190">
          <cell r="B190">
            <v>10</v>
          </cell>
          <cell r="D190">
            <v>3</v>
          </cell>
          <cell r="H190">
            <v>0.5</v>
          </cell>
        </row>
        <row r="191">
          <cell r="B191">
            <v>10</v>
          </cell>
          <cell r="D191">
            <v>3</v>
          </cell>
          <cell r="H191">
            <v>0.5</v>
          </cell>
        </row>
        <row r="192">
          <cell r="B192">
            <v>10</v>
          </cell>
          <cell r="D192">
            <v>3</v>
          </cell>
          <cell r="H192">
            <v>0.5</v>
          </cell>
        </row>
        <row r="193">
          <cell r="B193">
            <v>10</v>
          </cell>
          <cell r="D193">
            <v>3</v>
          </cell>
          <cell r="H193">
            <v>0</v>
          </cell>
        </row>
        <row r="194">
          <cell r="B194">
            <v>10</v>
          </cell>
          <cell r="D194">
            <v>3</v>
          </cell>
          <cell r="H194">
            <v>0</v>
          </cell>
        </row>
        <row r="195">
          <cell r="B195">
            <v>10</v>
          </cell>
          <cell r="D195">
            <v>4</v>
          </cell>
          <cell r="H195">
            <v>0.5</v>
          </cell>
        </row>
        <row r="196">
          <cell r="B196">
            <v>10</v>
          </cell>
          <cell r="D196">
            <v>4</v>
          </cell>
          <cell r="H196">
            <v>0</v>
          </cell>
        </row>
        <row r="197">
          <cell r="B197">
            <v>10</v>
          </cell>
          <cell r="D197">
            <v>5</v>
          </cell>
          <cell r="H197">
            <v>0.5</v>
          </cell>
        </row>
        <row r="198">
          <cell r="B198">
            <v>10</v>
          </cell>
          <cell r="D198">
            <v>5</v>
          </cell>
          <cell r="H198">
            <v>0.5</v>
          </cell>
        </row>
        <row r="199">
          <cell r="B199">
            <v>10</v>
          </cell>
          <cell r="D199">
            <v>5</v>
          </cell>
          <cell r="H199">
            <v>1</v>
          </cell>
        </row>
        <row r="200">
          <cell r="B200">
            <v>10</v>
          </cell>
          <cell r="D200">
            <v>5</v>
          </cell>
          <cell r="H200">
            <v>0</v>
          </cell>
        </row>
        <row r="201">
          <cell r="B201">
            <v>10</v>
          </cell>
          <cell r="D201">
            <v>5</v>
          </cell>
          <cell r="H201">
            <v>0.75</v>
          </cell>
        </row>
        <row r="202">
          <cell r="B202">
            <v>10</v>
          </cell>
          <cell r="D202">
            <v>5</v>
          </cell>
          <cell r="H202">
            <v>0.75</v>
          </cell>
        </row>
        <row r="203">
          <cell r="B203">
            <v>10</v>
          </cell>
          <cell r="D203">
            <v>5</v>
          </cell>
          <cell r="H203">
            <v>1</v>
          </cell>
        </row>
        <row r="204">
          <cell r="B204">
            <v>11</v>
          </cell>
          <cell r="D204">
            <v>1</v>
          </cell>
          <cell r="H204">
            <v>0.5</v>
          </cell>
        </row>
        <row r="205">
          <cell r="B205">
            <v>11</v>
          </cell>
          <cell r="D205">
            <v>1</v>
          </cell>
          <cell r="H205">
            <v>0.5</v>
          </cell>
        </row>
        <row r="206">
          <cell r="B206">
            <v>11</v>
          </cell>
          <cell r="D206">
            <v>2</v>
          </cell>
          <cell r="H206">
            <v>0.5</v>
          </cell>
        </row>
        <row r="207">
          <cell r="B207">
            <v>11</v>
          </cell>
          <cell r="D207">
            <v>2</v>
          </cell>
          <cell r="H207">
            <v>0.5</v>
          </cell>
        </row>
        <row r="208">
          <cell r="B208">
            <v>11</v>
          </cell>
          <cell r="D208">
            <v>3</v>
          </cell>
          <cell r="H208">
            <v>0.25</v>
          </cell>
        </row>
        <row r="209">
          <cell r="B209">
            <v>11</v>
          </cell>
          <cell r="D209">
            <v>3</v>
          </cell>
          <cell r="H209">
            <v>1</v>
          </cell>
        </row>
        <row r="210">
          <cell r="B210">
            <v>11</v>
          </cell>
          <cell r="D210">
            <v>3</v>
          </cell>
          <cell r="H210">
            <v>1</v>
          </cell>
        </row>
        <row r="211">
          <cell r="B211">
            <v>11</v>
          </cell>
          <cell r="D211">
            <v>3</v>
          </cell>
          <cell r="H211">
            <v>1</v>
          </cell>
        </row>
        <row r="212">
          <cell r="B212">
            <v>11</v>
          </cell>
          <cell r="D212">
            <v>3</v>
          </cell>
          <cell r="H212">
            <v>1</v>
          </cell>
        </row>
        <row r="213">
          <cell r="B213">
            <v>11</v>
          </cell>
          <cell r="D213">
            <v>3</v>
          </cell>
          <cell r="H213">
            <v>0.5</v>
          </cell>
        </row>
        <row r="214">
          <cell r="B214">
            <v>11</v>
          </cell>
          <cell r="D214">
            <v>3</v>
          </cell>
          <cell r="H214">
            <v>0.5</v>
          </cell>
        </row>
        <row r="215">
          <cell r="B215">
            <v>11</v>
          </cell>
          <cell r="D215">
            <v>3</v>
          </cell>
          <cell r="H215">
            <v>0.5</v>
          </cell>
        </row>
        <row r="216">
          <cell r="B216">
            <v>11</v>
          </cell>
          <cell r="D216">
            <v>3</v>
          </cell>
          <cell r="H216">
            <v>0.5</v>
          </cell>
        </row>
        <row r="217">
          <cell r="B217">
            <v>11</v>
          </cell>
          <cell r="D217">
            <v>4</v>
          </cell>
          <cell r="H217">
            <v>0.5</v>
          </cell>
        </row>
        <row r="218">
          <cell r="B218">
            <v>11</v>
          </cell>
          <cell r="D218">
            <v>4</v>
          </cell>
          <cell r="H218">
            <v>0.75</v>
          </cell>
        </row>
        <row r="219">
          <cell r="B219">
            <v>11</v>
          </cell>
          <cell r="D219">
            <v>5</v>
          </cell>
          <cell r="H219">
            <v>1</v>
          </cell>
        </row>
        <row r="220">
          <cell r="B220">
            <v>11</v>
          </cell>
          <cell r="D220">
            <v>5</v>
          </cell>
          <cell r="H220">
            <v>1</v>
          </cell>
        </row>
        <row r="221">
          <cell r="B221">
            <v>12</v>
          </cell>
          <cell r="D221">
            <v>1</v>
          </cell>
          <cell r="H221">
            <v>0.5</v>
          </cell>
        </row>
        <row r="222">
          <cell r="B222">
            <v>12</v>
          </cell>
          <cell r="D222">
            <v>1</v>
          </cell>
          <cell r="H222">
            <v>0.5</v>
          </cell>
        </row>
        <row r="223">
          <cell r="B223">
            <v>12</v>
          </cell>
          <cell r="D223">
            <v>2</v>
          </cell>
          <cell r="H223">
            <v>0.5</v>
          </cell>
        </row>
        <row r="224">
          <cell r="B224">
            <v>12</v>
          </cell>
          <cell r="D224">
            <v>2</v>
          </cell>
          <cell r="H224">
            <v>0.5</v>
          </cell>
        </row>
        <row r="225">
          <cell r="B225">
            <v>12</v>
          </cell>
          <cell r="D225">
            <v>3</v>
          </cell>
          <cell r="H225">
            <v>0</v>
          </cell>
        </row>
        <row r="226">
          <cell r="B226">
            <v>12</v>
          </cell>
          <cell r="D226">
            <v>3</v>
          </cell>
          <cell r="H226">
            <v>0</v>
          </cell>
        </row>
        <row r="227">
          <cell r="B227">
            <v>12</v>
          </cell>
          <cell r="D227">
            <v>3</v>
          </cell>
          <cell r="H227">
            <v>0.25</v>
          </cell>
        </row>
        <row r="228">
          <cell r="B228">
            <v>12</v>
          </cell>
          <cell r="D228">
            <v>3</v>
          </cell>
          <cell r="H228">
            <v>0</v>
          </cell>
        </row>
        <row r="229">
          <cell r="B229">
            <v>12</v>
          </cell>
          <cell r="D229">
            <v>3</v>
          </cell>
          <cell r="H229">
            <v>1</v>
          </cell>
        </row>
        <row r="230">
          <cell r="B230">
            <v>12</v>
          </cell>
          <cell r="D230">
            <v>3</v>
          </cell>
          <cell r="H230">
            <v>1</v>
          </cell>
        </row>
        <row r="231">
          <cell r="B231">
            <v>12</v>
          </cell>
          <cell r="D231">
            <v>3</v>
          </cell>
          <cell r="H231">
            <v>1</v>
          </cell>
        </row>
        <row r="232">
          <cell r="B232">
            <v>12</v>
          </cell>
          <cell r="D232">
            <v>4</v>
          </cell>
          <cell r="H232">
            <v>0.5</v>
          </cell>
        </row>
        <row r="233">
          <cell r="B233">
            <v>12</v>
          </cell>
          <cell r="D233">
            <v>4</v>
          </cell>
          <cell r="H233">
            <v>0.5</v>
          </cell>
        </row>
        <row r="234">
          <cell r="B234">
            <v>12</v>
          </cell>
          <cell r="D234">
            <v>5</v>
          </cell>
          <cell r="H234">
            <v>0.5</v>
          </cell>
        </row>
        <row r="235">
          <cell r="B235">
            <v>12</v>
          </cell>
          <cell r="D235">
            <v>5</v>
          </cell>
          <cell r="H235">
            <v>0.5</v>
          </cell>
        </row>
        <row r="236">
          <cell r="B236">
            <v>12</v>
          </cell>
          <cell r="D236">
            <v>5</v>
          </cell>
          <cell r="H236">
            <v>0.5</v>
          </cell>
        </row>
        <row r="237">
          <cell r="B237">
            <v>12</v>
          </cell>
          <cell r="D237">
            <v>5</v>
          </cell>
          <cell r="H237">
            <v>1</v>
          </cell>
        </row>
        <row r="238">
          <cell r="B238">
            <v>12</v>
          </cell>
          <cell r="D238">
            <v>5</v>
          </cell>
          <cell r="H238">
            <v>1</v>
          </cell>
        </row>
        <row r="239">
          <cell r="B239">
            <v>13</v>
          </cell>
          <cell r="D239">
            <v>1</v>
          </cell>
          <cell r="H239">
            <v>0.5</v>
          </cell>
        </row>
        <row r="240">
          <cell r="B240">
            <v>13</v>
          </cell>
          <cell r="D240">
            <v>1</v>
          </cell>
          <cell r="H240">
            <v>0.5</v>
          </cell>
        </row>
        <row r="241">
          <cell r="B241">
            <v>13</v>
          </cell>
          <cell r="D241">
            <v>2</v>
          </cell>
          <cell r="H241">
            <v>0.5</v>
          </cell>
        </row>
        <row r="242">
          <cell r="B242">
            <v>13</v>
          </cell>
          <cell r="D242">
            <v>2</v>
          </cell>
          <cell r="H242">
            <v>0.5</v>
          </cell>
        </row>
        <row r="243">
          <cell r="B243">
            <v>13</v>
          </cell>
          <cell r="D243">
            <v>3</v>
          </cell>
          <cell r="H243">
            <v>0.75</v>
          </cell>
        </row>
        <row r="244">
          <cell r="B244">
            <v>13</v>
          </cell>
          <cell r="D244">
            <v>3</v>
          </cell>
          <cell r="H244">
            <v>0.75</v>
          </cell>
        </row>
        <row r="245">
          <cell r="B245">
            <v>13</v>
          </cell>
          <cell r="D245">
            <v>3</v>
          </cell>
          <cell r="H245">
            <v>0.25</v>
          </cell>
        </row>
        <row r="246">
          <cell r="B246">
            <v>13</v>
          </cell>
          <cell r="D246">
            <v>3</v>
          </cell>
          <cell r="H246">
            <v>1</v>
          </cell>
        </row>
        <row r="247">
          <cell r="B247">
            <v>13</v>
          </cell>
          <cell r="D247">
            <v>3</v>
          </cell>
          <cell r="H247">
            <v>0.75</v>
          </cell>
        </row>
        <row r="248">
          <cell r="B248">
            <v>13</v>
          </cell>
          <cell r="D248">
            <v>3</v>
          </cell>
          <cell r="H248">
            <v>1</v>
          </cell>
        </row>
        <row r="249">
          <cell r="B249">
            <v>13</v>
          </cell>
          <cell r="D249">
            <v>3</v>
          </cell>
        </row>
        <row r="250">
          <cell r="B250">
            <v>13</v>
          </cell>
          <cell r="D250">
            <v>4</v>
          </cell>
          <cell r="H250">
            <v>1</v>
          </cell>
        </row>
        <row r="251">
          <cell r="B251">
            <v>13</v>
          </cell>
          <cell r="D251">
            <v>4</v>
          </cell>
          <cell r="H251">
            <v>0</v>
          </cell>
        </row>
        <row r="252">
          <cell r="B252">
            <v>13</v>
          </cell>
          <cell r="D252">
            <v>5</v>
          </cell>
          <cell r="H252">
            <v>0.5</v>
          </cell>
        </row>
        <row r="253">
          <cell r="B253">
            <v>13</v>
          </cell>
          <cell r="D253">
            <v>5</v>
          </cell>
          <cell r="H253">
            <v>0.5</v>
          </cell>
        </row>
        <row r="254">
          <cell r="B254">
            <v>13</v>
          </cell>
          <cell r="D254">
            <v>5</v>
          </cell>
          <cell r="H254">
            <v>0</v>
          </cell>
        </row>
        <row r="255">
          <cell r="B255">
            <v>13</v>
          </cell>
          <cell r="D255">
            <v>5</v>
          </cell>
          <cell r="H255">
            <v>0.5</v>
          </cell>
        </row>
        <row r="256">
          <cell r="B256">
            <v>13</v>
          </cell>
          <cell r="D256">
            <v>5</v>
          </cell>
          <cell r="H256">
            <v>1.25</v>
          </cell>
        </row>
        <row r="257">
          <cell r="B257">
            <v>13</v>
          </cell>
          <cell r="D257">
            <v>5</v>
          </cell>
          <cell r="H257">
            <v>0</v>
          </cell>
        </row>
        <row r="258">
          <cell r="B258">
            <v>13</v>
          </cell>
          <cell r="D258">
            <v>5</v>
          </cell>
          <cell r="H258">
            <v>1</v>
          </cell>
        </row>
        <row r="259">
          <cell r="B259">
            <v>13</v>
          </cell>
          <cell r="D259">
            <v>5</v>
          </cell>
          <cell r="H259">
            <v>0</v>
          </cell>
        </row>
        <row r="260">
          <cell r="B260">
            <v>14</v>
          </cell>
          <cell r="D260">
            <v>1</v>
          </cell>
          <cell r="H260">
            <v>0.5</v>
          </cell>
        </row>
        <row r="261">
          <cell r="B261">
            <v>14</v>
          </cell>
          <cell r="D261">
            <v>1</v>
          </cell>
          <cell r="H261">
            <v>0.5</v>
          </cell>
        </row>
        <row r="262">
          <cell r="B262">
            <v>14</v>
          </cell>
          <cell r="D262">
            <v>2</v>
          </cell>
          <cell r="H262">
            <v>0.5</v>
          </cell>
        </row>
        <row r="263">
          <cell r="B263">
            <v>14</v>
          </cell>
          <cell r="D263">
            <v>2</v>
          </cell>
          <cell r="H263">
            <v>0.5</v>
          </cell>
        </row>
        <row r="264">
          <cell r="B264">
            <v>14</v>
          </cell>
          <cell r="D264">
            <v>3</v>
          </cell>
          <cell r="H264">
            <v>1.25</v>
          </cell>
        </row>
        <row r="265">
          <cell r="B265">
            <v>14</v>
          </cell>
          <cell r="D265">
            <v>3</v>
          </cell>
          <cell r="H265">
            <v>0.25</v>
          </cell>
        </row>
        <row r="266">
          <cell r="B266">
            <v>14</v>
          </cell>
          <cell r="D266">
            <v>3</v>
          </cell>
          <cell r="H266">
            <v>1</v>
          </cell>
        </row>
        <row r="267">
          <cell r="B267">
            <v>14</v>
          </cell>
          <cell r="D267">
            <v>3</v>
          </cell>
          <cell r="H267">
            <v>0</v>
          </cell>
        </row>
        <row r="268">
          <cell r="B268">
            <v>14</v>
          </cell>
          <cell r="D268">
            <v>3</v>
          </cell>
          <cell r="H268">
            <v>0</v>
          </cell>
        </row>
        <row r="269">
          <cell r="B269">
            <v>14</v>
          </cell>
          <cell r="D269">
            <v>3</v>
          </cell>
          <cell r="H269">
            <v>0</v>
          </cell>
        </row>
        <row r="270">
          <cell r="B270">
            <v>14</v>
          </cell>
          <cell r="D270">
            <v>3</v>
          </cell>
          <cell r="H270">
            <v>0</v>
          </cell>
        </row>
        <row r="271">
          <cell r="B271">
            <v>14</v>
          </cell>
          <cell r="D271">
            <v>3</v>
          </cell>
          <cell r="H271">
            <v>0</v>
          </cell>
        </row>
        <row r="272">
          <cell r="B272">
            <v>14</v>
          </cell>
          <cell r="D272">
            <v>3</v>
          </cell>
          <cell r="H272">
            <v>0</v>
          </cell>
        </row>
        <row r="273">
          <cell r="B273">
            <v>14</v>
          </cell>
          <cell r="D273">
            <v>4</v>
          </cell>
          <cell r="H273">
            <v>0.5</v>
          </cell>
        </row>
        <row r="274">
          <cell r="B274">
            <v>14</v>
          </cell>
          <cell r="D274">
            <v>4</v>
          </cell>
          <cell r="H274">
            <v>0.5</v>
          </cell>
        </row>
        <row r="275">
          <cell r="B275">
            <v>14</v>
          </cell>
          <cell r="D275">
            <v>5</v>
          </cell>
          <cell r="H275">
            <v>0.5</v>
          </cell>
        </row>
        <row r="276">
          <cell r="B276">
            <v>14</v>
          </cell>
          <cell r="D276">
            <v>5</v>
          </cell>
          <cell r="H276">
            <v>0.5</v>
          </cell>
        </row>
        <row r="277">
          <cell r="B277">
            <v>14</v>
          </cell>
          <cell r="D277">
            <v>5</v>
          </cell>
          <cell r="H277">
            <v>1</v>
          </cell>
        </row>
        <row r="278">
          <cell r="B278">
            <v>14</v>
          </cell>
          <cell r="D278">
            <v>5</v>
          </cell>
          <cell r="H278">
            <v>1</v>
          </cell>
        </row>
        <row r="279">
          <cell r="B279">
            <v>14</v>
          </cell>
          <cell r="D279">
            <v>5</v>
          </cell>
          <cell r="H279">
            <v>0.75</v>
          </cell>
        </row>
        <row r="280">
          <cell r="B280">
            <v>14</v>
          </cell>
          <cell r="D280">
            <v>5</v>
          </cell>
          <cell r="H280">
            <v>0</v>
          </cell>
        </row>
        <row r="281">
          <cell r="B281">
            <v>14</v>
          </cell>
          <cell r="D281">
            <v>5</v>
          </cell>
          <cell r="H281">
            <v>0.5</v>
          </cell>
        </row>
        <row r="282">
          <cell r="B282">
            <v>14</v>
          </cell>
          <cell r="D282">
            <v>5</v>
          </cell>
          <cell r="H282">
            <v>0.75</v>
          </cell>
        </row>
        <row r="283">
          <cell r="B283">
            <v>15</v>
          </cell>
          <cell r="D283">
            <v>1</v>
          </cell>
          <cell r="H283">
            <v>0.5</v>
          </cell>
        </row>
        <row r="284">
          <cell r="B284">
            <v>15</v>
          </cell>
          <cell r="D284">
            <v>1</v>
          </cell>
          <cell r="H284">
            <v>0.5</v>
          </cell>
        </row>
        <row r="285">
          <cell r="B285">
            <v>15</v>
          </cell>
          <cell r="D285">
            <v>2</v>
          </cell>
          <cell r="H285">
            <v>0.5</v>
          </cell>
        </row>
        <row r="286">
          <cell r="B286">
            <v>15</v>
          </cell>
          <cell r="D286">
            <v>2</v>
          </cell>
          <cell r="H286">
            <v>0.5</v>
          </cell>
        </row>
        <row r="287">
          <cell r="B287">
            <v>15</v>
          </cell>
          <cell r="D287">
            <v>3</v>
          </cell>
          <cell r="H287">
            <v>0</v>
          </cell>
        </row>
        <row r="288">
          <cell r="B288">
            <v>15</v>
          </cell>
          <cell r="D288">
            <v>3</v>
          </cell>
          <cell r="H288">
            <v>0.25</v>
          </cell>
        </row>
        <row r="289">
          <cell r="B289">
            <v>15</v>
          </cell>
          <cell r="D289">
            <v>3</v>
          </cell>
          <cell r="H289">
            <v>1</v>
          </cell>
        </row>
        <row r="290">
          <cell r="B290">
            <v>15</v>
          </cell>
          <cell r="D290">
            <v>3</v>
          </cell>
          <cell r="H290">
            <v>0.75</v>
          </cell>
        </row>
        <row r="291">
          <cell r="B291">
            <v>15</v>
          </cell>
          <cell r="D291">
            <v>3</v>
          </cell>
          <cell r="H291">
            <v>0.75</v>
          </cell>
        </row>
        <row r="292">
          <cell r="B292">
            <v>15</v>
          </cell>
          <cell r="D292">
            <v>3</v>
          </cell>
          <cell r="H292">
            <v>0.75</v>
          </cell>
        </row>
        <row r="293">
          <cell r="B293">
            <v>15</v>
          </cell>
          <cell r="D293">
            <v>3</v>
          </cell>
          <cell r="H293">
            <v>0.75</v>
          </cell>
        </row>
        <row r="294">
          <cell r="B294">
            <v>15</v>
          </cell>
          <cell r="D294">
            <v>3</v>
          </cell>
          <cell r="H294">
            <v>0.75</v>
          </cell>
        </row>
        <row r="295">
          <cell r="B295">
            <v>15</v>
          </cell>
          <cell r="D295">
            <v>3</v>
          </cell>
          <cell r="H295">
            <v>0.75</v>
          </cell>
        </row>
        <row r="296">
          <cell r="B296">
            <v>15</v>
          </cell>
          <cell r="D296">
            <v>4</v>
          </cell>
          <cell r="H296">
            <v>0.75</v>
          </cell>
        </row>
        <row r="297">
          <cell r="B297">
            <v>15</v>
          </cell>
          <cell r="D297">
            <v>4</v>
          </cell>
          <cell r="H297">
            <v>0.5</v>
          </cell>
        </row>
        <row r="298">
          <cell r="B298">
            <v>15</v>
          </cell>
          <cell r="D298">
            <v>5</v>
          </cell>
          <cell r="H298">
            <v>0.5</v>
          </cell>
        </row>
        <row r="299">
          <cell r="B299">
            <v>15</v>
          </cell>
          <cell r="D299">
            <v>5</v>
          </cell>
          <cell r="H299">
            <v>0.5</v>
          </cell>
        </row>
        <row r="300">
          <cell r="B300">
            <v>15</v>
          </cell>
          <cell r="D300">
            <v>5</v>
          </cell>
          <cell r="H300">
            <v>0.5</v>
          </cell>
        </row>
        <row r="301">
          <cell r="B301">
            <v>15</v>
          </cell>
          <cell r="D301">
            <v>5</v>
          </cell>
          <cell r="H301">
            <v>0.25</v>
          </cell>
        </row>
        <row r="302">
          <cell r="B302">
            <v>15</v>
          </cell>
          <cell r="D302">
            <v>5</v>
          </cell>
          <cell r="H302">
            <v>0</v>
          </cell>
        </row>
        <row r="303">
          <cell r="B303">
            <v>15</v>
          </cell>
          <cell r="D303">
            <v>5</v>
          </cell>
          <cell r="H303">
            <v>0</v>
          </cell>
        </row>
        <row r="304">
          <cell r="B304">
            <v>15</v>
          </cell>
          <cell r="D304">
            <v>5</v>
          </cell>
          <cell r="H304">
            <v>0.75</v>
          </cell>
        </row>
        <row r="305">
          <cell r="B305">
            <v>15</v>
          </cell>
          <cell r="D305">
            <v>5</v>
          </cell>
          <cell r="H305">
            <v>0.75</v>
          </cell>
        </row>
        <row r="306">
          <cell r="B306">
            <v>15</v>
          </cell>
          <cell r="D306">
            <v>5</v>
          </cell>
          <cell r="H306">
            <v>0.75</v>
          </cell>
        </row>
        <row r="307">
          <cell r="B307">
            <v>16</v>
          </cell>
          <cell r="D307">
            <v>1</v>
          </cell>
          <cell r="H307">
            <v>0.5</v>
          </cell>
        </row>
        <row r="308">
          <cell r="B308">
            <v>16</v>
          </cell>
          <cell r="D308">
            <v>1</v>
          </cell>
          <cell r="H308">
            <v>0.5</v>
          </cell>
        </row>
        <row r="309">
          <cell r="B309">
            <v>16</v>
          </cell>
          <cell r="D309">
            <v>2</v>
          </cell>
          <cell r="H309">
            <v>0.5</v>
          </cell>
        </row>
        <row r="310">
          <cell r="B310">
            <v>16</v>
          </cell>
          <cell r="D310">
            <v>2</v>
          </cell>
          <cell r="H310">
            <v>0.5</v>
          </cell>
        </row>
        <row r="311">
          <cell r="B311">
            <v>16</v>
          </cell>
          <cell r="D311">
            <v>3</v>
          </cell>
          <cell r="H311">
            <v>1</v>
          </cell>
        </row>
        <row r="312">
          <cell r="B312">
            <v>16</v>
          </cell>
          <cell r="D312">
            <v>3</v>
          </cell>
          <cell r="H312">
            <v>0</v>
          </cell>
        </row>
        <row r="313">
          <cell r="B313">
            <v>16</v>
          </cell>
          <cell r="D313">
            <v>3</v>
          </cell>
          <cell r="H313">
            <v>0.25</v>
          </cell>
        </row>
        <row r="314">
          <cell r="B314">
            <v>16</v>
          </cell>
          <cell r="D314">
            <v>3</v>
          </cell>
          <cell r="H314">
            <v>1</v>
          </cell>
        </row>
        <row r="315">
          <cell r="B315">
            <v>16</v>
          </cell>
          <cell r="D315">
            <v>3</v>
          </cell>
          <cell r="H315">
            <v>1</v>
          </cell>
        </row>
        <row r="316">
          <cell r="B316">
            <v>16</v>
          </cell>
          <cell r="D316">
            <v>3</v>
          </cell>
          <cell r="H316">
            <v>1</v>
          </cell>
        </row>
        <row r="317">
          <cell r="B317">
            <v>16</v>
          </cell>
          <cell r="D317">
            <v>3</v>
          </cell>
          <cell r="H317">
            <v>1</v>
          </cell>
        </row>
        <row r="318">
          <cell r="B318">
            <v>16</v>
          </cell>
          <cell r="D318">
            <v>3</v>
          </cell>
          <cell r="H318">
            <v>0.5</v>
          </cell>
        </row>
        <row r="319">
          <cell r="B319">
            <v>16</v>
          </cell>
          <cell r="D319">
            <v>3</v>
          </cell>
          <cell r="H319">
            <v>0.5</v>
          </cell>
        </row>
        <row r="320">
          <cell r="B320">
            <v>16</v>
          </cell>
          <cell r="D320">
            <v>4</v>
          </cell>
          <cell r="H320">
            <v>0.5</v>
          </cell>
        </row>
        <row r="321">
          <cell r="B321">
            <v>16</v>
          </cell>
          <cell r="D321">
            <v>4</v>
          </cell>
          <cell r="H321">
            <v>0.5</v>
          </cell>
        </row>
        <row r="322">
          <cell r="B322">
            <v>16</v>
          </cell>
          <cell r="D322">
            <v>5</v>
          </cell>
          <cell r="H322">
            <v>0.25</v>
          </cell>
        </row>
        <row r="323">
          <cell r="B323">
            <v>16</v>
          </cell>
          <cell r="D323">
            <v>5</v>
          </cell>
          <cell r="H323">
            <v>0.75</v>
          </cell>
        </row>
        <row r="324">
          <cell r="B324">
            <v>16</v>
          </cell>
          <cell r="D324">
            <v>5</v>
          </cell>
          <cell r="H324">
            <v>1</v>
          </cell>
        </row>
        <row r="325">
          <cell r="B325">
            <v>16</v>
          </cell>
          <cell r="D325">
            <v>5</v>
          </cell>
          <cell r="H325">
            <v>1</v>
          </cell>
        </row>
        <row r="326">
          <cell r="B326">
            <v>16</v>
          </cell>
          <cell r="D326">
            <v>5</v>
          </cell>
          <cell r="H326">
            <v>0.25</v>
          </cell>
        </row>
        <row r="327">
          <cell r="B327">
            <v>17</v>
          </cell>
          <cell r="D327">
            <v>1</v>
          </cell>
          <cell r="H327">
            <v>0.5</v>
          </cell>
        </row>
        <row r="328">
          <cell r="B328">
            <v>17</v>
          </cell>
          <cell r="D328">
            <v>1</v>
          </cell>
          <cell r="H328">
            <v>0.5</v>
          </cell>
        </row>
        <row r="329">
          <cell r="B329">
            <v>17</v>
          </cell>
          <cell r="D329">
            <v>2</v>
          </cell>
          <cell r="H329">
            <v>0.5</v>
          </cell>
        </row>
        <row r="330">
          <cell r="B330">
            <v>17</v>
          </cell>
          <cell r="D330">
            <v>2</v>
          </cell>
          <cell r="H330">
            <v>0.5</v>
          </cell>
        </row>
        <row r="331">
          <cell r="B331">
            <v>17</v>
          </cell>
          <cell r="D331">
            <v>3</v>
          </cell>
          <cell r="H331">
            <v>1</v>
          </cell>
        </row>
        <row r="332">
          <cell r="B332">
            <v>17</v>
          </cell>
          <cell r="D332">
            <v>3</v>
          </cell>
          <cell r="H332">
            <v>0.5</v>
          </cell>
        </row>
        <row r="333">
          <cell r="B333">
            <v>17</v>
          </cell>
          <cell r="D333">
            <v>3</v>
          </cell>
          <cell r="H333">
            <v>1</v>
          </cell>
        </row>
        <row r="334">
          <cell r="B334">
            <v>17</v>
          </cell>
          <cell r="D334">
            <v>3</v>
          </cell>
          <cell r="H334">
            <v>0.5</v>
          </cell>
        </row>
        <row r="335">
          <cell r="B335">
            <v>17</v>
          </cell>
          <cell r="D335">
            <v>3</v>
          </cell>
          <cell r="H335">
            <v>1</v>
          </cell>
        </row>
        <row r="336">
          <cell r="B336">
            <v>17</v>
          </cell>
          <cell r="D336">
            <v>3</v>
          </cell>
          <cell r="H336">
            <v>1</v>
          </cell>
        </row>
        <row r="337">
          <cell r="B337">
            <v>17</v>
          </cell>
          <cell r="D337">
            <v>3</v>
          </cell>
          <cell r="H337">
            <v>1</v>
          </cell>
        </row>
        <row r="338">
          <cell r="B338">
            <v>17</v>
          </cell>
          <cell r="D338">
            <v>3</v>
          </cell>
          <cell r="H338">
            <v>1</v>
          </cell>
        </row>
        <row r="339">
          <cell r="B339">
            <v>17</v>
          </cell>
          <cell r="D339">
            <v>3</v>
          </cell>
          <cell r="H339">
            <v>1</v>
          </cell>
        </row>
        <row r="340">
          <cell r="B340">
            <v>17</v>
          </cell>
          <cell r="D340">
            <v>4</v>
          </cell>
          <cell r="H340">
            <v>0.5</v>
          </cell>
        </row>
        <row r="341">
          <cell r="B341">
            <v>17</v>
          </cell>
          <cell r="D341">
            <v>4</v>
          </cell>
          <cell r="H341">
            <v>0.5</v>
          </cell>
        </row>
        <row r="342">
          <cell r="B342">
            <v>17</v>
          </cell>
          <cell r="D342">
            <v>5</v>
          </cell>
          <cell r="H342">
            <v>0.5</v>
          </cell>
        </row>
        <row r="343">
          <cell r="B343">
            <v>17</v>
          </cell>
          <cell r="D343">
            <v>5</v>
          </cell>
          <cell r="H343">
            <v>0.5</v>
          </cell>
        </row>
        <row r="344">
          <cell r="B344">
            <v>17</v>
          </cell>
          <cell r="D344">
            <v>5</v>
          </cell>
          <cell r="H344">
            <v>0</v>
          </cell>
        </row>
        <row r="345">
          <cell r="B345">
            <v>17</v>
          </cell>
          <cell r="D345">
            <v>5</v>
          </cell>
          <cell r="H345">
            <v>0</v>
          </cell>
        </row>
        <row r="346">
          <cell r="B346">
            <v>17</v>
          </cell>
          <cell r="D346">
            <v>5</v>
          </cell>
          <cell r="H346">
            <v>1</v>
          </cell>
        </row>
        <row r="347">
          <cell r="B347">
            <v>17</v>
          </cell>
          <cell r="D347">
            <v>5</v>
          </cell>
          <cell r="H347">
            <v>0.75</v>
          </cell>
        </row>
        <row r="348">
          <cell r="B348">
            <v>18</v>
          </cell>
          <cell r="D348">
            <v>1</v>
          </cell>
          <cell r="H348">
            <v>0.5</v>
          </cell>
        </row>
        <row r="349">
          <cell r="B349">
            <v>18</v>
          </cell>
          <cell r="D349">
            <v>1</v>
          </cell>
          <cell r="H349">
            <v>0.5</v>
          </cell>
        </row>
        <row r="350">
          <cell r="B350">
            <v>18</v>
          </cell>
          <cell r="D350">
            <v>2</v>
          </cell>
          <cell r="H350">
            <v>0.5</v>
          </cell>
        </row>
        <row r="351">
          <cell r="B351">
            <v>18</v>
          </cell>
          <cell r="D351">
            <v>2</v>
          </cell>
          <cell r="H351">
            <v>0.5</v>
          </cell>
        </row>
        <row r="352">
          <cell r="B352">
            <v>18</v>
          </cell>
          <cell r="D352">
            <v>3</v>
          </cell>
          <cell r="H352">
            <v>1</v>
          </cell>
        </row>
        <row r="353">
          <cell r="B353">
            <v>18</v>
          </cell>
          <cell r="D353">
            <v>3</v>
          </cell>
          <cell r="H353">
            <v>0.75</v>
          </cell>
        </row>
        <row r="354">
          <cell r="B354">
            <v>18</v>
          </cell>
          <cell r="D354">
            <v>3</v>
          </cell>
          <cell r="H354">
            <v>1</v>
          </cell>
        </row>
        <row r="355">
          <cell r="B355">
            <v>18</v>
          </cell>
          <cell r="D355">
            <v>3</v>
          </cell>
          <cell r="H355">
            <v>0.5</v>
          </cell>
        </row>
        <row r="356">
          <cell r="B356">
            <v>18</v>
          </cell>
          <cell r="D356">
            <v>3</v>
          </cell>
          <cell r="H356">
            <v>0.5</v>
          </cell>
        </row>
        <row r="357">
          <cell r="B357">
            <v>18</v>
          </cell>
          <cell r="D357">
            <v>3</v>
          </cell>
          <cell r="H357">
            <v>0</v>
          </cell>
        </row>
        <row r="358">
          <cell r="B358">
            <v>18</v>
          </cell>
          <cell r="D358">
            <v>3</v>
          </cell>
          <cell r="H358">
            <v>0</v>
          </cell>
        </row>
        <row r="359">
          <cell r="B359">
            <v>18</v>
          </cell>
          <cell r="D359">
            <v>3</v>
          </cell>
          <cell r="H359">
            <v>0</v>
          </cell>
        </row>
        <row r="360">
          <cell r="B360">
            <v>18</v>
          </cell>
          <cell r="D360">
            <v>4</v>
          </cell>
          <cell r="H360">
            <v>0</v>
          </cell>
        </row>
        <row r="361">
          <cell r="B361">
            <v>18</v>
          </cell>
          <cell r="D361">
            <v>4</v>
          </cell>
          <cell r="H361">
            <v>0</v>
          </cell>
        </row>
        <row r="362">
          <cell r="B362">
            <v>18</v>
          </cell>
          <cell r="D362">
            <v>5</v>
          </cell>
          <cell r="H362">
            <v>0</v>
          </cell>
        </row>
        <row r="363">
          <cell r="B363">
            <v>18</v>
          </cell>
          <cell r="D363">
            <v>5</v>
          </cell>
          <cell r="H363">
            <v>0.5</v>
          </cell>
        </row>
        <row r="364">
          <cell r="B364">
            <v>18</v>
          </cell>
          <cell r="D364">
            <v>5</v>
          </cell>
          <cell r="H364">
            <v>0.5</v>
          </cell>
        </row>
        <row r="365">
          <cell r="B365">
            <v>18</v>
          </cell>
          <cell r="D365">
            <v>5</v>
          </cell>
          <cell r="H365">
            <v>0.5</v>
          </cell>
        </row>
        <row r="366">
          <cell r="B366">
            <v>18</v>
          </cell>
          <cell r="D366">
            <v>5</v>
          </cell>
          <cell r="H366">
            <v>0.5</v>
          </cell>
        </row>
        <row r="367">
          <cell r="B367">
            <v>18</v>
          </cell>
          <cell r="D367">
            <v>5</v>
          </cell>
          <cell r="H367">
            <v>1</v>
          </cell>
        </row>
        <row r="368">
          <cell r="B368">
            <v>18</v>
          </cell>
          <cell r="D368">
            <v>5</v>
          </cell>
          <cell r="H368">
            <v>0.75</v>
          </cell>
        </row>
        <row r="369">
          <cell r="B369">
            <v>19</v>
          </cell>
          <cell r="D369">
            <v>1</v>
          </cell>
          <cell r="H369">
            <v>0.5</v>
          </cell>
        </row>
        <row r="370">
          <cell r="B370">
            <v>19</v>
          </cell>
          <cell r="D370">
            <v>1</v>
          </cell>
          <cell r="H370">
            <v>0.5</v>
          </cell>
        </row>
        <row r="371">
          <cell r="B371">
            <v>19</v>
          </cell>
          <cell r="D371">
            <v>2</v>
          </cell>
          <cell r="H371">
            <v>0.5</v>
          </cell>
        </row>
        <row r="372">
          <cell r="B372">
            <v>19</v>
          </cell>
          <cell r="D372">
            <v>2</v>
          </cell>
          <cell r="H372">
            <v>0.5</v>
          </cell>
        </row>
        <row r="373">
          <cell r="B373">
            <v>19</v>
          </cell>
          <cell r="D373">
            <v>3</v>
          </cell>
          <cell r="H373">
            <v>1</v>
          </cell>
        </row>
        <row r="374">
          <cell r="B374">
            <v>19</v>
          </cell>
          <cell r="D374">
            <v>3</v>
          </cell>
          <cell r="H374">
            <v>0.25</v>
          </cell>
        </row>
        <row r="375">
          <cell r="B375">
            <v>19</v>
          </cell>
          <cell r="D375">
            <v>3</v>
          </cell>
          <cell r="H375">
            <v>0.5</v>
          </cell>
        </row>
        <row r="376">
          <cell r="B376">
            <v>19</v>
          </cell>
          <cell r="D376">
            <v>3</v>
          </cell>
          <cell r="H376">
            <v>1</v>
          </cell>
        </row>
        <row r="377">
          <cell r="B377">
            <v>19</v>
          </cell>
          <cell r="D377">
            <v>3</v>
          </cell>
          <cell r="H377">
            <v>1</v>
          </cell>
        </row>
        <row r="378">
          <cell r="B378">
            <v>19</v>
          </cell>
          <cell r="D378">
            <v>3</v>
          </cell>
          <cell r="H378">
            <v>0.5</v>
          </cell>
        </row>
        <row r="379">
          <cell r="B379">
            <v>19</v>
          </cell>
          <cell r="D379">
            <v>4</v>
          </cell>
          <cell r="H379">
            <v>0.25</v>
          </cell>
        </row>
        <row r="380">
          <cell r="B380">
            <v>19</v>
          </cell>
          <cell r="D380">
            <v>4</v>
          </cell>
          <cell r="H380">
            <v>0</v>
          </cell>
        </row>
        <row r="381">
          <cell r="B381">
            <v>19</v>
          </cell>
          <cell r="D381">
            <v>4</v>
          </cell>
          <cell r="H381">
            <v>1</v>
          </cell>
        </row>
        <row r="382">
          <cell r="B382">
            <v>19</v>
          </cell>
          <cell r="D382">
            <v>5</v>
          </cell>
          <cell r="H382">
            <v>1</v>
          </cell>
        </row>
        <row r="383">
          <cell r="B383">
            <v>19</v>
          </cell>
          <cell r="D383">
            <v>5</v>
          </cell>
          <cell r="H383">
            <v>1</v>
          </cell>
        </row>
        <row r="384">
          <cell r="B384">
            <v>19</v>
          </cell>
          <cell r="D384">
            <v>5</v>
          </cell>
          <cell r="H384">
            <v>0.5</v>
          </cell>
        </row>
        <row r="385">
          <cell r="B385">
            <v>19</v>
          </cell>
          <cell r="D385">
            <v>5</v>
          </cell>
          <cell r="H385">
            <v>0.5</v>
          </cell>
        </row>
        <row r="386">
          <cell r="B386">
            <v>19</v>
          </cell>
          <cell r="D386">
            <v>5</v>
          </cell>
          <cell r="H386">
            <v>0.5</v>
          </cell>
        </row>
        <row r="387">
          <cell r="B387">
            <v>19</v>
          </cell>
          <cell r="D387">
            <v>5</v>
          </cell>
          <cell r="H387">
            <v>0.5</v>
          </cell>
        </row>
        <row r="388">
          <cell r="B388">
            <v>19</v>
          </cell>
          <cell r="D388">
            <v>5</v>
          </cell>
          <cell r="H388">
            <v>0</v>
          </cell>
        </row>
        <row r="389">
          <cell r="B389">
            <v>20</v>
          </cell>
          <cell r="D389">
            <v>1</v>
          </cell>
          <cell r="H389">
            <v>0.5</v>
          </cell>
        </row>
        <row r="390">
          <cell r="B390">
            <v>20</v>
          </cell>
          <cell r="D390">
            <v>1</v>
          </cell>
          <cell r="H390">
            <v>0.5</v>
          </cell>
        </row>
        <row r="391">
          <cell r="B391">
            <v>20</v>
          </cell>
          <cell r="D391">
            <v>2</v>
          </cell>
          <cell r="H391">
            <v>0.5</v>
          </cell>
        </row>
        <row r="392">
          <cell r="B392">
            <v>20</v>
          </cell>
          <cell r="D392">
            <v>2</v>
          </cell>
          <cell r="H392">
            <v>0.5</v>
          </cell>
        </row>
        <row r="393">
          <cell r="B393">
            <v>20</v>
          </cell>
          <cell r="D393">
            <v>3</v>
          </cell>
          <cell r="H393">
            <v>0.5</v>
          </cell>
        </row>
        <row r="394">
          <cell r="B394">
            <v>20</v>
          </cell>
          <cell r="D394">
            <v>3</v>
          </cell>
          <cell r="H394">
            <v>1</v>
          </cell>
        </row>
        <row r="395">
          <cell r="B395">
            <v>20</v>
          </cell>
          <cell r="D395">
            <v>3</v>
          </cell>
          <cell r="H395">
            <v>1</v>
          </cell>
        </row>
        <row r="396">
          <cell r="B396">
            <v>20</v>
          </cell>
          <cell r="D396">
            <v>3</v>
          </cell>
          <cell r="H396">
            <v>0.75</v>
          </cell>
        </row>
        <row r="397">
          <cell r="B397">
            <v>20</v>
          </cell>
          <cell r="D397">
            <v>3</v>
          </cell>
          <cell r="H397">
            <v>0.75</v>
          </cell>
        </row>
        <row r="398">
          <cell r="B398">
            <v>20</v>
          </cell>
          <cell r="D398">
            <v>3</v>
          </cell>
          <cell r="H398">
            <v>1</v>
          </cell>
        </row>
        <row r="399">
          <cell r="B399">
            <v>20</v>
          </cell>
          <cell r="D399">
            <v>3</v>
          </cell>
          <cell r="H399">
            <v>0.5</v>
          </cell>
        </row>
        <row r="400">
          <cell r="B400">
            <v>20</v>
          </cell>
          <cell r="D400">
            <v>3</v>
          </cell>
          <cell r="H400">
            <v>0.5</v>
          </cell>
        </row>
        <row r="401">
          <cell r="B401">
            <v>20</v>
          </cell>
          <cell r="D401">
            <v>3</v>
          </cell>
          <cell r="H401">
            <v>0</v>
          </cell>
        </row>
        <row r="402">
          <cell r="B402">
            <v>20</v>
          </cell>
          <cell r="D402">
            <v>4</v>
          </cell>
          <cell r="H402">
            <v>0.75</v>
          </cell>
        </row>
        <row r="403">
          <cell r="B403">
            <v>20</v>
          </cell>
          <cell r="D403">
            <v>4</v>
          </cell>
          <cell r="H403">
            <v>1</v>
          </cell>
        </row>
        <row r="404">
          <cell r="B404">
            <v>20</v>
          </cell>
          <cell r="D404">
            <v>5</v>
          </cell>
          <cell r="H404">
            <v>0.5</v>
          </cell>
        </row>
        <row r="405">
          <cell r="B405">
            <v>20</v>
          </cell>
          <cell r="D405">
            <v>5</v>
          </cell>
          <cell r="H405">
            <v>0.5</v>
          </cell>
        </row>
        <row r="406">
          <cell r="B406">
            <v>20</v>
          </cell>
          <cell r="D406">
            <v>5</v>
          </cell>
          <cell r="H406">
            <v>0.5</v>
          </cell>
        </row>
        <row r="407">
          <cell r="B407">
            <v>20</v>
          </cell>
          <cell r="D407">
            <v>5</v>
          </cell>
          <cell r="H407">
            <v>0.5</v>
          </cell>
        </row>
        <row r="408">
          <cell r="B408">
            <v>20</v>
          </cell>
          <cell r="D408">
            <v>5</v>
          </cell>
          <cell r="H408">
            <v>1</v>
          </cell>
        </row>
        <row r="409">
          <cell r="B409">
            <v>20</v>
          </cell>
          <cell r="D409">
            <v>5</v>
          </cell>
          <cell r="H409">
            <v>0</v>
          </cell>
        </row>
        <row r="410">
          <cell r="B410">
            <v>20</v>
          </cell>
          <cell r="D410">
            <v>5</v>
          </cell>
          <cell r="H410">
            <v>0.25</v>
          </cell>
        </row>
        <row r="411">
          <cell r="B411">
            <v>20</v>
          </cell>
          <cell r="D411">
            <v>5</v>
          </cell>
          <cell r="H411">
            <v>1</v>
          </cell>
        </row>
        <row r="412">
          <cell r="B412">
            <v>20</v>
          </cell>
          <cell r="D412">
            <v>5</v>
          </cell>
          <cell r="H412">
            <v>0.25</v>
          </cell>
        </row>
        <row r="413">
          <cell r="B413">
            <v>21</v>
          </cell>
          <cell r="D413">
            <v>1</v>
          </cell>
          <cell r="H413">
            <v>0.5</v>
          </cell>
        </row>
        <row r="414">
          <cell r="B414">
            <v>21</v>
          </cell>
          <cell r="D414">
            <v>1</v>
          </cell>
          <cell r="H414">
            <v>0.5</v>
          </cell>
        </row>
        <row r="415">
          <cell r="B415">
            <v>21</v>
          </cell>
          <cell r="D415">
            <v>2</v>
          </cell>
          <cell r="H415">
            <v>0.5</v>
          </cell>
        </row>
        <row r="416">
          <cell r="B416">
            <v>21</v>
          </cell>
          <cell r="D416">
            <v>2</v>
          </cell>
          <cell r="H416">
            <v>0.5</v>
          </cell>
        </row>
        <row r="417">
          <cell r="B417">
            <v>21</v>
          </cell>
          <cell r="D417">
            <v>3</v>
          </cell>
          <cell r="H417">
            <v>0.5</v>
          </cell>
        </row>
        <row r="418">
          <cell r="B418">
            <v>21</v>
          </cell>
          <cell r="D418">
            <v>3</v>
          </cell>
          <cell r="H418">
            <v>1</v>
          </cell>
        </row>
        <row r="419">
          <cell r="B419">
            <v>21</v>
          </cell>
          <cell r="D419">
            <v>3</v>
          </cell>
          <cell r="H419">
            <v>0.75</v>
          </cell>
        </row>
        <row r="420">
          <cell r="B420">
            <v>21</v>
          </cell>
          <cell r="D420">
            <v>3</v>
          </cell>
          <cell r="H420">
            <v>1</v>
          </cell>
        </row>
        <row r="421">
          <cell r="B421">
            <v>21</v>
          </cell>
          <cell r="D421">
            <v>3</v>
          </cell>
          <cell r="H421">
            <v>0.25</v>
          </cell>
        </row>
        <row r="422">
          <cell r="B422">
            <v>21</v>
          </cell>
          <cell r="D422">
            <v>3</v>
          </cell>
          <cell r="H422">
            <v>0.5</v>
          </cell>
        </row>
        <row r="423">
          <cell r="B423">
            <v>21</v>
          </cell>
          <cell r="D423">
            <v>4</v>
          </cell>
          <cell r="H423">
            <v>0.5</v>
          </cell>
        </row>
        <row r="424">
          <cell r="B424">
            <v>21</v>
          </cell>
          <cell r="D424">
            <v>4</v>
          </cell>
          <cell r="H424">
            <v>0.5</v>
          </cell>
        </row>
        <row r="425">
          <cell r="B425">
            <v>21</v>
          </cell>
          <cell r="D425">
            <v>5</v>
          </cell>
          <cell r="H425">
            <v>0.5</v>
          </cell>
        </row>
        <row r="426">
          <cell r="B426">
            <v>21</v>
          </cell>
          <cell r="D426">
            <v>5</v>
          </cell>
          <cell r="H426">
            <v>0.75</v>
          </cell>
        </row>
        <row r="427">
          <cell r="B427">
            <v>21</v>
          </cell>
          <cell r="D427">
            <v>5</v>
          </cell>
          <cell r="H427">
            <v>0.25</v>
          </cell>
        </row>
        <row r="428">
          <cell r="B428">
            <v>21</v>
          </cell>
          <cell r="D428">
            <v>5</v>
          </cell>
          <cell r="H428">
            <v>1</v>
          </cell>
        </row>
        <row r="429">
          <cell r="B429">
            <v>21</v>
          </cell>
          <cell r="D429">
            <v>5</v>
          </cell>
          <cell r="H429">
            <v>0.75</v>
          </cell>
        </row>
        <row r="430">
          <cell r="B430">
            <v>21</v>
          </cell>
          <cell r="D430">
            <v>5</v>
          </cell>
          <cell r="H430">
            <v>1</v>
          </cell>
        </row>
        <row r="431">
          <cell r="B431">
            <v>21</v>
          </cell>
          <cell r="D431">
            <v>5</v>
          </cell>
          <cell r="H431">
            <v>0.5</v>
          </cell>
        </row>
        <row r="432">
          <cell r="B432">
            <v>21</v>
          </cell>
          <cell r="D432">
            <v>5</v>
          </cell>
          <cell r="H432">
            <v>1</v>
          </cell>
        </row>
        <row r="433">
          <cell r="B433">
            <v>21</v>
          </cell>
          <cell r="D433">
            <v>5</v>
          </cell>
          <cell r="H433">
            <v>1</v>
          </cell>
        </row>
        <row r="434">
          <cell r="B434">
            <v>22</v>
          </cell>
          <cell r="D434">
            <v>1</v>
          </cell>
          <cell r="H434">
            <v>0.5</v>
          </cell>
        </row>
        <row r="435">
          <cell r="B435">
            <v>22</v>
          </cell>
          <cell r="D435">
            <v>1</v>
          </cell>
          <cell r="H435">
            <v>0.5</v>
          </cell>
        </row>
        <row r="436">
          <cell r="B436">
            <v>22</v>
          </cell>
          <cell r="D436">
            <v>2</v>
          </cell>
          <cell r="H436">
            <v>0.5</v>
          </cell>
        </row>
        <row r="437">
          <cell r="B437">
            <v>22</v>
          </cell>
          <cell r="D437">
            <v>2</v>
          </cell>
          <cell r="H437">
            <v>0.5</v>
          </cell>
        </row>
        <row r="438">
          <cell r="B438">
            <v>22</v>
          </cell>
          <cell r="D438">
            <v>3</v>
          </cell>
          <cell r="H438">
            <v>0.25</v>
          </cell>
        </row>
        <row r="439">
          <cell r="B439">
            <v>22</v>
          </cell>
          <cell r="D439">
            <v>3</v>
          </cell>
          <cell r="H439">
            <v>0.25</v>
          </cell>
        </row>
        <row r="440">
          <cell r="B440">
            <v>22</v>
          </cell>
          <cell r="D440">
            <v>3</v>
          </cell>
          <cell r="H440">
            <v>0.5</v>
          </cell>
        </row>
        <row r="441">
          <cell r="B441">
            <v>22</v>
          </cell>
          <cell r="D441">
            <v>3</v>
          </cell>
          <cell r="H441">
            <v>0.5</v>
          </cell>
        </row>
        <row r="442">
          <cell r="B442">
            <v>22</v>
          </cell>
          <cell r="D442">
            <v>3</v>
          </cell>
          <cell r="H442">
            <v>0.5</v>
          </cell>
        </row>
        <row r="443">
          <cell r="B443">
            <v>22</v>
          </cell>
          <cell r="D443">
            <v>3</v>
          </cell>
          <cell r="H443">
            <v>0.5</v>
          </cell>
        </row>
        <row r="444">
          <cell r="B444">
            <v>22</v>
          </cell>
          <cell r="D444">
            <v>3</v>
          </cell>
          <cell r="H444">
            <v>0.75</v>
          </cell>
        </row>
        <row r="445">
          <cell r="B445">
            <v>22</v>
          </cell>
          <cell r="D445">
            <v>3</v>
          </cell>
          <cell r="H445">
            <v>1</v>
          </cell>
        </row>
        <row r="446">
          <cell r="B446">
            <v>22</v>
          </cell>
          <cell r="D446">
            <v>4</v>
          </cell>
          <cell r="H446">
            <v>1</v>
          </cell>
        </row>
        <row r="447">
          <cell r="B447">
            <v>22</v>
          </cell>
          <cell r="D447">
            <v>4</v>
          </cell>
          <cell r="H447">
            <v>1</v>
          </cell>
        </row>
        <row r="448">
          <cell r="B448">
            <v>22</v>
          </cell>
          <cell r="D448">
            <v>5</v>
          </cell>
          <cell r="H448">
            <v>0.75</v>
          </cell>
        </row>
        <row r="449">
          <cell r="B449">
            <v>22</v>
          </cell>
          <cell r="D449">
            <v>5</v>
          </cell>
          <cell r="H449">
            <v>0.75</v>
          </cell>
        </row>
        <row r="450">
          <cell r="B450">
            <v>22</v>
          </cell>
          <cell r="D450">
            <v>5</v>
          </cell>
          <cell r="H450">
            <v>0.75</v>
          </cell>
        </row>
        <row r="451">
          <cell r="B451">
            <v>22</v>
          </cell>
          <cell r="D451">
            <v>5</v>
          </cell>
          <cell r="H451">
            <v>0</v>
          </cell>
        </row>
        <row r="452">
          <cell r="B452">
            <v>22</v>
          </cell>
          <cell r="D452">
            <v>5</v>
          </cell>
          <cell r="H452">
            <v>1</v>
          </cell>
        </row>
        <row r="453">
          <cell r="B453">
            <v>22</v>
          </cell>
          <cell r="D453">
            <v>5</v>
          </cell>
          <cell r="H453">
            <v>0.5</v>
          </cell>
        </row>
        <row r="454">
          <cell r="B454">
            <v>23</v>
          </cell>
          <cell r="D454">
            <v>1</v>
          </cell>
          <cell r="H454">
            <v>0.5</v>
          </cell>
        </row>
        <row r="455">
          <cell r="B455">
            <v>23</v>
          </cell>
          <cell r="D455">
            <v>1</v>
          </cell>
          <cell r="H455">
            <v>0.5</v>
          </cell>
        </row>
        <row r="456">
          <cell r="B456">
            <v>23</v>
          </cell>
          <cell r="D456">
            <v>2</v>
          </cell>
          <cell r="H456">
            <v>0.5</v>
          </cell>
        </row>
        <row r="457">
          <cell r="B457">
            <v>23</v>
          </cell>
          <cell r="D457">
            <v>2</v>
          </cell>
          <cell r="H457">
            <v>0.5</v>
          </cell>
        </row>
        <row r="458">
          <cell r="B458">
            <v>23</v>
          </cell>
          <cell r="D458">
            <v>3</v>
          </cell>
          <cell r="H458">
            <v>0.5</v>
          </cell>
        </row>
        <row r="459">
          <cell r="B459">
            <v>23</v>
          </cell>
          <cell r="D459">
            <v>3</v>
          </cell>
          <cell r="H459">
            <v>0.25</v>
          </cell>
        </row>
        <row r="460">
          <cell r="B460">
            <v>23</v>
          </cell>
          <cell r="D460">
            <v>3</v>
          </cell>
          <cell r="H460">
            <v>0.75</v>
          </cell>
        </row>
        <row r="461">
          <cell r="B461">
            <v>23</v>
          </cell>
          <cell r="D461">
            <v>3</v>
          </cell>
          <cell r="H461">
            <v>0.5</v>
          </cell>
        </row>
        <row r="462">
          <cell r="B462">
            <v>23</v>
          </cell>
          <cell r="D462">
            <v>3</v>
          </cell>
          <cell r="H462">
            <v>0.5</v>
          </cell>
        </row>
        <row r="463">
          <cell r="B463">
            <v>23</v>
          </cell>
          <cell r="D463">
            <v>3</v>
          </cell>
          <cell r="H463">
            <v>0.5</v>
          </cell>
        </row>
        <row r="464">
          <cell r="B464">
            <v>23</v>
          </cell>
          <cell r="D464">
            <v>4</v>
          </cell>
          <cell r="H464">
            <v>1</v>
          </cell>
        </row>
        <row r="465">
          <cell r="B465">
            <v>23</v>
          </cell>
          <cell r="D465">
            <v>4</v>
          </cell>
          <cell r="H465">
            <v>0.5</v>
          </cell>
        </row>
        <row r="466">
          <cell r="B466">
            <v>23</v>
          </cell>
          <cell r="D466">
            <v>5</v>
          </cell>
          <cell r="H466">
            <v>0</v>
          </cell>
        </row>
        <row r="467">
          <cell r="B467">
            <v>23</v>
          </cell>
          <cell r="D467">
            <v>5</v>
          </cell>
          <cell r="H467">
            <v>0.25</v>
          </cell>
        </row>
        <row r="468">
          <cell r="B468">
            <v>23</v>
          </cell>
          <cell r="D468">
            <v>5</v>
          </cell>
          <cell r="H468">
            <v>0.75</v>
          </cell>
        </row>
        <row r="469">
          <cell r="B469">
            <v>23</v>
          </cell>
          <cell r="D469">
            <v>5</v>
          </cell>
          <cell r="H469">
            <v>0.75</v>
          </cell>
        </row>
        <row r="470">
          <cell r="B470">
            <v>23</v>
          </cell>
          <cell r="D470">
            <v>5</v>
          </cell>
          <cell r="H470">
            <v>1</v>
          </cell>
        </row>
        <row r="471">
          <cell r="B471">
            <v>24</v>
          </cell>
          <cell r="D471">
            <v>1</v>
          </cell>
          <cell r="H471">
            <v>0.5</v>
          </cell>
        </row>
        <row r="472">
          <cell r="B472">
            <v>24</v>
          </cell>
          <cell r="D472">
            <v>1</v>
          </cell>
          <cell r="H472">
            <v>0.5</v>
          </cell>
        </row>
        <row r="473">
          <cell r="B473">
            <v>24</v>
          </cell>
          <cell r="D473">
            <v>2</v>
          </cell>
          <cell r="H473">
            <v>0.5</v>
          </cell>
        </row>
        <row r="474">
          <cell r="B474">
            <v>24</v>
          </cell>
          <cell r="D474">
            <v>2</v>
          </cell>
          <cell r="H474">
            <v>0.5</v>
          </cell>
        </row>
        <row r="475">
          <cell r="B475">
            <v>24</v>
          </cell>
          <cell r="D475">
            <v>3</v>
          </cell>
          <cell r="H475">
            <v>0.25</v>
          </cell>
        </row>
        <row r="476">
          <cell r="B476">
            <v>24</v>
          </cell>
          <cell r="D476">
            <v>3</v>
          </cell>
          <cell r="H476">
            <v>0.5</v>
          </cell>
        </row>
        <row r="477">
          <cell r="B477">
            <v>24</v>
          </cell>
          <cell r="D477">
            <v>3</v>
          </cell>
          <cell r="H477">
            <v>0.75</v>
          </cell>
        </row>
        <row r="478">
          <cell r="B478">
            <v>24</v>
          </cell>
          <cell r="D478">
            <v>3</v>
          </cell>
          <cell r="H478">
            <v>0.25</v>
          </cell>
        </row>
        <row r="479">
          <cell r="B479">
            <v>24</v>
          </cell>
          <cell r="D479">
            <v>3</v>
          </cell>
          <cell r="H479">
            <v>0.5</v>
          </cell>
        </row>
        <row r="480">
          <cell r="B480">
            <v>24</v>
          </cell>
          <cell r="D480">
            <v>3</v>
          </cell>
          <cell r="H480">
            <v>0.5</v>
          </cell>
        </row>
        <row r="481">
          <cell r="B481">
            <v>24</v>
          </cell>
          <cell r="D481">
            <v>4</v>
          </cell>
          <cell r="H481">
            <v>0.5</v>
          </cell>
        </row>
        <row r="482">
          <cell r="B482">
            <v>24</v>
          </cell>
          <cell r="D482">
            <v>4</v>
          </cell>
          <cell r="H482">
            <v>1</v>
          </cell>
        </row>
        <row r="483">
          <cell r="B483">
            <v>24</v>
          </cell>
          <cell r="D483">
            <v>5</v>
          </cell>
          <cell r="H483">
            <v>0.25</v>
          </cell>
        </row>
        <row r="484">
          <cell r="B484">
            <v>24</v>
          </cell>
          <cell r="D484">
            <v>5</v>
          </cell>
          <cell r="H484">
            <v>1</v>
          </cell>
        </row>
        <row r="485">
          <cell r="B485">
            <v>24</v>
          </cell>
          <cell r="D485">
            <v>5</v>
          </cell>
          <cell r="H485">
            <v>0.25</v>
          </cell>
        </row>
        <row r="486">
          <cell r="B486">
            <v>24</v>
          </cell>
          <cell r="D486">
            <v>5</v>
          </cell>
          <cell r="H486">
            <v>0.75</v>
          </cell>
        </row>
        <row r="487">
          <cell r="B487">
            <v>25</v>
          </cell>
          <cell r="D487">
            <v>1</v>
          </cell>
          <cell r="H487">
            <v>0.5</v>
          </cell>
        </row>
        <row r="488">
          <cell r="B488">
            <v>25</v>
          </cell>
          <cell r="D488">
            <v>1</v>
          </cell>
          <cell r="H488">
            <v>0.5</v>
          </cell>
        </row>
        <row r="489">
          <cell r="B489">
            <v>25</v>
          </cell>
          <cell r="D489">
            <v>2</v>
          </cell>
          <cell r="H489">
            <v>0.5</v>
          </cell>
        </row>
        <row r="490">
          <cell r="B490">
            <v>25</v>
          </cell>
          <cell r="D490">
            <v>2</v>
          </cell>
          <cell r="H490">
            <v>0.5</v>
          </cell>
        </row>
        <row r="491">
          <cell r="B491">
            <v>25</v>
          </cell>
          <cell r="D491">
            <v>3</v>
          </cell>
          <cell r="H491">
            <v>0</v>
          </cell>
        </row>
        <row r="492">
          <cell r="B492">
            <v>25</v>
          </cell>
          <cell r="D492">
            <v>3</v>
          </cell>
          <cell r="H492">
            <v>1</v>
          </cell>
        </row>
        <row r="493">
          <cell r="B493">
            <v>25</v>
          </cell>
          <cell r="D493">
            <v>3</v>
          </cell>
          <cell r="H493">
            <v>1</v>
          </cell>
        </row>
        <row r="494">
          <cell r="B494">
            <v>25</v>
          </cell>
          <cell r="D494">
            <v>3</v>
          </cell>
          <cell r="H494">
            <v>0.75</v>
          </cell>
        </row>
        <row r="495">
          <cell r="B495">
            <v>25</v>
          </cell>
          <cell r="D495">
            <v>3</v>
          </cell>
          <cell r="H495">
            <v>1</v>
          </cell>
        </row>
        <row r="496">
          <cell r="B496">
            <v>25</v>
          </cell>
          <cell r="D496">
            <v>3</v>
          </cell>
          <cell r="H496">
            <v>0.25</v>
          </cell>
        </row>
        <row r="497">
          <cell r="B497">
            <v>25</v>
          </cell>
          <cell r="D497">
            <v>3</v>
          </cell>
          <cell r="H497">
            <v>0.25</v>
          </cell>
        </row>
        <row r="498">
          <cell r="B498">
            <v>25</v>
          </cell>
          <cell r="D498">
            <v>3</v>
          </cell>
          <cell r="H498">
            <v>0</v>
          </cell>
        </row>
        <row r="499">
          <cell r="B499">
            <v>25</v>
          </cell>
          <cell r="D499">
            <v>3</v>
          </cell>
          <cell r="H499">
            <v>0.5</v>
          </cell>
        </row>
        <row r="500">
          <cell r="B500">
            <v>25</v>
          </cell>
          <cell r="D500">
            <v>3</v>
          </cell>
          <cell r="H500">
            <v>0.5</v>
          </cell>
        </row>
        <row r="501">
          <cell r="B501">
            <v>25</v>
          </cell>
          <cell r="D501">
            <v>4</v>
          </cell>
          <cell r="H501">
            <v>1</v>
          </cell>
        </row>
        <row r="502">
          <cell r="B502">
            <v>25</v>
          </cell>
          <cell r="D502">
            <v>4</v>
          </cell>
          <cell r="H502">
            <v>1</v>
          </cell>
        </row>
        <row r="503">
          <cell r="B503">
            <v>25</v>
          </cell>
          <cell r="D503">
            <v>5</v>
          </cell>
          <cell r="H503">
            <v>0.25</v>
          </cell>
        </row>
        <row r="504">
          <cell r="B504">
            <v>25</v>
          </cell>
          <cell r="D504">
            <v>5</v>
          </cell>
          <cell r="H504">
            <v>0.5</v>
          </cell>
        </row>
        <row r="505">
          <cell r="B505">
            <v>25</v>
          </cell>
          <cell r="D505">
            <v>5</v>
          </cell>
          <cell r="H505">
            <v>1</v>
          </cell>
        </row>
        <row r="506">
          <cell r="B506">
            <v>25</v>
          </cell>
          <cell r="D506">
            <v>5</v>
          </cell>
          <cell r="H506">
            <v>0</v>
          </cell>
        </row>
        <row r="507">
          <cell r="B507">
            <v>25</v>
          </cell>
          <cell r="D507">
            <v>5</v>
          </cell>
          <cell r="H507">
            <v>1</v>
          </cell>
        </row>
        <row r="508">
          <cell r="B508">
            <v>26</v>
          </cell>
          <cell r="D508">
            <v>1</v>
          </cell>
          <cell r="H508">
            <v>0.5</v>
          </cell>
        </row>
        <row r="509">
          <cell r="B509">
            <v>26</v>
          </cell>
          <cell r="D509">
            <v>1</v>
          </cell>
          <cell r="H509">
            <v>0.5</v>
          </cell>
        </row>
        <row r="510">
          <cell r="B510">
            <v>26</v>
          </cell>
          <cell r="D510">
            <v>2</v>
          </cell>
          <cell r="H510">
            <v>0.5</v>
          </cell>
        </row>
        <row r="511">
          <cell r="B511">
            <v>26</v>
          </cell>
          <cell r="D511">
            <v>2</v>
          </cell>
          <cell r="H511">
            <v>0.5</v>
          </cell>
        </row>
        <row r="512">
          <cell r="B512">
            <v>26</v>
          </cell>
          <cell r="D512">
            <v>3</v>
          </cell>
          <cell r="H512">
            <v>1</v>
          </cell>
        </row>
        <row r="513">
          <cell r="B513">
            <v>26</v>
          </cell>
          <cell r="D513">
            <v>3</v>
          </cell>
          <cell r="H513">
            <v>0.5</v>
          </cell>
        </row>
        <row r="514">
          <cell r="B514">
            <v>26</v>
          </cell>
          <cell r="D514">
            <v>3</v>
          </cell>
          <cell r="H514">
            <v>0</v>
          </cell>
        </row>
        <row r="515">
          <cell r="B515">
            <v>26</v>
          </cell>
          <cell r="D515">
            <v>3</v>
          </cell>
          <cell r="H515">
            <v>0.5</v>
          </cell>
        </row>
        <row r="516">
          <cell r="B516">
            <v>26</v>
          </cell>
          <cell r="D516">
            <v>3</v>
          </cell>
          <cell r="H516">
            <v>1</v>
          </cell>
        </row>
        <row r="517">
          <cell r="B517">
            <v>26</v>
          </cell>
          <cell r="D517">
            <v>3</v>
          </cell>
          <cell r="H517">
            <v>1</v>
          </cell>
        </row>
        <row r="518">
          <cell r="B518">
            <v>26</v>
          </cell>
          <cell r="D518">
            <v>3</v>
          </cell>
          <cell r="H518">
            <v>1</v>
          </cell>
        </row>
        <row r="519">
          <cell r="B519">
            <v>26</v>
          </cell>
          <cell r="D519">
            <v>3</v>
          </cell>
          <cell r="H519">
            <v>1</v>
          </cell>
        </row>
        <row r="520">
          <cell r="B520">
            <v>26</v>
          </cell>
          <cell r="D520">
            <v>3</v>
          </cell>
          <cell r="H520">
            <v>1</v>
          </cell>
        </row>
        <row r="521">
          <cell r="B521">
            <v>26</v>
          </cell>
          <cell r="D521">
            <v>3</v>
          </cell>
          <cell r="H521">
            <v>0.5</v>
          </cell>
        </row>
        <row r="522">
          <cell r="B522">
            <v>26</v>
          </cell>
          <cell r="D522">
            <v>3</v>
          </cell>
          <cell r="H522">
            <v>0.5</v>
          </cell>
        </row>
        <row r="523">
          <cell r="B523">
            <v>26</v>
          </cell>
          <cell r="D523">
            <v>3</v>
          </cell>
          <cell r="H523">
            <v>0.5</v>
          </cell>
        </row>
        <row r="524">
          <cell r="B524">
            <v>26</v>
          </cell>
          <cell r="D524">
            <v>4</v>
          </cell>
          <cell r="H524">
            <v>0.5</v>
          </cell>
        </row>
        <row r="525">
          <cell r="B525">
            <v>26</v>
          </cell>
          <cell r="D525">
            <v>4</v>
          </cell>
          <cell r="H525">
            <v>1</v>
          </cell>
        </row>
        <row r="526">
          <cell r="B526">
            <v>26</v>
          </cell>
          <cell r="D526">
            <v>5</v>
          </cell>
          <cell r="H526">
            <v>1</v>
          </cell>
        </row>
        <row r="527">
          <cell r="B527">
            <v>26</v>
          </cell>
          <cell r="D527">
            <v>5</v>
          </cell>
          <cell r="H527">
            <v>0</v>
          </cell>
        </row>
        <row r="528">
          <cell r="B528">
            <v>26</v>
          </cell>
          <cell r="D528">
            <v>5</v>
          </cell>
          <cell r="H528">
            <v>1</v>
          </cell>
        </row>
        <row r="529">
          <cell r="B529">
            <v>26</v>
          </cell>
          <cell r="D529">
            <v>5</v>
          </cell>
          <cell r="H529">
            <v>0.25</v>
          </cell>
        </row>
        <row r="530">
          <cell r="B530">
            <v>26</v>
          </cell>
          <cell r="D530">
            <v>5</v>
          </cell>
          <cell r="H530">
            <v>0</v>
          </cell>
        </row>
        <row r="531">
          <cell r="B531">
            <v>26</v>
          </cell>
          <cell r="D531">
            <v>5</v>
          </cell>
          <cell r="H531">
            <v>1</v>
          </cell>
        </row>
        <row r="532">
          <cell r="B532">
            <v>26</v>
          </cell>
          <cell r="D532">
            <v>5</v>
          </cell>
          <cell r="H532">
            <v>1</v>
          </cell>
        </row>
        <row r="533">
          <cell r="B533">
            <v>27</v>
          </cell>
          <cell r="D533">
            <v>1</v>
          </cell>
          <cell r="H533">
            <v>0.5</v>
          </cell>
        </row>
        <row r="534">
          <cell r="B534">
            <v>27</v>
          </cell>
          <cell r="D534">
            <v>1</v>
          </cell>
          <cell r="H534">
            <v>0.5</v>
          </cell>
        </row>
        <row r="535">
          <cell r="B535">
            <v>27</v>
          </cell>
          <cell r="D535">
            <v>2</v>
          </cell>
          <cell r="H535">
            <v>0.5</v>
          </cell>
        </row>
        <row r="536">
          <cell r="B536">
            <v>27</v>
          </cell>
          <cell r="D536">
            <v>2</v>
          </cell>
          <cell r="H536">
            <v>0.5</v>
          </cell>
        </row>
        <row r="537">
          <cell r="B537">
            <v>27</v>
          </cell>
          <cell r="D537">
            <v>3</v>
          </cell>
          <cell r="H537">
            <v>0.5</v>
          </cell>
        </row>
        <row r="538">
          <cell r="B538">
            <v>27</v>
          </cell>
          <cell r="D538">
            <v>3</v>
          </cell>
          <cell r="H538">
            <v>0.25</v>
          </cell>
        </row>
        <row r="539">
          <cell r="B539">
            <v>27</v>
          </cell>
          <cell r="D539">
            <v>3</v>
          </cell>
          <cell r="H539">
            <v>1</v>
          </cell>
        </row>
        <row r="540">
          <cell r="B540">
            <v>27</v>
          </cell>
          <cell r="D540">
            <v>3</v>
          </cell>
          <cell r="H540">
            <v>1</v>
          </cell>
        </row>
        <row r="541">
          <cell r="B541">
            <v>27</v>
          </cell>
          <cell r="D541">
            <v>3</v>
          </cell>
          <cell r="H541">
            <v>1</v>
          </cell>
        </row>
        <row r="542">
          <cell r="B542">
            <v>27</v>
          </cell>
          <cell r="D542">
            <v>3</v>
          </cell>
          <cell r="H542">
            <v>1</v>
          </cell>
        </row>
        <row r="543">
          <cell r="B543">
            <v>27</v>
          </cell>
          <cell r="D543">
            <v>3</v>
          </cell>
          <cell r="H543">
            <v>1</v>
          </cell>
        </row>
        <row r="544">
          <cell r="B544">
            <v>27</v>
          </cell>
          <cell r="D544">
            <v>3</v>
          </cell>
          <cell r="H544">
            <v>0.5</v>
          </cell>
        </row>
        <row r="545">
          <cell r="B545">
            <v>27</v>
          </cell>
          <cell r="D545">
            <v>3</v>
          </cell>
          <cell r="H545">
            <v>0.25</v>
          </cell>
        </row>
        <row r="546">
          <cell r="B546">
            <v>27</v>
          </cell>
          <cell r="D546">
            <v>3</v>
          </cell>
          <cell r="H546">
            <v>0.25</v>
          </cell>
        </row>
        <row r="547">
          <cell r="B547">
            <v>27</v>
          </cell>
          <cell r="D547">
            <v>3</v>
          </cell>
          <cell r="H547">
            <v>0.5</v>
          </cell>
        </row>
        <row r="548">
          <cell r="B548">
            <v>27</v>
          </cell>
          <cell r="D548">
            <v>3</v>
          </cell>
          <cell r="H548">
            <v>0.5</v>
          </cell>
        </row>
        <row r="549">
          <cell r="B549">
            <v>27</v>
          </cell>
          <cell r="D549">
            <v>3</v>
          </cell>
          <cell r="H549">
            <v>0.5</v>
          </cell>
        </row>
        <row r="550">
          <cell r="B550">
            <v>27</v>
          </cell>
          <cell r="D550">
            <v>4</v>
          </cell>
          <cell r="H550">
            <v>0.5</v>
          </cell>
        </row>
        <row r="551">
          <cell r="B551">
            <v>27</v>
          </cell>
          <cell r="D551">
            <v>4</v>
          </cell>
          <cell r="H551">
            <v>0</v>
          </cell>
        </row>
        <row r="552">
          <cell r="B552">
            <v>27</v>
          </cell>
          <cell r="D552">
            <v>5</v>
          </cell>
          <cell r="H552">
            <v>1</v>
          </cell>
        </row>
        <row r="553">
          <cell r="B553">
            <v>27</v>
          </cell>
          <cell r="D553">
            <v>5</v>
          </cell>
          <cell r="H553">
            <v>0</v>
          </cell>
        </row>
        <row r="554">
          <cell r="B554">
            <v>27</v>
          </cell>
          <cell r="D554">
            <v>5</v>
          </cell>
          <cell r="H554">
            <v>0.25</v>
          </cell>
        </row>
        <row r="555">
          <cell r="B555">
            <v>27</v>
          </cell>
          <cell r="D555">
            <v>5</v>
          </cell>
          <cell r="H555">
            <v>1</v>
          </cell>
        </row>
        <row r="556">
          <cell r="B556">
            <v>28</v>
          </cell>
          <cell r="D556">
            <v>1</v>
          </cell>
          <cell r="H556">
            <v>0.5</v>
          </cell>
        </row>
        <row r="557">
          <cell r="B557">
            <v>28</v>
          </cell>
          <cell r="D557">
            <v>1</v>
          </cell>
          <cell r="H557">
            <v>0.5</v>
          </cell>
        </row>
        <row r="558">
          <cell r="B558">
            <v>28</v>
          </cell>
          <cell r="D558">
            <v>2</v>
          </cell>
          <cell r="H558">
            <v>0.5</v>
          </cell>
        </row>
        <row r="559">
          <cell r="B559">
            <v>28</v>
          </cell>
          <cell r="D559">
            <v>2</v>
          </cell>
          <cell r="H559">
            <v>0.5</v>
          </cell>
        </row>
        <row r="560">
          <cell r="B560">
            <v>28</v>
          </cell>
          <cell r="D560">
            <v>3</v>
          </cell>
          <cell r="H560">
            <v>1</v>
          </cell>
        </row>
        <row r="561">
          <cell r="B561">
            <v>28</v>
          </cell>
          <cell r="D561">
            <v>3</v>
          </cell>
          <cell r="H561">
            <v>0.75</v>
          </cell>
        </row>
        <row r="562">
          <cell r="B562">
            <v>28</v>
          </cell>
          <cell r="D562">
            <v>3</v>
          </cell>
          <cell r="H562">
            <v>0</v>
          </cell>
        </row>
        <row r="563">
          <cell r="B563">
            <v>28</v>
          </cell>
          <cell r="D563">
            <v>3</v>
          </cell>
          <cell r="H563">
            <v>1</v>
          </cell>
        </row>
        <row r="564">
          <cell r="B564">
            <v>28</v>
          </cell>
          <cell r="D564">
            <v>3</v>
          </cell>
          <cell r="H564">
            <v>0.25</v>
          </cell>
        </row>
        <row r="565">
          <cell r="B565">
            <v>28</v>
          </cell>
          <cell r="D565">
            <v>3</v>
          </cell>
          <cell r="H565">
            <v>0.5</v>
          </cell>
        </row>
        <row r="566">
          <cell r="B566">
            <v>28</v>
          </cell>
          <cell r="D566">
            <v>3</v>
          </cell>
          <cell r="H566">
            <v>0.5</v>
          </cell>
        </row>
        <row r="567">
          <cell r="B567">
            <v>28</v>
          </cell>
          <cell r="D567">
            <v>3</v>
          </cell>
          <cell r="H567">
            <v>0.5</v>
          </cell>
        </row>
        <row r="568">
          <cell r="B568">
            <v>28</v>
          </cell>
          <cell r="D568">
            <v>3</v>
          </cell>
          <cell r="H568">
            <v>0.5</v>
          </cell>
        </row>
        <row r="569">
          <cell r="B569">
            <v>28</v>
          </cell>
          <cell r="D569">
            <v>3</v>
          </cell>
          <cell r="H569">
            <v>1</v>
          </cell>
        </row>
        <row r="570">
          <cell r="B570">
            <v>28</v>
          </cell>
          <cell r="D570">
            <v>3</v>
          </cell>
          <cell r="H570">
            <v>1</v>
          </cell>
        </row>
        <row r="571">
          <cell r="B571">
            <v>28</v>
          </cell>
          <cell r="D571">
            <v>4</v>
          </cell>
          <cell r="H571">
            <v>0</v>
          </cell>
        </row>
        <row r="572">
          <cell r="B572">
            <v>28</v>
          </cell>
          <cell r="D572">
            <v>4</v>
          </cell>
          <cell r="H572">
            <v>0.25</v>
          </cell>
        </row>
        <row r="573">
          <cell r="B573">
            <v>28</v>
          </cell>
          <cell r="D573">
            <v>5</v>
          </cell>
          <cell r="H573">
            <v>0.5</v>
          </cell>
        </row>
        <row r="574">
          <cell r="B574">
            <v>28</v>
          </cell>
          <cell r="D574">
            <v>5</v>
          </cell>
          <cell r="H574">
            <v>0.75</v>
          </cell>
        </row>
        <row r="575">
          <cell r="B575">
            <v>29</v>
          </cell>
          <cell r="D575">
            <v>1</v>
          </cell>
          <cell r="H575">
            <v>0.5</v>
          </cell>
        </row>
        <row r="576">
          <cell r="B576">
            <v>29</v>
          </cell>
          <cell r="D576">
            <v>1</v>
          </cell>
          <cell r="H576">
            <v>0.5</v>
          </cell>
        </row>
        <row r="577">
          <cell r="B577">
            <v>29</v>
          </cell>
          <cell r="D577">
            <v>2</v>
          </cell>
          <cell r="H577">
            <v>0.5</v>
          </cell>
        </row>
        <row r="578">
          <cell r="B578">
            <v>29</v>
          </cell>
          <cell r="D578">
            <v>2</v>
          </cell>
          <cell r="H578">
            <v>0.5</v>
          </cell>
        </row>
        <row r="579">
          <cell r="B579">
            <v>29</v>
          </cell>
          <cell r="D579">
            <v>3</v>
          </cell>
          <cell r="H579">
            <v>0.75</v>
          </cell>
        </row>
        <row r="580">
          <cell r="B580">
            <v>29</v>
          </cell>
          <cell r="D580">
            <v>3</v>
          </cell>
          <cell r="H580">
            <v>0.75</v>
          </cell>
        </row>
        <row r="581">
          <cell r="B581">
            <v>29</v>
          </cell>
          <cell r="D581">
            <v>3</v>
          </cell>
          <cell r="H581">
            <v>1</v>
          </cell>
        </row>
        <row r="582">
          <cell r="B582">
            <v>29</v>
          </cell>
          <cell r="D582">
            <v>3</v>
          </cell>
          <cell r="H582">
            <v>0.25</v>
          </cell>
        </row>
        <row r="583">
          <cell r="B583">
            <v>29</v>
          </cell>
          <cell r="D583">
            <v>3</v>
          </cell>
          <cell r="H583">
            <v>0.5</v>
          </cell>
        </row>
        <row r="584">
          <cell r="B584">
            <v>29</v>
          </cell>
          <cell r="D584">
            <v>3</v>
          </cell>
          <cell r="H584">
            <v>0.5</v>
          </cell>
        </row>
        <row r="585">
          <cell r="B585">
            <v>29</v>
          </cell>
          <cell r="D585">
            <v>3</v>
          </cell>
          <cell r="H585">
            <v>0.5</v>
          </cell>
        </row>
        <row r="586">
          <cell r="B586">
            <v>29</v>
          </cell>
          <cell r="D586">
            <v>3</v>
          </cell>
          <cell r="H586">
            <v>0</v>
          </cell>
        </row>
        <row r="587">
          <cell r="B587">
            <v>29</v>
          </cell>
          <cell r="D587">
            <v>3</v>
          </cell>
          <cell r="H587">
            <v>0.5</v>
          </cell>
        </row>
        <row r="588">
          <cell r="B588">
            <v>29</v>
          </cell>
          <cell r="D588">
            <v>3</v>
          </cell>
          <cell r="H588">
            <v>0.25</v>
          </cell>
        </row>
        <row r="589">
          <cell r="B589">
            <v>29</v>
          </cell>
          <cell r="D589">
            <v>3</v>
          </cell>
          <cell r="H589">
            <v>0</v>
          </cell>
        </row>
        <row r="590">
          <cell r="B590">
            <v>29</v>
          </cell>
          <cell r="D590">
            <v>3</v>
          </cell>
          <cell r="H590">
            <v>0.25</v>
          </cell>
        </row>
        <row r="591">
          <cell r="B591">
            <v>29</v>
          </cell>
          <cell r="D591">
            <v>4</v>
          </cell>
          <cell r="H591">
            <v>0.5</v>
          </cell>
        </row>
        <row r="592">
          <cell r="B592">
            <v>29</v>
          </cell>
          <cell r="D592">
            <v>4</v>
          </cell>
          <cell r="H592">
            <v>0</v>
          </cell>
        </row>
        <row r="593">
          <cell r="B593">
            <v>29</v>
          </cell>
          <cell r="D593">
            <v>5</v>
          </cell>
          <cell r="H593">
            <v>0.25</v>
          </cell>
        </row>
        <row r="594">
          <cell r="B594">
            <v>29</v>
          </cell>
          <cell r="D594">
            <v>5</v>
          </cell>
          <cell r="H594">
            <v>0.25</v>
          </cell>
        </row>
        <row r="595">
          <cell r="B595">
            <v>29</v>
          </cell>
          <cell r="D595">
            <v>5</v>
          </cell>
          <cell r="H595">
            <v>1</v>
          </cell>
        </row>
        <row r="596">
          <cell r="B596">
            <v>29</v>
          </cell>
          <cell r="D596">
            <v>5</v>
          </cell>
          <cell r="H596">
            <v>0.75</v>
          </cell>
        </row>
        <row r="597">
          <cell r="B597">
            <v>29</v>
          </cell>
          <cell r="D597">
            <v>5</v>
          </cell>
          <cell r="H597">
            <v>1</v>
          </cell>
        </row>
        <row r="598">
          <cell r="B598">
            <v>29</v>
          </cell>
          <cell r="D598">
            <v>5</v>
          </cell>
          <cell r="H598">
            <v>1</v>
          </cell>
        </row>
        <row r="599">
          <cell r="B599">
            <v>29</v>
          </cell>
          <cell r="D599">
            <v>5</v>
          </cell>
          <cell r="H599">
            <v>0.25</v>
          </cell>
        </row>
        <row r="600">
          <cell r="B600">
            <v>30</v>
          </cell>
          <cell r="D600">
            <v>1</v>
          </cell>
          <cell r="H600">
            <v>0.5</v>
          </cell>
        </row>
        <row r="601">
          <cell r="B601">
            <v>30</v>
          </cell>
          <cell r="D601">
            <v>1</v>
          </cell>
          <cell r="H601">
            <v>0.5</v>
          </cell>
        </row>
        <row r="602">
          <cell r="B602">
            <v>30</v>
          </cell>
          <cell r="D602">
            <v>2</v>
          </cell>
          <cell r="H602">
            <v>0.5</v>
          </cell>
        </row>
        <row r="603">
          <cell r="B603">
            <v>30</v>
          </cell>
          <cell r="D603">
            <v>2</v>
          </cell>
          <cell r="H603">
            <v>0.5</v>
          </cell>
        </row>
        <row r="604">
          <cell r="B604">
            <v>30</v>
          </cell>
          <cell r="D604">
            <v>3</v>
          </cell>
          <cell r="H604">
            <v>0.25</v>
          </cell>
        </row>
        <row r="605">
          <cell r="B605">
            <v>30</v>
          </cell>
          <cell r="D605">
            <v>3</v>
          </cell>
          <cell r="H605">
            <v>1</v>
          </cell>
        </row>
        <row r="606">
          <cell r="B606">
            <v>30</v>
          </cell>
          <cell r="D606">
            <v>3</v>
          </cell>
          <cell r="H606">
            <v>1</v>
          </cell>
        </row>
        <row r="607">
          <cell r="B607">
            <v>30</v>
          </cell>
          <cell r="D607">
            <v>3</v>
          </cell>
          <cell r="H607">
            <v>0.5</v>
          </cell>
        </row>
        <row r="608">
          <cell r="B608">
            <v>30</v>
          </cell>
          <cell r="D608">
            <v>3</v>
          </cell>
          <cell r="H608">
            <v>0.5</v>
          </cell>
        </row>
        <row r="609">
          <cell r="B609">
            <v>30</v>
          </cell>
          <cell r="D609">
            <v>3</v>
          </cell>
          <cell r="H609">
            <v>0.5</v>
          </cell>
        </row>
        <row r="610">
          <cell r="B610">
            <v>30</v>
          </cell>
          <cell r="D610">
            <v>3</v>
          </cell>
          <cell r="H610">
            <v>0.5</v>
          </cell>
        </row>
        <row r="611">
          <cell r="B611">
            <v>30</v>
          </cell>
          <cell r="D611">
            <v>3</v>
          </cell>
          <cell r="H611">
            <v>1</v>
          </cell>
        </row>
        <row r="612">
          <cell r="B612">
            <v>30</v>
          </cell>
          <cell r="D612">
            <v>3</v>
          </cell>
          <cell r="H612">
            <v>0.75</v>
          </cell>
        </row>
        <row r="613">
          <cell r="B613">
            <v>30</v>
          </cell>
          <cell r="D613">
            <v>4</v>
          </cell>
          <cell r="H613">
            <v>1</v>
          </cell>
        </row>
        <row r="614">
          <cell r="B614">
            <v>30</v>
          </cell>
          <cell r="D614">
            <v>4</v>
          </cell>
          <cell r="H614">
            <v>1</v>
          </cell>
        </row>
        <row r="615">
          <cell r="B615">
            <v>30</v>
          </cell>
          <cell r="D615">
            <v>5</v>
          </cell>
          <cell r="H615">
            <v>0.25</v>
          </cell>
        </row>
        <row r="616">
          <cell r="B616">
            <v>30</v>
          </cell>
          <cell r="D616">
            <v>5</v>
          </cell>
          <cell r="H616">
            <v>0.5</v>
          </cell>
        </row>
        <row r="617">
          <cell r="B617">
            <v>30</v>
          </cell>
          <cell r="D617">
            <v>5</v>
          </cell>
          <cell r="H617">
            <v>0</v>
          </cell>
        </row>
        <row r="618">
          <cell r="B618">
            <v>30</v>
          </cell>
          <cell r="D618">
            <v>5</v>
          </cell>
          <cell r="H618">
            <v>0</v>
          </cell>
        </row>
        <row r="619">
          <cell r="B619">
            <v>31</v>
          </cell>
          <cell r="D619">
            <v>1</v>
          </cell>
          <cell r="H619">
            <v>0.5</v>
          </cell>
        </row>
        <row r="620">
          <cell r="B620">
            <v>31</v>
          </cell>
          <cell r="D620">
            <v>1</v>
          </cell>
          <cell r="H620">
            <v>0.5</v>
          </cell>
        </row>
        <row r="621">
          <cell r="B621">
            <v>31</v>
          </cell>
          <cell r="D621">
            <v>2</v>
          </cell>
          <cell r="H621">
            <v>0.5</v>
          </cell>
        </row>
        <row r="622">
          <cell r="B622">
            <v>31</v>
          </cell>
          <cell r="D622">
            <v>2</v>
          </cell>
          <cell r="H622">
            <v>0.5</v>
          </cell>
        </row>
        <row r="623">
          <cell r="B623">
            <v>31</v>
          </cell>
          <cell r="D623">
            <v>3</v>
          </cell>
          <cell r="H623">
            <v>0</v>
          </cell>
        </row>
        <row r="624">
          <cell r="B624">
            <v>31</v>
          </cell>
          <cell r="D624">
            <v>3</v>
          </cell>
          <cell r="H624">
            <v>0.25</v>
          </cell>
        </row>
        <row r="625">
          <cell r="B625">
            <v>31</v>
          </cell>
          <cell r="D625">
            <v>3</v>
          </cell>
          <cell r="H625">
            <v>0.75</v>
          </cell>
        </row>
        <row r="626">
          <cell r="B626">
            <v>31</v>
          </cell>
          <cell r="D626">
            <v>3</v>
          </cell>
          <cell r="H626">
            <v>0</v>
          </cell>
        </row>
        <row r="627">
          <cell r="B627">
            <v>31</v>
          </cell>
          <cell r="D627">
            <v>3</v>
          </cell>
          <cell r="H627">
            <v>0.5</v>
          </cell>
        </row>
        <row r="628">
          <cell r="B628">
            <v>31</v>
          </cell>
          <cell r="D628">
            <v>3</v>
          </cell>
          <cell r="H628">
            <v>0.5</v>
          </cell>
        </row>
        <row r="629">
          <cell r="B629">
            <v>31</v>
          </cell>
          <cell r="D629">
            <v>3</v>
          </cell>
          <cell r="H629">
            <v>0.5</v>
          </cell>
        </row>
        <row r="630">
          <cell r="B630">
            <v>31</v>
          </cell>
          <cell r="D630">
            <v>3</v>
          </cell>
          <cell r="H630">
            <v>0.5</v>
          </cell>
        </row>
        <row r="631">
          <cell r="B631">
            <v>31</v>
          </cell>
          <cell r="D631">
            <v>3</v>
          </cell>
          <cell r="H631">
            <v>0.25</v>
          </cell>
        </row>
        <row r="632">
          <cell r="B632">
            <v>31</v>
          </cell>
          <cell r="D632">
            <v>3</v>
          </cell>
          <cell r="H632">
            <v>0.25</v>
          </cell>
        </row>
        <row r="633">
          <cell r="B633">
            <v>31</v>
          </cell>
          <cell r="D633">
            <v>3</v>
          </cell>
          <cell r="H633">
            <v>1</v>
          </cell>
        </row>
        <row r="634">
          <cell r="B634">
            <v>31</v>
          </cell>
          <cell r="D634">
            <v>3</v>
          </cell>
          <cell r="H634">
            <v>1</v>
          </cell>
        </row>
        <row r="635">
          <cell r="B635">
            <v>31</v>
          </cell>
          <cell r="D635">
            <v>3</v>
          </cell>
          <cell r="H635">
            <v>0.75</v>
          </cell>
        </row>
        <row r="636">
          <cell r="B636">
            <v>31</v>
          </cell>
          <cell r="D636">
            <v>4</v>
          </cell>
          <cell r="H636">
            <v>0</v>
          </cell>
        </row>
        <row r="637">
          <cell r="B637">
            <v>31</v>
          </cell>
          <cell r="D637">
            <v>4</v>
          </cell>
          <cell r="H637">
            <v>1</v>
          </cell>
        </row>
        <row r="638">
          <cell r="B638">
            <v>31</v>
          </cell>
          <cell r="D638">
            <v>5</v>
          </cell>
          <cell r="H638">
            <v>0.75</v>
          </cell>
        </row>
        <row r="639">
          <cell r="B639">
            <v>31</v>
          </cell>
          <cell r="D639">
            <v>5</v>
          </cell>
          <cell r="H639">
            <v>1</v>
          </cell>
        </row>
        <row r="640">
          <cell r="B640">
            <v>31</v>
          </cell>
          <cell r="D640">
            <v>5</v>
          </cell>
          <cell r="H640">
            <v>0.75</v>
          </cell>
        </row>
        <row r="641">
          <cell r="B641">
            <v>31</v>
          </cell>
          <cell r="D641">
            <v>5</v>
          </cell>
          <cell r="H641">
            <v>0</v>
          </cell>
        </row>
        <row r="642">
          <cell r="B642">
            <v>31</v>
          </cell>
          <cell r="D642">
            <v>5</v>
          </cell>
          <cell r="H642">
            <v>0.5</v>
          </cell>
        </row>
        <row r="643">
          <cell r="B643">
            <v>31</v>
          </cell>
          <cell r="D643">
            <v>5</v>
          </cell>
          <cell r="H643">
            <v>1</v>
          </cell>
        </row>
        <row r="644">
          <cell r="B644">
            <v>31</v>
          </cell>
          <cell r="D644">
            <v>5</v>
          </cell>
          <cell r="H644">
            <v>0.25</v>
          </cell>
        </row>
        <row r="645">
          <cell r="B645">
            <v>32</v>
          </cell>
          <cell r="D645">
            <v>1</v>
          </cell>
          <cell r="H645">
            <v>0.5</v>
          </cell>
        </row>
        <row r="646">
          <cell r="B646">
            <v>32</v>
          </cell>
          <cell r="D646">
            <v>1</v>
          </cell>
          <cell r="H646">
            <v>0.5</v>
          </cell>
        </row>
        <row r="647">
          <cell r="B647">
            <v>32</v>
          </cell>
          <cell r="D647">
            <v>2</v>
          </cell>
          <cell r="H647">
            <v>0.5</v>
          </cell>
        </row>
        <row r="648">
          <cell r="B648">
            <v>32</v>
          </cell>
          <cell r="D648">
            <v>2</v>
          </cell>
          <cell r="H648">
            <v>0.5</v>
          </cell>
        </row>
        <row r="649">
          <cell r="B649">
            <v>32</v>
          </cell>
          <cell r="D649">
            <v>3</v>
          </cell>
          <cell r="H649">
            <v>0.5</v>
          </cell>
        </row>
        <row r="650">
          <cell r="B650">
            <v>32</v>
          </cell>
          <cell r="D650">
            <v>3</v>
          </cell>
          <cell r="H650">
            <v>1</v>
          </cell>
        </row>
        <row r="651">
          <cell r="B651">
            <v>32</v>
          </cell>
          <cell r="D651">
            <v>3</v>
          </cell>
          <cell r="H651">
            <v>0.25</v>
          </cell>
        </row>
        <row r="652">
          <cell r="B652">
            <v>32</v>
          </cell>
          <cell r="D652">
            <v>3</v>
          </cell>
          <cell r="H652">
            <v>0.25</v>
          </cell>
        </row>
        <row r="653">
          <cell r="B653">
            <v>32</v>
          </cell>
          <cell r="D653">
            <v>3</v>
          </cell>
          <cell r="H653">
            <v>0.25</v>
          </cell>
        </row>
        <row r="654">
          <cell r="B654">
            <v>32</v>
          </cell>
          <cell r="D654">
            <v>3</v>
          </cell>
          <cell r="H654">
            <v>0.5</v>
          </cell>
        </row>
        <row r="655">
          <cell r="B655">
            <v>32</v>
          </cell>
          <cell r="D655">
            <v>3</v>
          </cell>
          <cell r="H655">
            <v>0.5</v>
          </cell>
        </row>
        <row r="656">
          <cell r="B656">
            <v>32</v>
          </cell>
          <cell r="D656">
            <v>4</v>
          </cell>
          <cell r="H656">
            <v>0.5</v>
          </cell>
        </row>
        <row r="657">
          <cell r="B657">
            <v>32</v>
          </cell>
          <cell r="D657">
            <v>4</v>
          </cell>
          <cell r="H657">
            <v>0.5</v>
          </cell>
        </row>
        <row r="658">
          <cell r="B658">
            <v>32</v>
          </cell>
          <cell r="D658">
            <v>5</v>
          </cell>
          <cell r="H658">
            <v>0.25</v>
          </cell>
        </row>
        <row r="659">
          <cell r="B659">
            <v>32</v>
          </cell>
          <cell r="D659">
            <v>5</v>
          </cell>
          <cell r="H659">
            <v>0.5</v>
          </cell>
        </row>
        <row r="660">
          <cell r="B660">
            <v>32</v>
          </cell>
          <cell r="D660">
            <v>5</v>
          </cell>
          <cell r="H660">
            <v>1</v>
          </cell>
        </row>
        <row r="661">
          <cell r="B661">
            <v>32</v>
          </cell>
          <cell r="D661">
            <v>5</v>
          </cell>
          <cell r="H661">
            <v>0.75</v>
          </cell>
        </row>
        <row r="662">
          <cell r="B662">
            <v>32</v>
          </cell>
          <cell r="D662">
            <v>5</v>
          </cell>
          <cell r="H662">
            <v>1</v>
          </cell>
        </row>
        <row r="663">
          <cell r="B663">
            <v>32</v>
          </cell>
          <cell r="D663">
            <v>5</v>
          </cell>
          <cell r="H663">
            <v>0.5</v>
          </cell>
        </row>
        <row r="664">
          <cell r="B664">
            <v>32</v>
          </cell>
          <cell r="D664">
            <v>5</v>
          </cell>
          <cell r="H664">
            <v>0.25</v>
          </cell>
        </row>
        <row r="665">
          <cell r="B665">
            <v>32</v>
          </cell>
          <cell r="D665">
            <v>5</v>
          </cell>
          <cell r="H665">
            <v>1</v>
          </cell>
        </row>
        <row r="666">
          <cell r="B666">
            <v>33</v>
          </cell>
          <cell r="D666">
            <v>1</v>
          </cell>
          <cell r="H666">
            <v>0.5</v>
          </cell>
        </row>
        <row r="667">
          <cell r="B667">
            <v>33</v>
          </cell>
          <cell r="D667">
            <v>1</v>
          </cell>
          <cell r="H667">
            <v>0.5</v>
          </cell>
        </row>
        <row r="668">
          <cell r="B668">
            <v>33</v>
          </cell>
          <cell r="D668">
            <v>2</v>
          </cell>
          <cell r="H668">
            <v>0.5</v>
          </cell>
        </row>
        <row r="669">
          <cell r="B669">
            <v>33</v>
          </cell>
          <cell r="D669">
            <v>2</v>
          </cell>
          <cell r="H669">
            <v>0.5</v>
          </cell>
        </row>
        <row r="670">
          <cell r="B670">
            <v>33</v>
          </cell>
          <cell r="D670">
            <v>3</v>
          </cell>
          <cell r="H670">
            <v>1</v>
          </cell>
        </row>
        <row r="671">
          <cell r="B671">
            <v>33</v>
          </cell>
          <cell r="D671">
            <v>3</v>
          </cell>
          <cell r="H671">
            <v>0.5</v>
          </cell>
        </row>
        <row r="672">
          <cell r="B672">
            <v>33</v>
          </cell>
          <cell r="D672">
            <v>3</v>
          </cell>
          <cell r="H672">
            <v>0.75</v>
          </cell>
        </row>
        <row r="673">
          <cell r="B673">
            <v>33</v>
          </cell>
          <cell r="D673">
            <v>4</v>
          </cell>
          <cell r="H673">
            <v>1</v>
          </cell>
        </row>
        <row r="674">
          <cell r="B674">
            <v>33</v>
          </cell>
          <cell r="D674">
            <v>4</v>
          </cell>
          <cell r="H674">
            <v>1</v>
          </cell>
        </row>
        <row r="675">
          <cell r="B675">
            <v>33</v>
          </cell>
          <cell r="D675">
            <v>5</v>
          </cell>
          <cell r="H675">
            <v>1</v>
          </cell>
        </row>
        <row r="676">
          <cell r="B676">
            <v>33</v>
          </cell>
          <cell r="D676">
            <v>5</v>
          </cell>
          <cell r="H676">
            <v>0.5</v>
          </cell>
        </row>
        <row r="677">
          <cell r="B677">
            <v>34</v>
          </cell>
          <cell r="D677">
            <v>1</v>
          </cell>
          <cell r="H677">
            <v>0.5</v>
          </cell>
        </row>
        <row r="678">
          <cell r="B678">
            <v>34</v>
          </cell>
          <cell r="D678">
            <v>1</v>
          </cell>
          <cell r="H678">
            <v>0.5</v>
          </cell>
        </row>
        <row r="679">
          <cell r="B679">
            <v>34</v>
          </cell>
          <cell r="D679">
            <v>2</v>
          </cell>
          <cell r="H679">
            <v>0.5</v>
          </cell>
        </row>
        <row r="680">
          <cell r="B680">
            <v>34</v>
          </cell>
          <cell r="D680">
            <v>2</v>
          </cell>
          <cell r="H680">
            <v>0.5</v>
          </cell>
        </row>
        <row r="681">
          <cell r="B681">
            <v>34</v>
          </cell>
          <cell r="D681">
            <v>3</v>
          </cell>
          <cell r="H681">
            <v>0</v>
          </cell>
        </row>
        <row r="682">
          <cell r="B682">
            <v>34</v>
          </cell>
          <cell r="D682">
            <v>3</v>
          </cell>
          <cell r="H682">
            <v>0.5</v>
          </cell>
        </row>
        <row r="683">
          <cell r="B683">
            <v>34</v>
          </cell>
          <cell r="D683">
            <v>3</v>
          </cell>
          <cell r="H683">
            <v>0.75</v>
          </cell>
        </row>
        <row r="684">
          <cell r="B684">
            <v>34</v>
          </cell>
          <cell r="D684">
            <v>3</v>
          </cell>
          <cell r="H684">
            <v>0.75</v>
          </cell>
        </row>
        <row r="685">
          <cell r="B685">
            <v>34</v>
          </cell>
          <cell r="D685">
            <v>3</v>
          </cell>
          <cell r="H685">
            <v>0.5</v>
          </cell>
        </row>
        <row r="686">
          <cell r="B686">
            <v>34</v>
          </cell>
          <cell r="D686">
            <v>3</v>
          </cell>
          <cell r="H686">
            <v>0.75</v>
          </cell>
        </row>
        <row r="687">
          <cell r="B687">
            <v>34</v>
          </cell>
          <cell r="D687">
            <v>4</v>
          </cell>
          <cell r="H687">
            <v>0.5</v>
          </cell>
        </row>
        <row r="688">
          <cell r="B688">
            <v>34</v>
          </cell>
          <cell r="D688">
            <v>4</v>
          </cell>
          <cell r="H688">
            <v>0.5</v>
          </cell>
        </row>
        <row r="689">
          <cell r="B689">
            <v>34</v>
          </cell>
          <cell r="D689">
            <v>5</v>
          </cell>
          <cell r="H689">
            <v>0.25</v>
          </cell>
        </row>
        <row r="690">
          <cell r="B690">
            <v>34</v>
          </cell>
          <cell r="D690">
            <v>5</v>
          </cell>
          <cell r="H690">
            <v>0</v>
          </cell>
        </row>
        <row r="691">
          <cell r="B691">
            <v>34</v>
          </cell>
          <cell r="D691">
            <v>5</v>
          </cell>
          <cell r="H691">
            <v>0.5</v>
          </cell>
        </row>
        <row r="692">
          <cell r="B692">
            <v>34</v>
          </cell>
          <cell r="D692">
            <v>5</v>
          </cell>
          <cell r="H692">
            <v>0.5</v>
          </cell>
        </row>
        <row r="693">
          <cell r="B693">
            <v>34</v>
          </cell>
          <cell r="D693">
            <v>5</v>
          </cell>
          <cell r="H693">
            <v>0.5</v>
          </cell>
        </row>
        <row r="694">
          <cell r="B694">
            <v>34</v>
          </cell>
          <cell r="D694">
            <v>5</v>
          </cell>
          <cell r="H694">
            <v>0.5</v>
          </cell>
        </row>
        <row r="695">
          <cell r="B695">
            <v>34</v>
          </cell>
          <cell r="D695">
            <v>5</v>
          </cell>
          <cell r="H695">
            <v>0</v>
          </cell>
        </row>
        <row r="696">
          <cell r="B696">
            <v>35</v>
          </cell>
          <cell r="D696">
            <v>1</v>
          </cell>
          <cell r="H696">
            <v>0.5</v>
          </cell>
        </row>
        <row r="697">
          <cell r="B697">
            <v>35</v>
          </cell>
          <cell r="D697">
            <v>1</v>
          </cell>
          <cell r="H697">
            <v>0.5</v>
          </cell>
        </row>
        <row r="698">
          <cell r="B698">
            <v>35</v>
          </cell>
          <cell r="D698">
            <v>2</v>
          </cell>
          <cell r="H698">
            <v>0.5</v>
          </cell>
        </row>
        <row r="699">
          <cell r="B699">
            <v>35</v>
          </cell>
          <cell r="D699">
            <v>2</v>
          </cell>
          <cell r="H699">
            <v>0.5</v>
          </cell>
        </row>
        <row r="700">
          <cell r="B700">
            <v>35</v>
          </cell>
          <cell r="D700">
            <v>3</v>
          </cell>
          <cell r="H700">
            <v>1</v>
          </cell>
        </row>
        <row r="701">
          <cell r="B701">
            <v>35</v>
          </cell>
          <cell r="D701">
            <v>3</v>
          </cell>
          <cell r="H701">
            <v>0.75</v>
          </cell>
        </row>
        <row r="702">
          <cell r="B702">
            <v>35</v>
          </cell>
          <cell r="D702">
            <v>3</v>
          </cell>
          <cell r="H702">
            <v>1</v>
          </cell>
        </row>
        <row r="703">
          <cell r="B703">
            <v>35</v>
          </cell>
          <cell r="D703">
            <v>3</v>
          </cell>
          <cell r="H703">
            <v>0</v>
          </cell>
        </row>
        <row r="704">
          <cell r="B704">
            <v>35</v>
          </cell>
          <cell r="D704">
            <v>3</v>
          </cell>
          <cell r="H704">
            <v>1</v>
          </cell>
        </row>
        <row r="705">
          <cell r="B705">
            <v>35</v>
          </cell>
          <cell r="D705">
            <v>3</v>
          </cell>
          <cell r="H705">
            <v>0</v>
          </cell>
        </row>
        <row r="706">
          <cell r="B706">
            <v>35</v>
          </cell>
          <cell r="D706">
            <v>3</v>
          </cell>
          <cell r="H706">
            <v>0</v>
          </cell>
        </row>
        <row r="707">
          <cell r="B707">
            <v>35</v>
          </cell>
          <cell r="D707">
            <v>4</v>
          </cell>
          <cell r="H707">
            <v>0.75</v>
          </cell>
        </row>
        <row r="708">
          <cell r="B708">
            <v>35</v>
          </cell>
          <cell r="D708">
            <v>4</v>
          </cell>
          <cell r="H708">
            <v>1</v>
          </cell>
        </row>
        <row r="709">
          <cell r="B709">
            <v>35</v>
          </cell>
          <cell r="D709">
            <v>5</v>
          </cell>
          <cell r="H709">
            <v>0</v>
          </cell>
        </row>
        <row r="710">
          <cell r="B710">
            <v>35</v>
          </cell>
          <cell r="D710">
            <v>5</v>
          </cell>
          <cell r="H710">
            <v>0</v>
          </cell>
        </row>
        <row r="711">
          <cell r="B711">
            <v>35</v>
          </cell>
          <cell r="D711">
            <v>5</v>
          </cell>
          <cell r="H711">
            <v>0.5</v>
          </cell>
        </row>
        <row r="712">
          <cell r="B712">
            <v>35</v>
          </cell>
          <cell r="D712">
            <v>5</v>
          </cell>
          <cell r="H712">
            <v>0.5</v>
          </cell>
        </row>
        <row r="713">
          <cell r="B713">
            <v>35</v>
          </cell>
          <cell r="D713">
            <v>5</v>
          </cell>
          <cell r="H713">
            <v>0.5</v>
          </cell>
        </row>
        <row r="714">
          <cell r="B714">
            <v>35</v>
          </cell>
          <cell r="D714">
            <v>5</v>
          </cell>
          <cell r="H714">
            <v>0.75</v>
          </cell>
        </row>
        <row r="715">
          <cell r="B715">
            <v>35</v>
          </cell>
          <cell r="D715">
            <v>5</v>
          </cell>
          <cell r="H715">
            <v>0</v>
          </cell>
        </row>
        <row r="716">
          <cell r="B716">
            <v>35</v>
          </cell>
          <cell r="D716">
            <v>5</v>
          </cell>
          <cell r="H716">
            <v>0.5</v>
          </cell>
        </row>
        <row r="717">
          <cell r="B717">
            <v>36</v>
          </cell>
          <cell r="D717">
            <v>1</v>
          </cell>
          <cell r="H717">
            <v>0.5</v>
          </cell>
        </row>
        <row r="718">
          <cell r="B718">
            <v>36</v>
          </cell>
          <cell r="D718">
            <v>1</v>
          </cell>
          <cell r="H718">
            <v>0.5</v>
          </cell>
        </row>
        <row r="719">
          <cell r="B719">
            <v>36</v>
          </cell>
          <cell r="D719">
            <v>2</v>
          </cell>
          <cell r="H719">
            <v>0.5</v>
          </cell>
        </row>
        <row r="720">
          <cell r="B720">
            <v>36</v>
          </cell>
          <cell r="D720">
            <v>2</v>
          </cell>
          <cell r="H720">
            <v>0.5</v>
          </cell>
        </row>
        <row r="721">
          <cell r="B721">
            <v>36</v>
          </cell>
          <cell r="D721">
            <v>3</v>
          </cell>
          <cell r="H721">
            <v>1</v>
          </cell>
        </row>
        <row r="722">
          <cell r="B722">
            <v>36</v>
          </cell>
          <cell r="D722">
            <v>3</v>
          </cell>
          <cell r="H722">
            <v>1</v>
          </cell>
        </row>
        <row r="723">
          <cell r="B723">
            <v>36</v>
          </cell>
          <cell r="D723">
            <v>3</v>
          </cell>
          <cell r="H723">
            <v>0.25</v>
          </cell>
        </row>
        <row r="724">
          <cell r="B724">
            <v>36</v>
          </cell>
          <cell r="D724">
            <v>3</v>
          </cell>
          <cell r="H724">
            <v>0.75</v>
          </cell>
        </row>
        <row r="725">
          <cell r="B725">
            <v>36</v>
          </cell>
          <cell r="D725">
            <v>3</v>
          </cell>
          <cell r="H725">
            <v>1</v>
          </cell>
        </row>
        <row r="726">
          <cell r="B726">
            <v>36</v>
          </cell>
          <cell r="D726">
            <v>3</v>
          </cell>
          <cell r="H726">
            <v>1</v>
          </cell>
        </row>
        <row r="727">
          <cell r="B727">
            <v>36</v>
          </cell>
          <cell r="D727">
            <v>3</v>
          </cell>
          <cell r="H727">
            <v>0.75</v>
          </cell>
        </row>
        <row r="728">
          <cell r="B728">
            <v>36</v>
          </cell>
          <cell r="D728">
            <v>4</v>
          </cell>
          <cell r="H728">
            <v>1</v>
          </cell>
        </row>
        <row r="729">
          <cell r="B729">
            <v>36</v>
          </cell>
          <cell r="D729">
            <v>4</v>
          </cell>
          <cell r="H729">
            <v>0</v>
          </cell>
        </row>
        <row r="730">
          <cell r="B730">
            <v>36</v>
          </cell>
          <cell r="D730">
            <v>5</v>
          </cell>
          <cell r="H730">
            <v>1</v>
          </cell>
        </row>
        <row r="731">
          <cell r="B731">
            <v>36</v>
          </cell>
          <cell r="D731">
            <v>5</v>
          </cell>
          <cell r="H731">
            <v>1</v>
          </cell>
        </row>
        <row r="732">
          <cell r="B732">
            <v>36</v>
          </cell>
          <cell r="D732">
            <v>5</v>
          </cell>
          <cell r="H732">
            <v>1</v>
          </cell>
        </row>
        <row r="733">
          <cell r="B733">
            <v>36</v>
          </cell>
          <cell r="D733">
            <v>5</v>
          </cell>
          <cell r="H733">
            <v>0.5</v>
          </cell>
        </row>
        <row r="734">
          <cell r="B734">
            <v>36</v>
          </cell>
          <cell r="D734">
            <v>5</v>
          </cell>
          <cell r="H734">
            <v>0.5</v>
          </cell>
        </row>
        <row r="735">
          <cell r="B735">
            <v>37</v>
          </cell>
          <cell r="D735">
            <v>1</v>
          </cell>
          <cell r="H735">
            <v>0.5</v>
          </cell>
        </row>
        <row r="736">
          <cell r="B736">
            <v>37</v>
          </cell>
          <cell r="D736">
            <v>1</v>
          </cell>
          <cell r="H736">
            <v>0.5</v>
          </cell>
        </row>
        <row r="737">
          <cell r="B737">
            <v>37</v>
          </cell>
          <cell r="D737">
            <v>2</v>
          </cell>
          <cell r="H737">
            <v>0.5</v>
          </cell>
        </row>
        <row r="738">
          <cell r="B738">
            <v>37</v>
          </cell>
          <cell r="D738">
            <v>2</v>
          </cell>
          <cell r="H738">
            <v>0.5</v>
          </cell>
        </row>
        <row r="739">
          <cell r="B739">
            <v>37</v>
          </cell>
          <cell r="D739">
            <v>3</v>
          </cell>
          <cell r="H739">
            <v>1</v>
          </cell>
        </row>
        <row r="740">
          <cell r="B740">
            <v>37</v>
          </cell>
          <cell r="D740">
            <v>3</v>
          </cell>
          <cell r="H740">
            <v>1</v>
          </cell>
        </row>
        <row r="741">
          <cell r="B741">
            <v>37</v>
          </cell>
          <cell r="D741">
            <v>3</v>
          </cell>
          <cell r="H741">
            <v>1</v>
          </cell>
        </row>
        <row r="742">
          <cell r="B742">
            <v>37</v>
          </cell>
          <cell r="D742">
            <v>3</v>
          </cell>
          <cell r="H742">
            <v>0.5</v>
          </cell>
        </row>
        <row r="743">
          <cell r="B743">
            <v>37</v>
          </cell>
          <cell r="D743">
            <v>3</v>
          </cell>
          <cell r="H743">
            <v>1</v>
          </cell>
        </row>
        <row r="744">
          <cell r="B744">
            <v>37</v>
          </cell>
          <cell r="D744">
            <v>3</v>
          </cell>
          <cell r="H744">
            <v>0.75</v>
          </cell>
        </row>
        <row r="745">
          <cell r="B745">
            <v>37</v>
          </cell>
          <cell r="D745">
            <v>3</v>
          </cell>
          <cell r="H745">
            <v>1</v>
          </cell>
        </row>
        <row r="746">
          <cell r="B746">
            <v>37</v>
          </cell>
          <cell r="D746">
            <v>3</v>
          </cell>
          <cell r="H746">
            <v>0.25</v>
          </cell>
        </row>
        <row r="747">
          <cell r="B747">
            <v>37</v>
          </cell>
          <cell r="D747">
            <v>4</v>
          </cell>
          <cell r="H747">
            <v>0.25</v>
          </cell>
        </row>
        <row r="748">
          <cell r="B748">
            <v>37</v>
          </cell>
          <cell r="D748">
            <v>4</v>
          </cell>
          <cell r="H748">
            <v>1</v>
          </cell>
        </row>
        <row r="749">
          <cell r="B749">
            <v>37</v>
          </cell>
          <cell r="D749">
            <v>5</v>
          </cell>
          <cell r="H749">
            <v>0</v>
          </cell>
        </row>
        <row r="750">
          <cell r="B750">
            <v>37</v>
          </cell>
          <cell r="D750">
            <v>5</v>
          </cell>
          <cell r="H750">
            <v>1</v>
          </cell>
        </row>
        <row r="751">
          <cell r="B751">
            <v>37</v>
          </cell>
          <cell r="D751">
            <v>5</v>
          </cell>
          <cell r="H751">
            <v>1</v>
          </cell>
        </row>
        <row r="752">
          <cell r="B752">
            <v>38</v>
          </cell>
          <cell r="D752">
            <v>1</v>
          </cell>
          <cell r="H752">
            <v>0.5</v>
          </cell>
        </row>
        <row r="753">
          <cell r="B753">
            <v>38</v>
          </cell>
          <cell r="D753">
            <v>1</v>
          </cell>
          <cell r="H753">
            <v>0.5</v>
          </cell>
        </row>
        <row r="754">
          <cell r="B754">
            <v>38</v>
          </cell>
          <cell r="D754">
            <v>2</v>
          </cell>
          <cell r="H754">
            <v>0.5</v>
          </cell>
        </row>
        <row r="755">
          <cell r="B755">
            <v>38</v>
          </cell>
          <cell r="D755">
            <v>2</v>
          </cell>
          <cell r="H755">
            <v>0.5</v>
          </cell>
        </row>
        <row r="756">
          <cell r="B756">
            <v>38</v>
          </cell>
          <cell r="D756">
            <v>3</v>
          </cell>
          <cell r="H756">
            <v>0.25</v>
          </cell>
        </row>
        <row r="757">
          <cell r="B757">
            <v>38</v>
          </cell>
          <cell r="D757">
            <v>3</v>
          </cell>
          <cell r="H757">
            <v>1</v>
          </cell>
        </row>
        <row r="758">
          <cell r="B758">
            <v>38</v>
          </cell>
          <cell r="D758">
            <v>3</v>
          </cell>
          <cell r="H758">
            <v>0.5</v>
          </cell>
        </row>
        <row r="759">
          <cell r="B759">
            <v>38</v>
          </cell>
          <cell r="D759">
            <v>3</v>
          </cell>
          <cell r="H759">
            <v>0.75</v>
          </cell>
        </row>
        <row r="760">
          <cell r="B760">
            <v>38</v>
          </cell>
          <cell r="D760">
            <v>3</v>
          </cell>
          <cell r="H760">
            <v>1</v>
          </cell>
        </row>
        <row r="761">
          <cell r="B761">
            <v>38</v>
          </cell>
          <cell r="D761">
            <v>3</v>
          </cell>
          <cell r="H761">
            <v>1</v>
          </cell>
        </row>
        <row r="762">
          <cell r="B762">
            <v>38</v>
          </cell>
          <cell r="D762">
            <v>3</v>
          </cell>
          <cell r="H762">
            <v>0.5</v>
          </cell>
        </row>
        <row r="763">
          <cell r="B763">
            <v>38</v>
          </cell>
          <cell r="D763">
            <v>4</v>
          </cell>
          <cell r="H763">
            <v>1</v>
          </cell>
        </row>
        <row r="764">
          <cell r="B764">
            <v>38</v>
          </cell>
          <cell r="D764">
            <v>4</v>
          </cell>
          <cell r="H764">
            <v>0</v>
          </cell>
        </row>
        <row r="765">
          <cell r="B765">
            <v>38</v>
          </cell>
          <cell r="D765">
            <v>5</v>
          </cell>
          <cell r="H765">
            <v>1</v>
          </cell>
        </row>
        <row r="766">
          <cell r="B766">
            <v>38</v>
          </cell>
          <cell r="D766">
            <v>5</v>
          </cell>
          <cell r="H766">
            <v>0</v>
          </cell>
        </row>
        <row r="767">
          <cell r="B767">
            <v>38</v>
          </cell>
          <cell r="D767">
            <v>5</v>
          </cell>
          <cell r="H767">
            <v>0</v>
          </cell>
        </row>
        <row r="768">
          <cell r="B768">
            <v>38</v>
          </cell>
          <cell r="D768">
            <v>5</v>
          </cell>
          <cell r="H768">
            <v>1</v>
          </cell>
        </row>
        <row r="769">
          <cell r="B769">
            <v>38</v>
          </cell>
          <cell r="D769">
            <v>5</v>
          </cell>
          <cell r="H769">
            <v>0.25</v>
          </cell>
        </row>
        <row r="770">
          <cell r="B770">
            <v>39</v>
          </cell>
          <cell r="D770">
            <v>1</v>
          </cell>
          <cell r="H770">
            <v>0.5</v>
          </cell>
        </row>
        <row r="771">
          <cell r="B771">
            <v>39</v>
          </cell>
          <cell r="D771">
            <v>1</v>
          </cell>
          <cell r="H771">
            <v>0.5</v>
          </cell>
        </row>
        <row r="772">
          <cell r="B772">
            <v>39</v>
          </cell>
          <cell r="D772">
            <v>2</v>
          </cell>
          <cell r="H772">
            <v>0.5</v>
          </cell>
        </row>
        <row r="773">
          <cell r="B773">
            <v>39</v>
          </cell>
          <cell r="D773">
            <v>2</v>
          </cell>
          <cell r="H773">
            <v>0.5</v>
          </cell>
        </row>
        <row r="774">
          <cell r="B774">
            <v>39</v>
          </cell>
          <cell r="D774">
            <v>3</v>
          </cell>
          <cell r="H774">
            <v>1</v>
          </cell>
        </row>
        <row r="775">
          <cell r="B775">
            <v>39</v>
          </cell>
          <cell r="D775">
            <v>3</v>
          </cell>
          <cell r="H775">
            <v>1</v>
          </cell>
        </row>
        <row r="776">
          <cell r="B776">
            <v>39</v>
          </cell>
          <cell r="D776">
            <v>3</v>
          </cell>
          <cell r="H776">
            <v>1</v>
          </cell>
        </row>
        <row r="777">
          <cell r="B777">
            <v>39</v>
          </cell>
          <cell r="D777">
            <v>3</v>
          </cell>
          <cell r="H777">
            <v>0.25</v>
          </cell>
        </row>
        <row r="778">
          <cell r="B778">
            <v>39</v>
          </cell>
          <cell r="D778">
            <v>3</v>
          </cell>
          <cell r="H778">
            <v>1</v>
          </cell>
        </row>
        <row r="779">
          <cell r="B779">
            <v>39</v>
          </cell>
          <cell r="D779">
            <v>4</v>
          </cell>
          <cell r="H779">
            <v>0.75</v>
          </cell>
        </row>
        <row r="780">
          <cell r="B780">
            <v>39</v>
          </cell>
          <cell r="D780">
            <v>4</v>
          </cell>
          <cell r="H780">
            <v>0.75</v>
          </cell>
        </row>
        <row r="781">
          <cell r="B781">
            <v>39</v>
          </cell>
          <cell r="D781">
            <v>5</v>
          </cell>
          <cell r="H781">
            <v>0</v>
          </cell>
        </row>
        <row r="782">
          <cell r="B782">
            <v>39</v>
          </cell>
          <cell r="D782">
            <v>5</v>
          </cell>
          <cell r="H782">
            <v>0.25</v>
          </cell>
        </row>
        <row r="783">
          <cell r="B783">
            <v>39</v>
          </cell>
          <cell r="D783">
            <v>5</v>
          </cell>
          <cell r="H783">
            <v>1</v>
          </cell>
        </row>
        <row r="784">
          <cell r="B784">
            <v>39</v>
          </cell>
          <cell r="D784">
            <v>5</v>
          </cell>
          <cell r="H784">
            <v>0.75</v>
          </cell>
        </row>
        <row r="785">
          <cell r="B785">
            <v>39</v>
          </cell>
          <cell r="D785">
            <v>5</v>
          </cell>
          <cell r="H785">
            <v>0</v>
          </cell>
        </row>
        <row r="786">
          <cell r="B786">
            <v>39</v>
          </cell>
          <cell r="D786">
            <v>5</v>
          </cell>
          <cell r="H786">
            <v>0.25</v>
          </cell>
        </row>
        <row r="787">
          <cell r="B787">
            <v>39</v>
          </cell>
          <cell r="D787">
            <v>5</v>
          </cell>
          <cell r="H787">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87"/>
  <sheetViews>
    <sheetView tabSelected="1" topLeftCell="D1" zoomScaleNormal="100" workbookViewId="0">
      <pane ySplit="2" topLeftCell="A3" activePane="bottomLeft" state="frozen"/>
      <selection pane="bottomLeft" sqref="A1:I1"/>
    </sheetView>
  </sheetViews>
  <sheetFormatPr defaultRowHeight="15" x14ac:dyDescent="0.25"/>
  <cols>
    <col min="1" max="1" width="37.85546875" style="46" customWidth="1"/>
    <col min="2" max="2" width="19.28515625" style="46" bestFit="1" customWidth="1"/>
    <col min="3" max="3" width="38.42578125" style="46" customWidth="1"/>
    <col min="4" max="4" width="12.28515625" style="46" bestFit="1" customWidth="1"/>
    <col min="5" max="5" width="26.7109375" style="46" customWidth="1"/>
    <col min="6" max="6" width="17.28515625" style="46" customWidth="1"/>
    <col min="7" max="7" width="54.7109375" style="46" customWidth="1"/>
    <col min="8" max="8" width="20.140625" style="46" customWidth="1"/>
    <col min="9" max="9" width="18" style="9" bestFit="1" customWidth="1"/>
    <col min="10" max="10" width="12.7109375" style="46" customWidth="1"/>
    <col min="11" max="11" width="8.85546875" style="46" customWidth="1"/>
    <col min="12" max="12" width="12" style="9" customWidth="1"/>
    <col min="13" max="13" width="51.7109375" style="45" customWidth="1"/>
    <col min="14" max="17" width="19.28515625" style="46" bestFit="1" customWidth="1"/>
    <col min="18" max="18" width="17.5703125" style="46" customWidth="1"/>
  </cols>
  <sheetData>
    <row r="1" spans="1:19" ht="47.45" customHeight="1" thickBot="1" x14ac:dyDescent="0.6">
      <c r="A1" s="47" t="s">
        <v>0</v>
      </c>
      <c r="B1" s="48"/>
      <c r="C1" s="48"/>
      <c r="D1" s="48"/>
      <c r="E1" s="48"/>
      <c r="F1" s="48"/>
      <c r="G1" s="48"/>
      <c r="H1" s="48"/>
      <c r="I1" s="48"/>
      <c r="L1" s="49" t="s">
        <v>1</v>
      </c>
      <c r="M1" s="50"/>
      <c r="N1" s="51"/>
      <c r="O1" s="51"/>
      <c r="P1" s="51"/>
      <c r="Q1" s="51"/>
      <c r="R1" s="51"/>
      <c r="S1" s="51"/>
    </row>
    <row r="2" spans="1:19" s="6" customFormat="1" ht="22.9" customHeight="1" thickBot="1" x14ac:dyDescent="0.35">
      <c r="A2" s="21" t="s">
        <v>2</v>
      </c>
      <c r="B2" s="22" t="s">
        <v>3</v>
      </c>
      <c r="C2" s="22" t="s">
        <v>4</v>
      </c>
      <c r="D2" s="22" t="s">
        <v>5</v>
      </c>
      <c r="E2" s="22" t="s">
        <v>6</v>
      </c>
      <c r="F2" s="23" t="s">
        <v>7</v>
      </c>
      <c r="G2" s="24" t="s">
        <v>8</v>
      </c>
      <c r="H2" s="44" t="s">
        <v>9</v>
      </c>
      <c r="I2" s="25" t="s">
        <v>10</v>
      </c>
      <c r="L2" s="28" t="s">
        <v>11</v>
      </c>
      <c r="M2" s="29" t="s">
        <v>4</v>
      </c>
      <c r="N2" s="30" t="s">
        <v>12</v>
      </c>
      <c r="O2" s="30" t="s">
        <v>13</v>
      </c>
      <c r="P2" s="30" t="s">
        <v>14</v>
      </c>
      <c r="Q2" s="30" t="s">
        <v>15</v>
      </c>
      <c r="R2" s="30" t="s">
        <v>16</v>
      </c>
      <c r="S2" s="31" t="s">
        <v>17</v>
      </c>
    </row>
    <row r="3" spans="1:19" ht="30" customHeight="1" x14ac:dyDescent="0.25">
      <c r="A3" s="16" t="s">
        <v>18</v>
      </c>
      <c r="B3" s="17">
        <v>1</v>
      </c>
      <c r="C3" s="18" t="s">
        <v>19</v>
      </c>
      <c r="D3" s="19">
        <v>1</v>
      </c>
      <c r="E3" s="18" t="s">
        <v>20</v>
      </c>
      <c r="F3" s="20" t="s">
        <v>21</v>
      </c>
      <c r="G3" s="18" t="s">
        <v>22</v>
      </c>
      <c r="H3" s="26">
        <v>0</v>
      </c>
      <c r="I3" s="26">
        <f>H3/2</f>
        <v>0</v>
      </c>
      <c r="L3" s="39">
        <v>1</v>
      </c>
      <c r="M3" s="40" t="s">
        <v>23</v>
      </c>
      <c r="N3" s="41">
        <f t="shared" ref="N3:N41" si="0">IF(SUMIFS($I$3:$I$979,$B$3:$B$979,L3,$D$3:$D$979,1)=1,1,0)</f>
        <v>0</v>
      </c>
      <c r="O3" s="41">
        <f t="shared" ref="O3:O41" si="1">IF(N3=1,IF(SUMIFS($I$3:$I$979,$B$3:$B$979,L3,$D$3:$D$979,2)=1,N3+1,N3),N3)</f>
        <v>0</v>
      </c>
      <c r="P3" s="42">
        <f t="array" ref="P3">IF(O3=2,O3+MEDIAN(IF($B$3:$B$979=L3,IF($D$3:$D$979=3,$I$3:$I$787))),O3)</f>
        <v>0</v>
      </c>
      <c r="Q3" s="42">
        <f t="array" ref="Q3">IF((P3-O3)&gt;=0.75,P3+MEDIAN(IF('AMCV Analysis'!$B$3:$B$787=L3,IF('AMCV Analysis'!$D$3:$D$787=4,'AMCV Analysis'!$I$3:$I$787))),P3)</f>
        <v>0</v>
      </c>
      <c r="R3" s="42">
        <f t="array" ref="R3">IF(Q3-P3&gt;=0.75,Q3+MEDIAN(IF('AMCV Analysis'!$B$3:$B$787=L3,IF('AMCV Analysis'!$D$3:$D$787=5,'AMCV Analysis'!$I$3:$I$787))),Q3)</f>
        <v>0</v>
      </c>
      <c r="S3" s="36">
        <v>2</v>
      </c>
    </row>
    <row r="4" spans="1:19" ht="45" customHeight="1" x14ac:dyDescent="0.25">
      <c r="A4" s="10" t="s">
        <v>18</v>
      </c>
      <c r="B4" s="3">
        <v>1</v>
      </c>
      <c r="C4" s="2" t="s">
        <v>19</v>
      </c>
      <c r="D4" s="4">
        <v>1</v>
      </c>
      <c r="E4" s="2" t="s">
        <v>20</v>
      </c>
      <c r="F4" s="5" t="s">
        <v>24</v>
      </c>
      <c r="G4" s="2" t="s">
        <v>25</v>
      </c>
      <c r="H4" s="38">
        <v>0</v>
      </c>
      <c r="I4" s="26">
        <f>H4/2</f>
        <v>0</v>
      </c>
      <c r="L4" s="39">
        <v>2</v>
      </c>
      <c r="M4" s="40" t="s">
        <v>26</v>
      </c>
      <c r="N4" s="41">
        <f t="shared" si="0"/>
        <v>1</v>
      </c>
      <c r="O4" s="41">
        <f t="shared" si="1"/>
        <v>2</v>
      </c>
      <c r="P4" s="42">
        <f t="array" ref="P4">IF(O4=2,O4+MEDIAN(IF($B$3:$B$979=L4,IF($D$3:$D$979=3,$I$3:$I$787))),O4)</f>
        <v>2.625</v>
      </c>
      <c r="Q4" s="42">
        <f t="array" ref="Q4">IF((P4-O4)&gt;=0.75,P4+MEDIAN(IF('AMCV Analysis'!$B$3:$B$787=L4,IF('AMCV Analysis'!$D$3:$D$787=4,'AMCV Analysis'!$I$3:$I$787))),P4)</f>
        <v>2.625</v>
      </c>
      <c r="R4" s="42">
        <f t="array" ref="R4">IF(Q4-P4&gt;=0.75,Q4+MEDIAN(IF('AMCV Analysis'!$B$3:$B$787=L4,IF('AMCV Analysis'!$D$3:$D$787=5,'AMCV Analysis'!$I$3:$I$787))),Q4)</f>
        <v>2.625</v>
      </c>
      <c r="S4" s="43">
        <v>4</v>
      </c>
    </row>
    <row r="5" spans="1:19" ht="60" customHeight="1" x14ac:dyDescent="0.25">
      <c r="A5" s="10" t="s">
        <v>18</v>
      </c>
      <c r="B5" s="3">
        <v>1</v>
      </c>
      <c r="C5" s="2" t="s">
        <v>19</v>
      </c>
      <c r="D5" s="4">
        <v>2</v>
      </c>
      <c r="E5" s="2" t="s">
        <v>27</v>
      </c>
      <c r="F5" s="5" t="s">
        <v>28</v>
      </c>
      <c r="G5" s="2" t="s">
        <v>29</v>
      </c>
      <c r="H5" s="38">
        <v>1</v>
      </c>
      <c r="I5" s="26">
        <f>H5/2</f>
        <v>0.5</v>
      </c>
      <c r="L5" s="39">
        <v>3</v>
      </c>
      <c r="M5" s="40" t="s">
        <v>30</v>
      </c>
      <c r="N5" s="41">
        <f t="shared" si="0"/>
        <v>1</v>
      </c>
      <c r="O5" s="41">
        <f t="shared" si="1"/>
        <v>2</v>
      </c>
      <c r="P5" s="42">
        <f t="array" ref="P5">IF(O5=2,O5+MEDIAN(IF($B$3:$B$979=L5,IF($D$3:$D$979=3,$I$3:$I$787))),O5)</f>
        <v>2.5</v>
      </c>
      <c r="Q5" s="42">
        <f t="array" ref="Q5">IF((P5-O5)&gt;=0.75,P5+MEDIAN(IF('AMCV Analysis'!$B$3:$B$787=L5,IF('AMCV Analysis'!$D$3:$D$787=4,'AMCV Analysis'!$I$3:$I$787))),P5)</f>
        <v>2.5</v>
      </c>
      <c r="R5" s="42">
        <f t="array" ref="R5">IF(Q5-P5&gt;=0.75,Q5+MEDIAN(IF('AMCV Analysis'!$B$3:$B$787=L5,IF('AMCV Analysis'!$D$3:$D$787=5,'AMCV Analysis'!$I$3:$I$787))),Q5)</f>
        <v>2.5</v>
      </c>
      <c r="S5" s="43">
        <v>5</v>
      </c>
    </row>
    <row r="6" spans="1:19" ht="90" customHeight="1" x14ac:dyDescent="0.25">
      <c r="A6" s="10" t="s">
        <v>18</v>
      </c>
      <c r="B6" s="3">
        <v>1</v>
      </c>
      <c r="C6" s="2" t="s">
        <v>19</v>
      </c>
      <c r="D6" s="4">
        <v>2</v>
      </c>
      <c r="E6" s="2" t="s">
        <v>27</v>
      </c>
      <c r="F6" s="5" t="s">
        <v>31</v>
      </c>
      <c r="G6" s="2" t="s">
        <v>32</v>
      </c>
      <c r="H6" s="38">
        <v>1</v>
      </c>
      <c r="I6" s="26">
        <f>H6/2</f>
        <v>0.5</v>
      </c>
      <c r="L6" s="39">
        <v>4</v>
      </c>
      <c r="M6" s="40" t="s">
        <v>33</v>
      </c>
      <c r="N6" s="41">
        <f t="shared" si="0"/>
        <v>1</v>
      </c>
      <c r="O6" s="41">
        <f t="shared" si="1"/>
        <v>2</v>
      </c>
      <c r="P6" s="42">
        <f t="array" ref="P6">IF(O6=2,O6+MEDIAN(IF($B$3:$B$979=L6,IF($D$3:$D$979=3,$I$3:$I$787))),O6)</f>
        <v>2.5</v>
      </c>
      <c r="Q6" s="42">
        <f t="array" ref="Q6">IF((P6-O6)&gt;=0.75,P6+MEDIAN(IF('AMCV Analysis'!$B$3:$B$787=L6,IF('AMCV Analysis'!$D$3:$D$787=4,'AMCV Analysis'!$I$3:$I$787))),P6)</f>
        <v>2.5</v>
      </c>
      <c r="R6" s="42">
        <f t="array" ref="R6">IF(Q6-P6&gt;=0.75,Q6+MEDIAN(IF('AMCV Analysis'!$B$3:$B$787=L6,IF('AMCV Analysis'!$D$3:$D$787=5,'AMCV Analysis'!$I$3:$I$787))),Q6)</f>
        <v>2.5</v>
      </c>
      <c r="S6" s="43">
        <v>4</v>
      </c>
    </row>
    <row r="7" spans="1:19" ht="30" customHeight="1" x14ac:dyDescent="0.25">
      <c r="A7" s="10" t="s">
        <v>18</v>
      </c>
      <c r="B7" s="3">
        <v>1</v>
      </c>
      <c r="C7" s="2" t="s">
        <v>19</v>
      </c>
      <c r="D7" s="4">
        <v>3</v>
      </c>
      <c r="E7" s="2" t="s">
        <v>34</v>
      </c>
      <c r="F7" s="5" t="s">
        <v>35</v>
      </c>
      <c r="G7" s="2" t="s">
        <v>36</v>
      </c>
      <c r="H7" s="38">
        <v>3</v>
      </c>
      <c r="I7" s="38">
        <f t="shared" ref="I7:I20" si="2">H7/4</f>
        <v>0.75</v>
      </c>
      <c r="L7" s="39">
        <v>5</v>
      </c>
      <c r="M7" s="40" t="s">
        <v>37</v>
      </c>
      <c r="N7" s="41">
        <f t="shared" si="0"/>
        <v>1</v>
      </c>
      <c r="O7" s="41">
        <f t="shared" si="1"/>
        <v>1</v>
      </c>
      <c r="P7" s="42">
        <f t="array" ref="P7">IF(O7=2,O7+MEDIAN(IF($B$3:$B$979=L7,IF($D$3:$D$979=3,$I$3:$I$787))),O7)</f>
        <v>1</v>
      </c>
      <c r="Q7" s="42">
        <f t="array" ref="Q7">IF((P7-O7)&gt;=0.75,P7+MEDIAN(IF('AMCV Analysis'!$B$3:$B$787=L7,IF('AMCV Analysis'!$D$3:$D$787=4,'AMCV Analysis'!$I$3:$I$787))),P7)</f>
        <v>1</v>
      </c>
      <c r="R7" s="42">
        <f t="array" ref="R7">IF(Q7-P7&gt;=0.75,Q7+MEDIAN(IF('AMCV Analysis'!$B$3:$B$787=L7,IF('AMCV Analysis'!$D$3:$D$787=5,'AMCV Analysis'!$I$3:$I$787))),Q7)</f>
        <v>1</v>
      </c>
      <c r="S7" s="43">
        <v>3</v>
      </c>
    </row>
    <row r="8" spans="1:19" ht="30" customHeight="1" x14ac:dyDescent="0.25">
      <c r="A8" s="10" t="s">
        <v>18</v>
      </c>
      <c r="B8" s="3">
        <v>1</v>
      </c>
      <c r="C8" s="2" t="s">
        <v>19</v>
      </c>
      <c r="D8" s="4">
        <v>3</v>
      </c>
      <c r="E8" s="2" t="s">
        <v>34</v>
      </c>
      <c r="F8" s="5" t="s">
        <v>38</v>
      </c>
      <c r="G8" s="2" t="s">
        <v>39</v>
      </c>
      <c r="H8" s="38">
        <v>3</v>
      </c>
      <c r="I8" s="38">
        <f t="shared" si="2"/>
        <v>0.75</v>
      </c>
      <c r="L8" s="39">
        <v>6</v>
      </c>
      <c r="M8" s="40" t="s">
        <v>40</v>
      </c>
      <c r="N8" s="41">
        <f t="shared" si="0"/>
        <v>0</v>
      </c>
      <c r="O8" s="41">
        <f t="shared" si="1"/>
        <v>0</v>
      </c>
      <c r="P8" s="42">
        <f t="array" ref="P8">IF(O8=2,O8+MEDIAN(IF($B$3:$B$979=L8,IF($D$3:$D$979=3,$I$3:$I$787))),O8)</f>
        <v>0</v>
      </c>
      <c r="Q8" s="42">
        <f t="array" ref="Q8">IF((P8-O8)&gt;=0.75,P8+MEDIAN(IF('AMCV Analysis'!$B$3:$B$787=L8,IF('AMCV Analysis'!$D$3:$D$787=4,'AMCV Analysis'!$I$3:$I$787))),P8)</f>
        <v>0</v>
      </c>
      <c r="R8" s="42">
        <f t="array" ref="R8">IF(Q8-P8&gt;=0.75,Q8+MEDIAN(IF('AMCV Analysis'!$B$3:$B$787=L8,IF('AMCV Analysis'!$D$3:$D$787=5,'AMCV Analysis'!$I$3:$I$787))),Q8)</f>
        <v>0</v>
      </c>
      <c r="S8" s="43">
        <v>5</v>
      </c>
    </row>
    <row r="9" spans="1:19" ht="30" customHeight="1" x14ac:dyDescent="0.25">
      <c r="A9" s="10" t="s">
        <v>18</v>
      </c>
      <c r="B9" s="3">
        <v>1</v>
      </c>
      <c r="C9" s="2" t="s">
        <v>19</v>
      </c>
      <c r="D9" s="4">
        <v>3</v>
      </c>
      <c r="E9" s="2" t="s">
        <v>34</v>
      </c>
      <c r="F9" s="5" t="s">
        <v>41</v>
      </c>
      <c r="G9" s="2" t="s">
        <v>42</v>
      </c>
      <c r="H9" s="38">
        <v>3</v>
      </c>
      <c r="I9" s="38">
        <f t="shared" si="2"/>
        <v>0.75</v>
      </c>
      <c r="L9" s="39">
        <v>7</v>
      </c>
      <c r="M9" s="40" t="s">
        <v>43</v>
      </c>
      <c r="N9" s="41">
        <f t="shared" si="0"/>
        <v>1</v>
      </c>
      <c r="O9" s="41">
        <f t="shared" si="1"/>
        <v>2</v>
      </c>
      <c r="P9" s="42">
        <f t="array" ref="P9">IF(O9=2,O9+MEDIAN(IF($B$3:$B$979=L9,IF($D$3:$D$979=3,$I$3:$I$787))),O9)</f>
        <v>2.875</v>
      </c>
      <c r="Q9" s="42">
        <f t="array" ref="Q9">IF((P9-O9)&gt;=0.75,P9+MEDIAN(IF('AMCV Analysis'!$B$3:$B$787=L9,IF('AMCV Analysis'!$D$3:$D$787=4,'AMCV Analysis'!$I$3:$I$787))),P9)</f>
        <v>3.5</v>
      </c>
      <c r="R9" s="42">
        <f t="array" ref="R9">IF(Q9-P9&gt;=0.75,Q9+MEDIAN(IF('AMCV Analysis'!$B$3:$B$787=L9,IF('AMCV Analysis'!$D$3:$D$787=5,'AMCV Analysis'!$I$3:$I$787))),Q9)</f>
        <v>3.5</v>
      </c>
      <c r="S9" s="43">
        <v>3</v>
      </c>
    </row>
    <row r="10" spans="1:19" ht="30" customHeight="1" x14ac:dyDescent="0.25">
      <c r="A10" s="10" t="s">
        <v>18</v>
      </c>
      <c r="B10" s="3">
        <v>1</v>
      </c>
      <c r="C10" s="2" t="s">
        <v>19</v>
      </c>
      <c r="D10" s="4">
        <v>3</v>
      </c>
      <c r="E10" s="2" t="s">
        <v>34</v>
      </c>
      <c r="F10" s="5" t="s">
        <v>44</v>
      </c>
      <c r="G10" s="2" t="s">
        <v>45</v>
      </c>
      <c r="H10" s="38">
        <v>4</v>
      </c>
      <c r="I10" s="38">
        <f t="shared" si="2"/>
        <v>1</v>
      </c>
      <c r="L10" s="39">
        <v>8</v>
      </c>
      <c r="M10" s="40" t="s">
        <v>46</v>
      </c>
      <c r="N10" s="41">
        <f t="shared" si="0"/>
        <v>1</v>
      </c>
      <c r="O10" s="41">
        <f t="shared" si="1"/>
        <v>2</v>
      </c>
      <c r="P10" s="42">
        <f t="array" ref="P10">IF(O10=2,O10+MEDIAN(IF($B$3:$B$979=L10,IF($D$3:$D$979=3,$I$3:$I$787))),O10)</f>
        <v>2.75</v>
      </c>
      <c r="Q10" s="42">
        <f t="array" ref="Q10">IF((P10-O10)&gt;=0.75,P10+MEDIAN(IF('AMCV Analysis'!$B$3:$B$787=L10,IF('AMCV Analysis'!$D$3:$D$787=4,'AMCV Analysis'!$I$3:$I$787))),P10)</f>
        <v>3.75</v>
      </c>
      <c r="R10" s="42">
        <f t="array" ref="R10">IF(Q10-P10&gt;=0.75,Q10+MEDIAN(IF('AMCV Analysis'!$B$3:$B$787=L10,IF('AMCV Analysis'!$D$3:$D$787=5,'AMCV Analysis'!$I$3:$I$787))),Q10)</f>
        <v>3.75</v>
      </c>
      <c r="S10" s="43">
        <v>4</v>
      </c>
    </row>
    <row r="11" spans="1:19" ht="60" customHeight="1" x14ac:dyDescent="0.25">
      <c r="A11" s="10" t="s">
        <v>18</v>
      </c>
      <c r="B11" s="3">
        <v>1</v>
      </c>
      <c r="C11" s="2" t="s">
        <v>19</v>
      </c>
      <c r="D11" s="4">
        <v>3</v>
      </c>
      <c r="E11" s="2" t="s">
        <v>34</v>
      </c>
      <c r="F11" s="5" t="s">
        <v>47</v>
      </c>
      <c r="G11" s="2" t="s">
        <v>48</v>
      </c>
      <c r="H11" s="38">
        <v>0</v>
      </c>
      <c r="I11" s="38">
        <f t="shared" si="2"/>
        <v>0</v>
      </c>
      <c r="L11" s="39">
        <v>9</v>
      </c>
      <c r="M11" s="40" t="s">
        <v>49</v>
      </c>
      <c r="N11" s="41">
        <f t="shared" si="0"/>
        <v>1</v>
      </c>
      <c r="O11" s="41">
        <f t="shared" si="1"/>
        <v>2</v>
      </c>
      <c r="P11" s="42">
        <f t="array" ref="P11">IF(O11=2,O11+MEDIAN(IF($B$3:$B$979=L11,IF($D$3:$D$979=3,$I$3:$I$787))),O11)</f>
        <v>2.625</v>
      </c>
      <c r="Q11" s="42">
        <f t="array" ref="Q11">IF((P11-O11)&gt;=0.75,P11+MEDIAN(IF('AMCV Analysis'!$B$3:$B$787=L11,IF('AMCV Analysis'!$D$3:$D$787=4,'AMCV Analysis'!$I$3:$I$787))),P11)</f>
        <v>2.625</v>
      </c>
      <c r="R11" s="42">
        <f t="array" ref="R11">IF(Q11-P11&gt;=0.75,Q11+MEDIAN(IF('AMCV Analysis'!$B$3:$B$787=L11,IF('AMCV Analysis'!$D$3:$D$787=5,'AMCV Analysis'!$I$3:$I$787))),Q11)</f>
        <v>2.625</v>
      </c>
      <c r="S11" s="43">
        <v>3</v>
      </c>
    </row>
    <row r="12" spans="1:19" ht="45" customHeight="1" x14ac:dyDescent="0.25">
      <c r="A12" s="10" t="s">
        <v>18</v>
      </c>
      <c r="B12" s="3">
        <v>1</v>
      </c>
      <c r="C12" s="2" t="s">
        <v>19</v>
      </c>
      <c r="D12" s="4">
        <v>3</v>
      </c>
      <c r="E12" s="2" t="s">
        <v>34</v>
      </c>
      <c r="F12" s="5" t="s">
        <v>50</v>
      </c>
      <c r="G12" s="2" t="s">
        <v>51</v>
      </c>
      <c r="H12" s="38">
        <v>0</v>
      </c>
      <c r="I12" s="38">
        <f t="shared" si="2"/>
        <v>0</v>
      </c>
      <c r="L12" s="39">
        <v>10</v>
      </c>
      <c r="M12" s="40" t="s">
        <v>52</v>
      </c>
      <c r="N12" s="41">
        <f t="shared" si="0"/>
        <v>1</v>
      </c>
      <c r="O12" s="41">
        <f t="shared" si="1"/>
        <v>1</v>
      </c>
      <c r="P12" s="42">
        <f t="array" ref="P12">IF(O12=2,O12+MEDIAN(IF($B$3:$B$979=L12,IF($D$3:$D$979=3,$I$3:$I$787))),O12)</f>
        <v>1</v>
      </c>
      <c r="Q12" s="42">
        <f t="array" ref="Q12">IF((P12-O12)&gt;=0.75,P12+MEDIAN(IF('AMCV Analysis'!$B$3:$B$787=L12,IF('AMCV Analysis'!$D$3:$D$787=4,'AMCV Analysis'!$I$3:$I$787))),P12)</f>
        <v>1</v>
      </c>
      <c r="R12" s="42">
        <f t="array" ref="R12">IF(Q12-P12&gt;=0.75,Q12+MEDIAN(IF('AMCV Analysis'!$B$3:$B$787=L12,IF('AMCV Analysis'!$D$3:$D$787=5,'AMCV Analysis'!$I$3:$I$787))),Q12)</f>
        <v>1</v>
      </c>
      <c r="S12" s="43">
        <v>4</v>
      </c>
    </row>
    <row r="13" spans="1:19" ht="30" customHeight="1" x14ac:dyDescent="0.25">
      <c r="A13" s="10" t="s">
        <v>18</v>
      </c>
      <c r="B13" s="3">
        <v>1</v>
      </c>
      <c r="C13" s="2" t="s">
        <v>19</v>
      </c>
      <c r="D13" s="4">
        <v>3</v>
      </c>
      <c r="E13" s="2" t="s">
        <v>34</v>
      </c>
      <c r="F13" s="5" t="s">
        <v>53</v>
      </c>
      <c r="G13" s="2" t="s">
        <v>54</v>
      </c>
      <c r="H13" s="38">
        <v>4</v>
      </c>
      <c r="I13" s="38">
        <f t="shared" si="2"/>
        <v>1</v>
      </c>
      <c r="L13" s="39">
        <v>11</v>
      </c>
      <c r="M13" s="40" t="s">
        <v>55</v>
      </c>
      <c r="N13" s="41">
        <f t="shared" si="0"/>
        <v>1</v>
      </c>
      <c r="O13" s="41">
        <f t="shared" si="1"/>
        <v>2</v>
      </c>
      <c r="P13" s="42">
        <f t="array" ref="P13">IF(O13=2,O13+MEDIAN(IF($B$3:$B$979=L13,IF($D$3:$D$979=3,$I$3:$I$787))),O13)</f>
        <v>2.75</v>
      </c>
      <c r="Q13" s="42">
        <f t="array" ref="Q13">IF((P13-O13)&gt;=0.75,P13+MEDIAN(IF('AMCV Analysis'!$B$3:$B$787=L13,IF('AMCV Analysis'!$D$3:$D$787=4,'AMCV Analysis'!$I$3:$I$787))),P13)</f>
        <v>3.625</v>
      </c>
      <c r="R13" s="42">
        <f t="array" ref="R13">IF(Q13-P13&gt;=0.75,Q13+MEDIAN(IF('AMCV Analysis'!$B$3:$B$787=L13,IF('AMCV Analysis'!$D$3:$D$787=5,'AMCV Analysis'!$I$3:$I$787))),Q13)</f>
        <v>4.5</v>
      </c>
      <c r="S13" s="43">
        <v>0</v>
      </c>
    </row>
    <row r="14" spans="1:19" ht="30" customHeight="1" x14ac:dyDescent="0.25">
      <c r="A14" s="10" t="s">
        <v>18</v>
      </c>
      <c r="B14" s="3">
        <v>1</v>
      </c>
      <c r="C14" s="2" t="s">
        <v>19</v>
      </c>
      <c r="D14" s="4">
        <v>3</v>
      </c>
      <c r="E14" s="2" t="s">
        <v>34</v>
      </c>
      <c r="F14" s="5" t="s">
        <v>56</v>
      </c>
      <c r="G14" s="2" t="s">
        <v>57</v>
      </c>
      <c r="H14" s="38">
        <v>3</v>
      </c>
      <c r="I14" s="38">
        <f t="shared" si="2"/>
        <v>0.75</v>
      </c>
      <c r="L14" s="39">
        <v>12</v>
      </c>
      <c r="M14" s="40" t="s">
        <v>58</v>
      </c>
      <c r="N14" s="41">
        <f t="shared" si="0"/>
        <v>1</v>
      </c>
      <c r="O14" s="41">
        <f t="shared" si="1"/>
        <v>2</v>
      </c>
      <c r="P14" s="42">
        <f t="array" ref="P14">IF(O14=2,O14+MEDIAN(IF($B$3:$B$979=L14,IF($D$3:$D$979=3,$I$3:$I$787))),O14)</f>
        <v>3</v>
      </c>
      <c r="Q14" s="42">
        <f t="array" ref="Q14">IF((P14-O14)&gt;=0.75,P14+MEDIAN(IF('AMCV Analysis'!$B$3:$B$787=L14,IF('AMCV Analysis'!$D$3:$D$787=4,'AMCV Analysis'!$I$3:$I$787))),P14)</f>
        <v>3.75</v>
      </c>
      <c r="R14" s="42">
        <f t="array" ref="R14">IF(Q14-P14&gt;=0.75,Q14+MEDIAN(IF('AMCV Analysis'!$B$3:$B$787=L14,IF('AMCV Analysis'!$D$3:$D$787=5,'AMCV Analysis'!$I$3:$I$787))),Q14)</f>
        <v>4.5</v>
      </c>
      <c r="S14" s="43">
        <v>0</v>
      </c>
    </row>
    <row r="15" spans="1:19" ht="60" customHeight="1" x14ac:dyDescent="0.25">
      <c r="A15" s="10" t="s">
        <v>18</v>
      </c>
      <c r="B15" s="3">
        <v>1</v>
      </c>
      <c r="C15" s="2" t="s">
        <v>19</v>
      </c>
      <c r="D15" s="4">
        <v>4</v>
      </c>
      <c r="E15" s="2" t="s">
        <v>59</v>
      </c>
      <c r="F15" s="5" t="s">
        <v>60</v>
      </c>
      <c r="G15" s="2" t="s">
        <v>61</v>
      </c>
      <c r="H15" s="38">
        <v>3</v>
      </c>
      <c r="I15" s="38">
        <f t="shared" si="2"/>
        <v>0.75</v>
      </c>
      <c r="L15" s="39">
        <v>13</v>
      </c>
      <c r="M15" s="40" t="s">
        <v>62</v>
      </c>
      <c r="N15" s="41">
        <f t="shared" si="0"/>
        <v>1</v>
      </c>
      <c r="O15" s="41">
        <f t="shared" si="1"/>
        <v>2</v>
      </c>
      <c r="P15" s="42">
        <f t="array" ref="P15">IF(O15=2,O15+MEDIAN(IF($B$3:$B$979=L15,IF($D$3:$D$979=3,$I$3:$I$787))),O15)</f>
        <v>3</v>
      </c>
      <c r="Q15" s="42">
        <f t="array" ref="Q15">IF((P15-O15)&gt;=0.75,P15+MEDIAN(IF('AMCV Analysis'!$B$3:$B$787=L15,IF('AMCV Analysis'!$D$3:$D$787=4,'AMCV Analysis'!$I$3:$I$787))),P15)</f>
        <v>3.875</v>
      </c>
      <c r="R15" s="42">
        <f t="array" ref="R15">IF(Q15-P15&gt;=0.75,Q15+MEDIAN(IF('AMCV Analysis'!$B$3:$B$787=L15,IF('AMCV Analysis'!$D$3:$D$787=5,'AMCV Analysis'!$I$3:$I$787))),Q15)</f>
        <v>4.625</v>
      </c>
      <c r="S15" s="43">
        <v>0</v>
      </c>
    </row>
    <row r="16" spans="1:19" ht="45" customHeight="1" x14ac:dyDescent="0.25">
      <c r="A16" s="10" t="s">
        <v>18</v>
      </c>
      <c r="B16" s="3">
        <v>1</v>
      </c>
      <c r="C16" s="2" t="s">
        <v>19</v>
      </c>
      <c r="D16" s="4">
        <v>4</v>
      </c>
      <c r="E16" s="2" t="s">
        <v>59</v>
      </c>
      <c r="F16" s="5" t="s">
        <v>63</v>
      </c>
      <c r="G16" s="2" t="s">
        <v>64</v>
      </c>
      <c r="H16" s="38">
        <v>0</v>
      </c>
      <c r="I16" s="38">
        <f t="shared" si="2"/>
        <v>0</v>
      </c>
      <c r="L16" s="39">
        <v>14</v>
      </c>
      <c r="M16" s="40" t="s">
        <v>65</v>
      </c>
      <c r="N16" s="41">
        <f t="shared" si="0"/>
        <v>0</v>
      </c>
      <c r="O16" s="41">
        <f t="shared" si="1"/>
        <v>0</v>
      </c>
      <c r="P16" s="42">
        <f t="array" ref="P16">IF(O16=2,O16+MEDIAN(IF($B$3:$B$979=L16,IF($D$3:$D$979=3,$I$3:$I$787))),O16)</f>
        <v>0</v>
      </c>
      <c r="Q16" s="42">
        <f t="array" ref="Q16">IF((P16-O16)&gt;=0.75,P16+MEDIAN(IF('AMCV Analysis'!$B$3:$B$787=L16,IF('AMCV Analysis'!$D$3:$D$787=4,'AMCV Analysis'!$I$3:$I$787))),P16)</f>
        <v>0</v>
      </c>
      <c r="R16" s="42">
        <f t="array" ref="R16">IF(Q16-P16&gt;=0.75,Q16+MEDIAN(IF('AMCV Analysis'!$B$3:$B$787=L16,IF('AMCV Analysis'!$D$3:$D$787=5,'AMCV Analysis'!$I$3:$I$787))),Q16)</f>
        <v>0</v>
      </c>
      <c r="S16" s="43">
        <v>0</v>
      </c>
    </row>
    <row r="17" spans="1:19" ht="45" customHeight="1" x14ac:dyDescent="0.25">
      <c r="A17" s="10" t="s">
        <v>18</v>
      </c>
      <c r="B17" s="3">
        <v>1</v>
      </c>
      <c r="C17" s="2" t="s">
        <v>19</v>
      </c>
      <c r="D17" s="4">
        <v>5</v>
      </c>
      <c r="E17" s="2" t="s">
        <v>66</v>
      </c>
      <c r="F17" s="5" t="s">
        <v>67</v>
      </c>
      <c r="G17" s="2" t="s">
        <v>68</v>
      </c>
      <c r="H17" s="38">
        <v>3</v>
      </c>
      <c r="I17" s="38">
        <f t="shared" si="2"/>
        <v>0.75</v>
      </c>
      <c r="L17" s="39">
        <v>15</v>
      </c>
      <c r="M17" s="40" t="s">
        <v>69</v>
      </c>
      <c r="N17" s="41">
        <f t="shared" si="0"/>
        <v>0</v>
      </c>
      <c r="O17" s="41">
        <f t="shared" si="1"/>
        <v>0</v>
      </c>
      <c r="P17" s="42">
        <f t="array" ref="P17">IF(O17=2,O17+MEDIAN(IF($B$3:$B$979=L17,IF($D$3:$D$979=3,$I$3:$I$787))),O17)</f>
        <v>0</v>
      </c>
      <c r="Q17" s="42">
        <f t="array" ref="Q17">IF((P17-O17)&gt;=0.75,P17+MEDIAN(IF('AMCV Analysis'!$B$3:$B$787=L17,IF('AMCV Analysis'!$D$3:$D$787=4,'AMCV Analysis'!$I$3:$I$787))),P17)</f>
        <v>0</v>
      </c>
      <c r="R17" s="42">
        <f t="array" ref="R17">IF(Q17-P17&gt;=0.75,Q17+MEDIAN(IF('AMCV Analysis'!$B$3:$B$787=L17,IF('AMCV Analysis'!$D$3:$D$787=5,'AMCV Analysis'!$I$3:$I$787))),Q17)</f>
        <v>0</v>
      </c>
      <c r="S17" s="43">
        <v>0</v>
      </c>
    </row>
    <row r="18" spans="1:19" ht="45" customHeight="1" x14ac:dyDescent="0.25">
      <c r="A18" s="10" t="s">
        <v>18</v>
      </c>
      <c r="B18" s="3">
        <v>1</v>
      </c>
      <c r="C18" s="2" t="s">
        <v>19</v>
      </c>
      <c r="D18" s="4">
        <v>5</v>
      </c>
      <c r="E18" s="2" t="s">
        <v>66</v>
      </c>
      <c r="F18" s="5" t="s">
        <v>70</v>
      </c>
      <c r="G18" s="2" t="s">
        <v>71</v>
      </c>
      <c r="H18" s="38">
        <v>4</v>
      </c>
      <c r="I18" s="38">
        <f t="shared" si="2"/>
        <v>1</v>
      </c>
      <c r="L18" s="39">
        <v>16</v>
      </c>
      <c r="M18" s="40" t="s">
        <v>72</v>
      </c>
      <c r="N18" s="41">
        <f t="shared" si="0"/>
        <v>0</v>
      </c>
      <c r="O18" s="41">
        <f t="shared" si="1"/>
        <v>0</v>
      </c>
      <c r="P18" s="42">
        <f t="array" ref="P18">IF(O18=2,O18+MEDIAN(IF($B$3:$B$979=L18,IF($D$3:$D$979=3,$I$3:$I$787))),O18)</f>
        <v>0</v>
      </c>
      <c r="Q18" s="42">
        <f t="array" ref="Q18">IF((P18-O18)&gt;=0.75,P18+MEDIAN(IF('AMCV Analysis'!$B$3:$B$787=L18,IF('AMCV Analysis'!$D$3:$D$787=4,'AMCV Analysis'!$I$3:$I$787))),P18)</f>
        <v>0</v>
      </c>
      <c r="R18" s="42">
        <f t="array" ref="R18">IF(Q18-P18&gt;=0.75,Q18+MEDIAN(IF('AMCV Analysis'!$B$3:$B$787=L18,IF('AMCV Analysis'!$D$3:$D$787=5,'AMCV Analysis'!$I$3:$I$787))),Q18)</f>
        <v>0</v>
      </c>
      <c r="S18" s="43">
        <v>0</v>
      </c>
    </row>
    <row r="19" spans="1:19" ht="30" customHeight="1" x14ac:dyDescent="0.25">
      <c r="A19" s="10" t="s">
        <v>18</v>
      </c>
      <c r="B19" s="3">
        <v>1</v>
      </c>
      <c r="C19" s="2" t="s">
        <v>19</v>
      </c>
      <c r="D19" s="4">
        <v>5</v>
      </c>
      <c r="E19" s="2" t="s">
        <v>66</v>
      </c>
      <c r="F19" s="5" t="s">
        <v>73</v>
      </c>
      <c r="G19" s="2" t="s">
        <v>74</v>
      </c>
      <c r="H19" s="38">
        <v>2</v>
      </c>
      <c r="I19" s="38">
        <f t="shared" si="2"/>
        <v>0.5</v>
      </c>
      <c r="L19" s="39">
        <v>17</v>
      </c>
      <c r="M19" s="40" t="s">
        <v>75</v>
      </c>
      <c r="N19" s="41">
        <f t="shared" si="0"/>
        <v>0</v>
      </c>
      <c r="O19" s="41">
        <f t="shared" si="1"/>
        <v>0</v>
      </c>
      <c r="P19" s="42">
        <f t="array" ref="P19">IF(O19=2,O19+MEDIAN(IF($B$3:$B$979=L19,IF($D$3:$D$979=3,$I$3:$I$787))),O19)</f>
        <v>0</v>
      </c>
      <c r="Q19" s="42">
        <f t="array" ref="Q19">IF((P19-O19)&gt;=0.75,P19+MEDIAN(IF('AMCV Analysis'!$B$3:$B$787=L19,IF('AMCV Analysis'!$D$3:$D$787=4,'AMCV Analysis'!$I$3:$I$787))),P19)</f>
        <v>0</v>
      </c>
      <c r="R19" s="42">
        <f t="array" ref="R19">IF(Q19-P19&gt;=0.75,Q19+MEDIAN(IF('AMCV Analysis'!$B$3:$B$787=L19,IF('AMCV Analysis'!$D$3:$D$787=5,'AMCV Analysis'!$I$3:$I$787))),Q19)</f>
        <v>0</v>
      </c>
      <c r="S19" s="43">
        <v>0</v>
      </c>
    </row>
    <row r="20" spans="1:19" ht="45" customHeight="1" x14ac:dyDescent="0.25">
      <c r="A20" s="10" t="s">
        <v>18</v>
      </c>
      <c r="B20" s="3">
        <v>1</v>
      </c>
      <c r="C20" s="2" t="s">
        <v>19</v>
      </c>
      <c r="D20" s="4">
        <v>5</v>
      </c>
      <c r="E20" s="2" t="s">
        <v>66</v>
      </c>
      <c r="F20" s="5" t="s">
        <v>76</v>
      </c>
      <c r="G20" s="2" t="s">
        <v>77</v>
      </c>
      <c r="H20" s="38">
        <v>3</v>
      </c>
      <c r="I20" s="38">
        <f t="shared" si="2"/>
        <v>0.75</v>
      </c>
      <c r="L20" s="39">
        <v>18</v>
      </c>
      <c r="M20" s="40" t="s">
        <v>78</v>
      </c>
      <c r="N20" s="41">
        <f t="shared" si="0"/>
        <v>0</v>
      </c>
      <c r="O20" s="41">
        <f t="shared" si="1"/>
        <v>0</v>
      </c>
      <c r="P20" s="42">
        <f t="array" ref="P20">IF(O20=2,O20+MEDIAN(IF($B$3:$B$979=L20,IF($D$3:$D$979=3,$I$3:$I$787))),O20)</f>
        <v>0</v>
      </c>
      <c r="Q20" s="42">
        <f t="array" ref="Q20">IF((P20-O20)&gt;=0.75,P20+MEDIAN(IF('AMCV Analysis'!$B$3:$B$787=L20,IF('AMCV Analysis'!$D$3:$D$787=4,'AMCV Analysis'!$I$3:$I$787))),P20)</f>
        <v>0</v>
      </c>
      <c r="R20" s="42">
        <f t="array" ref="R20">IF(Q20-P20&gt;=0.75,Q20+MEDIAN(IF('AMCV Analysis'!$B$3:$B$787=L20,IF('AMCV Analysis'!$D$3:$D$787=5,'AMCV Analysis'!$I$3:$I$787))),Q20)</f>
        <v>0</v>
      </c>
      <c r="S20" s="43">
        <v>0</v>
      </c>
    </row>
    <row r="21" spans="1:19" ht="30" customHeight="1" x14ac:dyDescent="0.25">
      <c r="A21" s="10" t="s">
        <v>18</v>
      </c>
      <c r="B21" s="3">
        <v>2</v>
      </c>
      <c r="C21" s="2" t="s">
        <v>79</v>
      </c>
      <c r="D21" s="4">
        <v>1</v>
      </c>
      <c r="E21" s="2" t="s">
        <v>20</v>
      </c>
      <c r="F21" s="5" t="s">
        <v>80</v>
      </c>
      <c r="G21" s="2" t="s">
        <v>22</v>
      </c>
      <c r="H21" s="38">
        <v>1</v>
      </c>
      <c r="I21" s="26">
        <f>H21/2</f>
        <v>0.5</v>
      </c>
      <c r="L21" s="39">
        <v>19</v>
      </c>
      <c r="M21" s="40" t="s">
        <v>81</v>
      </c>
      <c r="N21" s="41">
        <f t="shared" si="0"/>
        <v>0</v>
      </c>
      <c r="O21" s="41">
        <f t="shared" si="1"/>
        <v>0</v>
      </c>
      <c r="P21" s="42">
        <f t="array" ref="P21">IF(O21=2,O21+MEDIAN(IF($B$3:$B$979=L21,IF($D$3:$D$979=3,$I$3:$I$787))),O21)</f>
        <v>0</v>
      </c>
      <c r="Q21" s="42">
        <f t="array" ref="Q21">IF((P21-O21)&gt;=0.75,P21+MEDIAN(IF('AMCV Analysis'!$B$3:$B$787=L21,IF('AMCV Analysis'!$D$3:$D$787=4,'AMCV Analysis'!$I$3:$I$787))),P21)</f>
        <v>0</v>
      </c>
      <c r="R21" s="42">
        <f t="array" ref="R21">IF(Q21-P21&gt;=0.75,Q21+MEDIAN(IF('AMCV Analysis'!$B$3:$B$787=L21,IF('AMCV Analysis'!$D$3:$D$787=5,'AMCV Analysis'!$I$3:$I$787))),Q21)</f>
        <v>0</v>
      </c>
      <c r="S21" s="43">
        <v>0</v>
      </c>
    </row>
    <row r="22" spans="1:19" ht="45" customHeight="1" x14ac:dyDescent="0.25">
      <c r="A22" s="10" t="s">
        <v>18</v>
      </c>
      <c r="B22" s="3">
        <v>2</v>
      </c>
      <c r="C22" s="2" t="s">
        <v>79</v>
      </c>
      <c r="D22" s="4">
        <v>1</v>
      </c>
      <c r="E22" s="2" t="s">
        <v>20</v>
      </c>
      <c r="F22" s="5" t="s">
        <v>82</v>
      </c>
      <c r="G22" s="2" t="s">
        <v>25</v>
      </c>
      <c r="H22" s="38">
        <v>1</v>
      </c>
      <c r="I22" s="26">
        <f>H22/2</f>
        <v>0.5</v>
      </c>
      <c r="L22" s="39">
        <v>20</v>
      </c>
      <c r="M22" s="40" t="s">
        <v>83</v>
      </c>
      <c r="N22" s="41">
        <f t="shared" si="0"/>
        <v>0</v>
      </c>
      <c r="O22" s="41">
        <f t="shared" si="1"/>
        <v>0</v>
      </c>
      <c r="P22" s="42">
        <f t="array" ref="P22">IF(O22=2,O22+MEDIAN(IF($B$3:$B$979=L22,IF($D$3:$D$979=3,$I$3:$I$787))),O22)</f>
        <v>0</v>
      </c>
      <c r="Q22" s="42">
        <f t="array" ref="Q22">IF((P22-O22)&gt;=0.75,P22+MEDIAN(IF('AMCV Analysis'!$B$3:$B$787=L22,IF('AMCV Analysis'!$D$3:$D$787=4,'AMCV Analysis'!$I$3:$I$787))),P22)</f>
        <v>0</v>
      </c>
      <c r="R22" s="42">
        <f t="array" ref="R22">IF(Q22-P22&gt;=0.75,Q22+MEDIAN(IF('AMCV Analysis'!$B$3:$B$787=L22,IF('AMCV Analysis'!$D$3:$D$787=5,'AMCV Analysis'!$I$3:$I$787))),Q22)</f>
        <v>0</v>
      </c>
      <c r="S22" s="43">
        <v>0</v>
      </c>
    </row>
    <row r="23" spans="1:19" ht="60" customHeight="1" x14ac:dyDescent="0.25">
      <c r="A23" s="10" t="s">
        <v>18</v>
      </c>
      <c r="B23" s="3">
        <v>2</v>
      </c>
      <c r="C23" s="2" t="s">
        <v>79</v>
      </c>
      <c r="D23" s="4">
        <v>2</v>
      </c>
      <c r="E23" s="2" t="s">
        <v>27</v>
      </c>
      <c r="F23" s="5" t="s">
        <v>84</v>
      </c>
      <c r="G23" s="2" t="s">
        <v>29</v>
      </c>
      <c r="H23" s="38">
        <v>1</v>
      </c>
      <c r="I23" s="26">
        <f>H23/2</f>
        <v>0.5</v>
      </c>
      <c r="L23" s="39">
        <v>21</v>
      </c>
      <c r="M23" s="40" t="s">
        <v>85</v>
      </c>
      <c r="N23" s="41">
        <f t="shared" si="0"/>
        <v>0</v>
      </c>
      <c r="O23" s="41">
        <f t="shared" si="1"/>
        <v>0</v>
      </c>
      <c r="P23" s="42">
        <f t="array" ref="P23">IF(O23=2,O23+MEDIAN(IF($B$3:$B$979=L23,IF($D$3:$D$979=3,$I$3:$I$787))),O23)</f>
        <v>0</v>
      </c>
      <c r="Q23" s="42">
        <f t="array" ref="Q23">IF((P23-O23)&gt;=0.75,P23+MEDIAN(IF('AMCV Analysis'!$B$3:$B$787=L23,IF('AMCV Analysis'!$D$3:$D$787=4,'AMCV Analysis'!$I$3:$I$787))),P23)</f>
        <v>0</v>
      </c>
      <c r="R23" s="42">
        <f t="array" ref="R23">IF(Q23-P23&gt;=0.75,Q23+MEDIAN(IF('AMCV Analysis'!$B$3:$B$787=L23,IF('AMCV Analysis'!$D$3:$D$787=5,'AMCV Analysis'!$I$3:$I$787))),Q23)</f>
        <v>0</v>
      </c>
      <c r="S23" s="43">
        <v>0</v>
      </c>
    </row>
    <row r="24" spans="1:19" ht="90" customHeight="1" x14ac:dyDescent="0.25">
      <c r="A24" s="10" t="s">
        <v>18</v>
      </c>
      <c r="B24" s="3">
        <v>2</v>
      </c>
      <c r="C24" s="2" t="s">
        <v>79</v>
      </c>
      <c r="D24" s="4">
        <v>2</v>
      </c>
      <c r="E24" s="2" t="s">
        <v>27</v>
      </c>
      <c r="F24" s="5" t="s">
        <v>86</v>
      </c>
      <c r="G24" s="2" t="s">
        <v>32</v>
      </c>
      <c r="H24" s="38">
        <v>1</v>
      </c>
      <c r="I24" s="26">
        <f>H24/2</f>
        <v>0.5</v>
      </c>
      <c r="L24" s="39">
        <v>22</v>
      </c>
      <c r="M24" s="40" t="s">
        <v>87</v>
      </c>
      <c r="N24" s="41">
        <f t="shared" si="0"/>
        <v>0</v>
      </c>
      <c r="O24" s="41">
        <f t="shared" si="1"/>
        <v>0</v>
      </c>
      <c r="P24" s="42">
        <f t="array" ref="P24">IF(O24=2,O24+MEDIAN(IF($B$3:$B$979=L24,IF($D$3:$D$979=3,$I$3:$I$787))),O24)</f>
        <v>0</v>
      </c>
      <c r="Q24" s="42">
        <f t="array" ref="Q24">IF((P24-O24)&gt;=0.75,P24+MEDIAN(IF('AMCV Analysis'!$B$3:$B$787=L24,IF('AMCV Analysis'!$D$3:$D$787=4,'AMCV Analysis'!$I$3:$I$787))),P24)</f>
        <v>0</v>
      </c>
      <c r="R24" s="42">
        <f t="array" ref="R24">IF(Q24-P24&gt;=0.75,Q24+MEDIAN(IF('AMCV Analysis'!$B$3:$B$787=L24,IF('AMCV Analysis'!$D$3:$D$787=5,'AMCV Analysis'!$I$3:$I$787))),Q24)</f>
        <v>0</v>
      </c>
      <c r="S24" s="43">
        <v>0</v>
      </c>
    </row>
    <row r="25" spans="1:19" ht="30" customHeight="1" x14ac:dyDescent="0.25">
      <c r="A25" s="10" t="s">
        <v>18</v>
      </c>
      <c r="B25" s="3">
        <v>2</v>
      </c>
      <c r="C25" s="2" t="s">
        <v>79</v>
      </c>
      <c r="D25" s="4">
        <v>3</v>
      </c>
      <c r="E25" s="2" t="s">
        <v>34</v>
      </c>
      <c r="F25" s="5" t="s">
        <v>88</v>
      </c>
      <c r="G25" s="2" t="s">
        <v>89</v>
      </c>
      <c r="H25" s="38">
        <v>3</v>
      </c>
      <c r="I25" s="38">
        <f t="shared" ref="I25:I46" si="3">H25/4</f>
        <v>0.75</v>
      </c>
      <c r="L25" s="39">
        <v>23</v>
      </c>
      <c r="M25" s="40" t="s">
        <v>90</v>
      </c>
      <c r="N25" s="41">
        <f t="shared" si="0"/>
        <v>0</v>
      </c>
      <c r="O25" s="41">
        <f t="shared" si="1"/>
        <v>0</v>
      </c>
      <c r="P25" s="42">
        <f t="array" ref="P25">IF(O25=2,O25+MEDIAN(IF($B$3:$B$979=L25,IF($D$3:$D$979=3,$I$3:$I$787))),O25)</f>
        <v>0</v>
      </c>
      <c r="Q25" s="42">
        <f t="array" ref="Q25">IF((P25-O25)&gt;=0.75,P25+MEDIAN(IF('[1]AMCV Analysis'!$B$3:$B$787=L25,IF('[1]AMCV Analysis'!$D$3:$D$787=4,'[1]AMCV Analysis'!$H$3:$H$787))),P25)</f>
        <v>0</v>
      </c>
      <c r="R25" s="42">
        <f t="array" ref="R25">IF(Q25-P25&gt;=0.75,Q25+MEDIAN(IF('[1]AMCV Analysis'!$B$3:$B$787=L25,IF('[1]AMCV Analysis'!$D$3:$D$787=5,'[1]AMCV Analysis'!$H$3:$H$787))),Q25)</f>
        <v>0</v>
      </c>
      <c r="S25" s="43">
        <v>0</v>
      </c>
    </row>
    <row r="26" spans="1:19" ht="30" customHeight="1" x14ac:dyDescent="0.25">
      <c r="A26" s="10" t="s">
        <v>18</v>
      </c>
      <c r="B26" s="3">
        <v>2</v>
      </c>
      <c r="C26" s="2" t="s">
        <v>79</v>
      </c>
      <c r="D26" s="4">
        <v>3</v>
      </c>
      <c r="E26" s="2" t="s">
        <v>34</v>
      </c>
      <c r="F26" s="5" t="s">
        <v>91</v>
      </c>
      <c r="G26" s="2" t="s">
        <v>92</v>
      </c>
      <c r="H26" s="38">
        <v>2</v>
      </c>
      <c r="I26" s="38">
        <f t="shared" si="3"/>
        <v>0.5</v>
      </c>
      <c r="L26" s="39">
        <v>24</v>
      </c>
      <c r="M26" s="40" t="s">
        <v>93</v>
      </c>
      <c r="N26" s="41">
        <f t="shared" si="0"/>
        <v>0</v>
      </c>
      <c r="O26" s="41">
        <f t="shared" si="1"/>
        <v>0</v>
      </c>
      <c r="P26" s="42">
        <f t="array" ref="P26">IF(O26=2,O26+MEDIAN(IF($B$3:$B$979=L26,IF($D$3:$D$979=3,$I$3:$I$787))),O26)</f>
        <v>0</v>
      </c>
      <c r="Q26" s="42">
        <f t="array" ref="Q26">IF((P26-O26)&gt;=0.75,P26+MEDIAN(IF('[1]AMCV Analysis'!$B$3:$B$787=L26,IF('[1]AMCV Analysis'!$D$3:$D$787=4,'[1]AMCV Analysis'!$H$3:$H$787))),P26)</f>
        <v>0</v>
      </c>
      <c r="R26" s="42">
        <f t="array" ref="R26">IF(Q26-P26&gt;=0.75,Q26+MEDIAN(IF('[1]AMCV Analysis'!$B$3:$B$787=L26,IF('[1]AMCV Analysis'!$D$3:$D$787=5,'[1]AMCV Analysis'!$H$3:$H$787))),Q26)</f>
        <v>0</v>
      </c>
      <c r="S26" s="43">
        <v>0</v>
      </c>
    </row>
    <row r="27" spans="1:19" ht="30" customHeight="1" x14ac:dyDescent="0.25">
      <c r="A27" s="10" t="s">
        <v>18</v>
      </c>
      <c r="B27" s="3">
        <v>2</v>
      </c>
      <c r="C27" s="2" t="s">
        <v>79</v>
      </c>
      <c r="D27" s="4">
        <v>3</v>
      </c>
      <c r="E27" s="2" t="s">
        <v>34</v>
      </c>
      <c r="F27" s="5" t="s">
        <v>94</v>
      </c>
      <c r="G27" s="2" t="s">
        <v>95</v>
      </c>
      <c r="H27" s="38">
        <v>3</v>
      </c>
      <c r="I27" s="38">
        <f t="shared" si="3"/>
        <v>0.75</v>
      </c>
      <c r="L27" s="39">
        <v>25</v>
      </c>
      <c r="M27" s="40" t="s">
        <v>96</v>
      </c>
      <c r="N27" s="41">
        <f t="shared" si="0"/>
        <v>0</v>
      </c>
      <c r="O27" s="41">
        <f t="shared" si="1"/>
        <v>0</v>
      </c>
      <c r="P27" s="42">
        <f t="array" ref="P27">IF(O27=2,O27+MEDIAN(IF($B$3:$B$979=L27,IF($D$3:$D$979=3,$I$3:$I$787))),O27)</f>
        <v>0</v>
      </c>
      <c r="Q27" s="42">
        <f t="array" ref="Q27">IF((P27-O27)&gt;=0.75,P27+MEDIAN(IF('[1]AMCV Analysis'!$B$3:$B$787=L27,IF('[1]AMCV Analysis'!$D$3:$D$787=4,'[1]AMCV Analysis'!$H$3:$H$787))),P27)</f>
        <v>0</v>
      </c>
      <c r="R27" s="42">
        <f t="array" ref="R27">IF(Q27-P27&gt;=0.75,Q27+MEDIAN(IF('[1]AMCV Analysis'!$B$3:$B$787=L27,IF('[1]AMCV Analysis'!$D$3:$D$787=5,'[1]AMCV Analysis'!$H$3:$H$787))),Q27)</f>
        <v>0</v>
      </c>
      <c r="S27" s="43">
        <v>0</v>
      </c>
    </row>
    <row r="28" spans="1:19" ht="30" customHeight="1" x14ac:dyDescent="0.25">
      <c r="A28" s="10" t="s">
        <v>18</v>
      </c>
      <c r="B28" s="3">
        <v>2</v>
      </c>
      <c r="C28" s="2" t="s">
        <v>79</v>
      </c>
      <c r="D28" s="4">
        <v>3</v>
      </c>
      <c r="E28" s="2" t="s">
        <v>34</v>
      </c>
      <c r="F28" s="5" t="s">
        <v>97</v>
      </c>
      <c r="G28" s="2" t="s">
        <v>98</v>
      </c>
      <c r="H28" s="38">
        <v>0</v>
      </c>
      <c r="I28" s="38">
        <f t="shared" si="3"/>
        <v>0</v>
      </c>
      <c r="L28" s="39">
        <v>26</v>
      </c>
      <c r="M28" s="40" t="s">
        <v>99</v>
      </c>
      <c r="N28" s="41">
        <f t="shared" si="0"/>
        <v>0</v>
      </c>
      <c r="O28" s="41">
        <f t="shared" si="1"/>
        <v>0</v>
      </c>
      <c r="P28" s="42">
        <f t="array" ref="P28">IF(O28=2,O28+MEDIAN(IF($B$3:$B$979=L28,IF($D$3:$D$979=3,$I$3:$I$787))),O28)</f>
        <v>0</v>
      </c>
      <c r="Q28" s="42">
        <f t="array" ref="Q28">IF((P28-O28)&gt;=0.75,P28+MEDIAN(IF('[1]AMCV Analysis'!$B$3:$B$787=L28,IF('[1]AMCV Analysis'!$D$3:$D$787=4,'[1]AMCV Analysis'!$H$3:$H$787))),P28)</f>
        <v>0</v>
      </c>
      <c r="R28" s="42">
        <f t="array" ref="R28">IF(Q28-P28&gt;=0.75,Q28+MEDIAN(IF('[1]AMCV Analysis'!$B$3:$B$787=L28,IF('[1]AMCV Analysis'!$D$3:$D$787=5,'[1]AMCV Analysis'!$H$3:$H$787))),Q28)</f>
        <v>0</v>
      </c>
      <c r="S28" s="43">
        <v>0</v>
      </c>
    </row>
    <row r="29" spans="1:19" ht="45" customHeight="1" x14ac:dyDescent="0.25">
      <c r="A29" s="10" t="s">
        <v>18</v>
      </c>
      <c r="B29" s="3">
        <v>2</v>
      </c>
      <c r="C29" s="2" t="s">
        <v>79</v>
      </c>
      <c r="D29" s="4">
        <v>3</v>
      </c>
      <c r="E29" s="2" t="s">
        <v>34</v>
      </c>
      <c r="F29" s="5" t="s">
        <v>100</v>
      </c>
      <c r="G29" s="2" t="s">
        <v>101</v>
      </c>
      <c r="H29" s="38">
        <v>1</v>
      </c>
      <c r="I29" s="38">
        <f t="shared" si="3"/>
        <v>0.25</v>
      </c>
      <c r="L29" s="39">
        <v>27</v>
      </c>
      <c r="M29" s="40" t="s">
        <v>102</v>
      </c>
      <c r="N29" s="41">
        <f t="shared" si="0"/>
        <v>0</v>
      </c>
      <c r="O29" s="41">
        <f t="shared" si="1"/>
        <v>0</v>
      </c>
      <c r="P29" s="42">
        <f t="array" ref="P29">IF(O29=2,O29+MEDIAN(IF($B$3:$B$979=L29,IF($D$3:$D$979=3,$I$3:$I$787))),O29)</f>
        <v>0</v>
      </c>
      <c r="Q29" s="42">
        <f t="array" ref="Q29">IF((P29-O29)&gt;=0.75,P29+MEDIAN(IF('[1]AMCV Analysis'!$B$3:$B$787=L29,IF('[1]AMCV Analysis'!$D$3:$D$787=4,'[1]AMCV Analysis'!$H$3:$H$787))),P29)</f>
        <v>0</v>
      </c>
      <c r="R29" s="42">
        <f t="array" ref="R29">IF(Q29-P29&gt;=0.75,Q29+MEDIAN(IF('[1]AMCV Analysis'!$B$3:$B$787=L29,IF('[1]AMCV Analysis'!$D$3:$D$787=5,'[1]AMCV Analysis'!$H$3:$H$787))),Q29)</f>
        <v>0</v>
      </c>
      <c r="S29" s="43">
        <v>0</v>
      </c>
    </row>
    <row r="30" spans="1:19" ht="45" customHeight="1" x14ac:dyDescent="0.25">
      <c r="A30" s="10" t="s">
        <v>18</v>
      </c>
      <c r="B30" s="3">
        <v>2</v>
      </c>
      <c r="C30" s="2" t="s">
        <v>79</v>
      </c>
      <c r="D30" s="4">
        <v>3</v>
      </c>
      <c r="E30" s="2" t="s">
        <v>34</v>
      </c>
      <c r="F30" s="5" t="s">
        <v>103</v>
      </c>
      <c r="G30" s="2" t="s">
        <v>104</v>
      </c>
      <c r="H30" s="38">
        <v>3</v>
      </c>
      <c r="I30" s="38">
        <f t="shared" si="3"/>
        <v>0.75</v>
      </c>
      <c r="L30" s="39">
        <v>28</v>
      </c>
      <c r="M30" s="40" t="s">
        <v>105</v>
      </c>
      <c r="N30" s="41">
        <f t="shared" si="0"/>
        <v>0</v>
      </c>
      <c r="O30" s="41">
        <f t="shared" si="1"/>
        <v>0</v>
      </c>
      <c r="P30" s="42">
        <f t="array" ref="P30">IF(O30=2,O30+MEDIAN(IF($B$3:$B$979=L30,IF($D$3:$D$979=3,$I$3:$I$787))),O30)</f>
        <v>0</v>
      </c>
      <c r="Q30" s="42">
        <f t="array" ref="Q30">IF((P30-O30)&gt;=0.75,P30+MEDIAN(IF('[1]AMCV Analysis'!$B$3:$B$787=L30,IF('[1]AMCV Analysis'!$D$3:$D$787=4,'[1]AMCV Analysis'!$H$3:$H$787))),P30)</f>
        <v>0</v>
      </c>
      <c r="R30" s="42">
        <f t="array" ref="R30">IF(Q30-P30&gt;=0.75,Q30+MEDIAN(IF('[1]AMCV Analysis'!$B$3:$B$787=L30,IF('[1]AMCV Analysis'!$D$3:$D$787=5,'[1]AMCV Analysis'!$H$3:$H$787))),Q30)</f>
        <v>0</v>
      </c>
      <c r="S30" s="43">
        <v>0</v>
      </c>
    </row>
    <row r="31" spans="1:19" ht="30" customHeight="1" x14ac:dyDescent="0.25">
      <c r="A31" s="10" t="s">
        <v>18</v>
      </c>
      <c r="B31" s="3">
        <v>2</v>
      </c>
      <c r="C31" s="2" t="s">
        <v>79</v>
      </c>
      <c r="D31" s="4">
        <v>3</v>
      </c>
      <c r="E31" s="2" t="s">
        <v>34</v>
      </c>
      <c r="F31" s="5" t="s">
        <v>106</v>
      </c>
      <c r="G31" s="2" t="s">
        <v>107</v>
      </c>
      <c r="H31" s="38">
        <v>2</v>
      </c>
      <c r="I31" s="38">
        <f t="shared" si="3"/>
        <v>0.5</v>
      </c>
      <c r="L31" s="39">
        <v>29</v>
      </c>
      <c r="M31" s="40" t="s">
        <v>108</v>
      </c>
      <c r="N31" s="41">
        <f t="shared" si="0"/>
        <v>0</v>
      </c>
      <c r="O31" s="41">
        <f t="shared" si="1"/>
        <v>0</v>
      </c>
      <c r="P31" s="42">
        <f t="array" ref="P31">IF(O31=2,O31+MEDIAN(IF($B$3:$B$979=L31,IF($D$3:$D$979=3,$I$3:$I$787))),O31)</f>
        <v>0</v>
      </c>
      <c r="Q31" s="42">
        <f t="array" ref="Q31">IF((P31-O31)&gt;=0.75,P31+MEDIAN(IF('[1]AMCV Analysis'!$B$3:$B$787=L31,IF('[1]AMCV Analysis'!$D$3:$D$787=4,'[1]AMCV Analysis'!$H$3:$H$787))),P31)</f>
        <v>0</v>
      </c>
      <c r="R31" s="42">
        <f t="array" ref="R31">IF(Q31-P31&gt;=0.75,Q31+MEDIAN(IF('[1]AMCV Analysis'!$B$3:$B$787=L31,IF('[1]AMCV Analysis'!$D$3:$D$787=5,'[1]AMCV Analysis'!$H$3:$H$787))),Q31)</f>
        <v>0</v>
      </c>
      <c r="S31" s="43">
        <v>0</v>
      </c>
    </row>
    <row r="32" spans="1:19" ht="30" customHeight="1" x14ac:dyDescent="0.25">
      <c r="A32" s="10" t="s">
        <v>18</v>
      </c>
      <c r="B32" s="3">
        <v>2</v>
      </c>
      <c r="C32" s="2" t="s">
        <v>79</v>
      </c>
      <c r="D32" s="4">
        <v>3</v>
      </c>
      <c r="E32" s="2" t="s">
        <v>34</v>
      </c>
      <c r="F32" s="5" t="s">
        <v>109</v>
      </c>
      <c r="G32" s="2" t="s">
        <v>110</v>
      </c>
      <c r="H32" s="38">
        <v>2</v>
      </c>
      <c r="I32" s="38">
        <f t="shared" si="3"/>
        <v>0.5</v>
      </c>
      <c r="L32" s="39">
        <v>30</v>
      </c>
      <c r="M32" s="40" t="s">
        <v>111</v>
      </c>
      <c r="N32" s="41">
        <f t="shared" si="0"/>
        <v>0</v>
      </c>
      <c r="O32" s="41">
        <f t="shared" si="1"/>
        <v>0</v>
      </c>
      <c r="P32" s="42">
        <f t="array" ref="P32">IF(O32=2,O32+MEDIAN(IF($B$3:$B$979=L32,IF($D$3:$D$979=3,$I$3:$I$787))),O32)</f>
        <v>0</v>
      </c>
      <c r="Q32" s="42">
        <f t="array" ref="Q32">IF((P32-O32)&gt;=0.75,P32+MEDIAN(IF('[1]AMCV Analysis'!$B$3:$B$787=L32,IF('[1]AMCV Analysis'!$D$3:$D$787=4,'[1]AMCV Analysis'!$H$3:$H$787))),P32)</f>
        <v>0</v>
      </c>
      <c r="R32" s="42">
        <f t="array" ref="R32">IF(Q32-P32&gt;=0.75,Q32+MEDIAN(IF('[1]AMCV Analysis'!$B$3:$B$787=L32,IF('[1]AMCV Analysis'!$D$3:$D$787=5,'[1]AMCV Analysis'!$H$3:$H$787))),Q32)</f>
        <v>0</v>
      </c>
      <c r="S32" s="43">
        <v>0</v>
      </c>
    </row>
    <row r="33" spans="1:19" ht="45" customHeight="1" x14ac:dyDescent="0.25">
      <c r="A33" s="10" t="s">
        <v>18</v>
      </c>
      <c r="B33" s="3">
        <v>2</v>
      </c>
      <c r="C33" s="2" t="s">
        <v>79</v>
      </c>
      <c r="D33" s="4">
        <v>3</v>
      </c>
      <c r="E33" s="2" t="s">
        <v>34</v>
      </c>
      <c r="F33" s="5" t="s">
        <v>112</v>
      </c>
      <c r="G33" s="2" t="s">
        <v>113</v>
      </c>
      <c r="H33" s="38">
        <v>2</v>
      </c>
      <c r="I33" s="38">
        <f t="shared" si="3"/>
        <v>0.5</v>
      </c>
      <c r="L33" s="39">
        <v>31</v>
      </c>
      <c r="M33" s="40" t="s">
        <v>114</v>
      </c>
      <c r="N33" s="41">
        <f t="shared" si="0"/>
        <v>0</v>
      </c>
      <c r="O33" s="41">
        <f t="shared" si="1"/>
        <v>0</v>
      </c>
      <c r="P33" s="42">
        <f t="array" ref="P33">IF(O33=2,O33+MEDIAN(IF($B$3:$B$979=L33,IF($D$3:$D$979=3,$I$3:$I$787))),O33)</f>
        <v>0</v>
      </c>
      <c r="Q33" s="42">
        <f t="array" ref="Q33">IF((P33-O33)&gt;=0.75,P33+MEDIAN(IF('AMCV Analysis'!$B$3:$B$787=L33,IF('AMCV Analysis'!$D$3:$D$787=4,'AMCV Analysis'!$I$3:$I$787))),P33)</f>
        <v>0</v>
      </c>
      <c r="R33" s="42">
        <f t="array" ref="R33">IF(Q33-P33&gt;=0.75,Q33+MEDIAN(IF('AMCV Analysis'!$B$3:$B$787=L33,IF('AMCV Analysis'!$D$3:$D$787=5,'AMCV Analysis'!$I$3:$I$787))),Q33)</f>
        <v>0</v>
      </c>
      <c r="S33" s="43">
        <v>0</v>
      </c>
    </row>
    <row r="34" spans="1:19" ht="30" customHeight="1" x14ac:dyDescent="0.25">
      <c r="A34" s="10" t="s">
        <v>18</v>
      </c>
      <c r="B34" s="3">
        <v>2</v>
      </c>
      <c r="C34" s="2" t="s">
        <v>79</v>
      </c>
      <c r="D34" s="4">
        <v>3</v>
      </c>
      <c r="E34" s="2" t="s">
        <v>34</v>
      </c>
      <c r="F34" s="5" t="s">
        <v>115</v>
      </c>
      <c r="G34" s="2" t="s">
        <v>116</v>
      </c>
      <c r="H34" s="38">
        <v>4</v>
      </c>
      <c r="I34" s="38">
        <f t="shared" si="3"/>
        <v>1</v>
      </c>
      <c r="L34" s="39">
        <v>32</v>
      </c>
      <c r="M34" s="40" t="s">
        <v>117</v>
      </c>
      <c r="N34" s="41">
        <f t="shared" si="0"/>
        <v>0</v>
      </c>
      <c r="O34" s="41">
        <f t="shared" si="1"/>
        <v>0</v>
      </c>
      <c r="P34" s="42">
        <f t="array" ref="P34">IF(O34=2,O34+MEDIAN(IF($B$3:$B$979=L34,IF($D$3:$D$979=3,$I$3:$I$787))),O34)</f>
        <v>0</v>
      </c>
      <c r="Q34" s="42">
        <f t="array" ref="Q34">IF((P34-O34)&gt;=0.75,P34+MEDIAN(IF('AMCV Analysis'!$B$3:$B$787=L34,IF('AMCV Analysis'!$D$3:$D$787=4,'AMCV Analysis'!$I$3:$I$787))),P34)</f>
        <v>0</v>
      </c>
      <c r="R34" s="42">
        <f t="array" ref="R34">IF(Q34-P34&gt;=0.75,Q34+MEDIAN(IF('AMCV Analysis'!$B$3:$B$787=L34,IF('AMCV Analysis'!$D$3:$D$787=5,'AMCV Analysis'!$I$3:$I$787))),Q34)</f>
        <v>0</v>
      </c>
      <c r="S34" s="43">
        <v>0</v>
      </c>
    </row>
    <row r="35" spans="1:19" ht="30" customHeight="1" x14ac:dyDescent="0.25">
      <c r="A35" s="10" t="s">
        <v>18</v>
      </c>
      <c r="B35" s="3">
        <v>2</v>
      </c>
      <c r="C35" s="2" t="s">
        <v>79</v>
      </c>
      <c r="D35" s="4">
        <v>3</v>
      </c>
      <c r="E35" s="2" t="s">
        <v>34</v>
      </c>
      <c r="F35" s="5" t="s">
        <v>118</v>
      </c>
      <c r="G35" s="2" t="s">
        <v>119</v>
      </c>
      <c r="H35" s="38">
        <v>4</v>
      </c>
      <c r="I35" s="38">
        <f t="shared" si="3"/>
        <v>1</v>
      </c>
      <c r="L35" s="39">
        <v>33</v>
      </c>
      <c r="M35" s="40" t="s">
        <v>120</v>
      </c>
      <c r="N35" s="41">
        <f t="shared" si="0"/>
        <v>0</v>
      </c>
      <c r="O35" s="41">
        <f t="shared" si="1"/>
        <v>0</v>
      </c>
      <c r="P35" s="42">
        <f t="array" ref="P35">IF(O35=2,O35+MEDIAN(IF($B$3:$B$979=L35,IF($D$3:$D$979=3,$I$3:$I$787))),O35)</f>
        <v>0</v>
      </c>
      <c r="Q35" s="42">
        <f t="array" ref="Q35">IF((P35-O35)&gt;=0.75,P35+MEDIAN(IF('AMCV Analysis'!$B$3:$B$787=L35,IF('AMCV Analysis'!$D$3:$D$787=4,'AMCV Analysis'!$I$3:$I$787))),P35)</f>
        <v>0</v>
      </c>
      <c r="R35" s="42">
        <f t="array" ref="R35">IF(Q35-P35&gt;=0.75,Q35+MEDIAN(IF('AMCV Analysis'!$B$3:$B$787=L35,IF('AMCV Analysis'!$D$3:$D$787=5,'AMCV Analysis'!$I$3:$I$787))),Q35)</f>
        <v>0</v>
      </c>
      <c r="S35" s="43">
        <v>0</v>
      </c>
    </row>
    <row r="36" spans="1:19" ht="30" customHeight="1" x14ac:dyDescent="0.25">
      <c r="A36" s="10" t="s">
        <v>18</v>
      </c>
      <c r="B36" s="3">
        <v>2</v>
      </c>
      <c r="C36" s="2" t="s">
        <v>79</v>
      </c>
      <c r="D36" s="4">
        <v>3</v>
      </c>
      <c r="E36" s="2" t="s">
        <v>34</v>
      </c>
      <c r="F36" s="5" t="s">
        <v>121</v>
      </c>
      <c r="G36" s="2" t="s">
        <v>122</v>
      </c>
      <c r="H36" s="38">
        <v>4</v>
      </c>
      <c r="I36" s="38">
        <f t="shared" si="3"/>
        <v>1</v>
      </c>
      <c r="L36" s="39">
        <v>34</v>
      </c>
      <c r="M36" s="40" t="s">
        <v>123</v>
      </c>
      <c r="N36" s="41">
        <f t="shared" si="0"/>
        <v>0</v>
      </c>
      <c r="O36" s="41">
        <f t="shared" si="1"/>
        <v>0</v>
      </c>
      <c r="P36" s="42">
        <f t="array" ref="P36">IF(O36=2,O36+MEDIAN(IF($B$3:$B$979=L36,IF($D$3:$D$979=3,$I$3:$I$787))),O36)</f>
        <v>0</v>
      </c>
      <c r="Q36" s="42">
        <f t="array" ref="Q36">IF((P36-O36)&gt;=0.75,P36+MEDIAN(IF('AMCV Analysis'!$B$3:$B$787=L36,IF('AMCV Analysis'!$D$3:$D$787=4,'AMCV Analysis'!$I$3:$I$787))),P36)</f>
        <v>0</v>
      </c>
      <c r="R36" s="42">
        <f t="array" ref="R36">IF(Q36-P36&gt;=0.75,Q36+MEDIAN(IF('AMCV Analysis'!$B$3:$B$787=L36,IF('AMCV Analysis'!$D$3:$D$787=5,'AMCV Analysis'!$I$3:$I$787))),Q36)</f>
        <v>0</v>
      </c>
      <c r="S36" s="43">
        <v>0</v>
      </c>
    </row>
    <row r="37" spans="1:19" ht="60" customHeight="1" x14ac:dyDescent="0.25">
      <c r="A37" s="10" t="s">
        <v>18</v>
      </c>
      <c r="B37" s="3">
        <v>2</v>
      </c>
      <c r="C37" s="2" t="s">
        <v>79</v>
      </c>
      <c r="D37" s="4">
        <v>4</v>
      </c>
      <c r="E37" s="2" t="s">
        <v>59</v>
      </c>
      <c r="F37" s="5" t="s">
        <v>124</v>
      </c>
      <c r="G37" s="2" t="s">
        <v>61</v>
      </c>
      <c r="H37" s="38">
        <v>3</v>
      </c>
      <c r="I37" s="38">
        <f t="shared" si="3"/>
        <v>0.75</v>
      </c>
      <c r="L37" s="39">
        <v>35</v>
      </c>
      <c r="M37" s="40" t="s">
        <v>125</v>
      </c>
      <c r="N37" s="41">
        <f t="shared" si="0"/>
        <v>0</v>
      </c>
      <c r="O37" s="41">
        <f t="shared" si="1"/>
        <v>0</v>
      </c>
      <c r="P37" s="42">
        <f t="array" ref="P37">IF(O37=2,O37+MEDIAN(IF($B$3:$B$979=L37,IF($D$3:$D$979=3,$I$3:$I$787))),O37)</f>
        <v>0</v>
      </c>
      <c r="Q37" s="42">
        <f t="array" ref="Q37">IF((P37-O37)&gt;=0.75,P37+MEDIAN(IF('AMCV Analysis'!$B$3:$B$787=L37,IF('AMCV Analysis'!$D$3:$D$787=4,'AMCV Analysis'!$I$3:$I$787))),P37)</f>
        <v>0</v>
      </c>
      <c r="R37" s="42">
        <f t="array" ref="R37">IF(Q37-P37&gt;=0.75,Q37+MEDIAN(IF('AMCV Analysis'!$B$3:$B$787=L37,IF('AMCV Analysis'!$D$3:$D$787=5,'AMCV Analysis'!$I$3:$I$787))),Q37)</f>
        <v>0</v>
      </c>
      <c r="S37" s="43">
        <v>0</v>
      </c>
    </row>
    <row r="38" spans="1:19" ht="45" customHeight="1" x14ac:dyDescent="0.25">
      <c r="A38" s="10" t="s">
        <v>18</v>
      </c>
      <c r="B38" s="3">
        <v>2</v>
      </c>
      <c r="C38" s="2" t="s">
        <v>79</v>
      </c>
      <c r="D38" s="4">
        <v>4</v>
      </c>
      <c r="E38" s="2" t="s">
        <v>59</v>
      </c>
      <c r="F38" s="5" t="s">
        <v>126</v>
      </c>
      <c r="G38" s="2" t="s">
        <v>64</v>
      </c>
      <c r="H38" s="38">
        <v>2</v>
      </c>
      <c r="I38" s="38">
        <f t="shared" si="3"/>
        <v>0.5</v>
      </c>
      <c r="L38" s="39">
        <v>36</v>
      </c>
      <c r="M38" s="40" t="s">
        <v>127</v>
      </c>
      <c r="N38" s="41">
        <f t="shared" si="0"/>
        <v>0</v>
      </c>
      <c r="O38" s="41">
        <f t="shared" si="1"/>
        <v>0</v>
      </c>
      <c r="P38" s="42">
        <f t="array" ref="P38">IF(O38=2,O38+MEDIAN(IF($B$3:$B$979=L38,IF($D$3:$D$979=3,$I$3:$I$787))),O38)</f>
        <v>0</v>
      </c>
      <c r="Q38" s="42">
        <f t="array" ref="Q38">IF((P38-O38)&gt;=0.75,P38+MEDIAN(IF('AMCV Analysis'!$B$3:$B$787=L38,IF('AMCV Analysis'!$D$3:$D$787=4,'AMCV Analysis'!$I$3:$I$787))),P38)</f>
        <v>0</v>
      </c>
      <c r="R38" s="42">
        <f t="array" ref="R38">IF(Q38-P38&gt;=0.75,Q38+MEDIAN(IF('AMCV Analysis'!$B$3:$B$787=L38,IF('AMCV Analysis'!$D$3:$D$787=5,'AMCV Analysis'!$I$3:$I$787))),Q38)</f>
        <v>0</v>
      </c>
      <c r="S38" s="43">
        <v>0</v>
      </c>
    </row>
    <row r="39" spans="1:19" ht="75" customHeight="1" x14ac:dyDescent="0.25">
      <c r="A39" s="10" t="s">
        <v>18</v>
      </c>
      <c r="B39" s="3">
        <v>2</v>
      </c>
      <c r="C39" s="2" t="s">
        <v>79</v>
      </c>
      <c r="D39" s="4">
        <v>5</v>
      </c>
      <c r="E39" s="2" t="s">
        <v>66</v>
      </c>
      <c r="F39" s="5" t="s">
        <v>128</v>
      </c>
      <c r="G39" s="2" t="s">
        <v>129</v>
      </c>
      <c r="H39" s="38">
        <v>2</v>
      </c>
      <c r="I39" s="38">
        <f t="shared" si="3"/>
        <v>0.5</v>
      </c>
      <c r="L39" s="39">
        <v>37</v>
      </c>
      <c r="M39" s="40" t="s">
        <v>130</v>
      </c>
      <c r="N39" s="41">
        <f t="shared" si="0"/>
        <v>0</v>
      </c>
      <c r="O39" s="41">
        <f t="shared" si="1"/>
        <v>0</v>
      </c>
      <c r="P39" s="42">
        <f t="array" ref="P39">IF(O39=2,O39+MEDIAN(IF($B$3:$B$979=L39,IF($D$3:$D$979=3,$I$3:$I$787))),O39)</f>
        <v>0</v>
      </c>
      <c r="Q39" s="42">
        <f t="array" ref="Q39">IF((P39-O39)&gt;=0.75,P39+MEDIAN(IF('AMCV Analysis'!$B$3:$B$787=L39,IF('AMCV Analysis'!$D$3:$D$787=4,'AMCV Analysis'!$I$3:$I$787))),P39)</f>
        <v>0</v>
      </c>
      <c r="R39" s="42">
        <f t="array" ref="R39">IF(Q39-P39&gt;=0.75,Q39+MEDIAN(IF('AMCV Analysis'!$B$3:$B$787=L39,IF('AMCV Analysis'!$D$3:$D$787=5,'AMCV Analysis'!$I$3:$I$787))),Q39)</f>
        <v>0</v>
      </c>
      <c r="S39" s="43">
        <v>0</v>
      </c>
    </row>
    <row r="40" spans="1:19" ht="60" customHeight="1" x14ac:dyDescent="0.25">
      <c r="A40" s="10" t="s">
        <v>18</v>
      </c>
      <c r="B40" s="3">
        <v>2</v>
      </c>
      <c r="C40" s="2" t="s">
        <v>79</v>
      </c>
      <c r="D40" s="4">
        <v>5</v>
      </c>
      <c r="E40" s="2" t="s">
        <v>66</v>
      </c>
      <c r="F40" s="5" t="s">
        <v>131</v>
      </c>
      <c r="G40" s="2" t="s">
        <v>132</v>
      </c>
      <c r="H40" s="38">
        <v>3</v>
      </c>
      <c r="I40" s="38">
        <f t="shared" si="3"/>
        <v>0.75</v>
      </c>
      <c r="L40" s="39">
        <v>38</v>
      </c>
      <c r="M40" s="40" t="s">
        <v>133</v>
      </c>
      <c r="N40" s="41">
        <f t="shared" si="0"/>
        <v>0</v>
      </c>
      <c r="O40" s="41">
        <f t="shared" si="1"/>
        <v>0</v>
      </c>
      <c r="P40" s="42">
        <f t="array" ref="P40">IF(O40=2,O40+MEDIAN(IF($B$3:$B$979=L40,IF($D$3:$D$979=3,$I$3:$I$787))),O40)</f>
        <v>0</v>
      </c>
      <c r="Q40" s="42">
        <f t="array" ref="Q40">IF((P40-O40)&gt;=0.75,P40+MEDIAN(IF('AMCV Analysis'!$B$3:$B$787=L40,IF('AMCV Analysis'!$D$3:$D$787=4,'AMCV Analysis'!$I$3:$I$787))),P40)</f>
        <v>0</v>
      </c>
      <c r="R40" s="42">
        <f t="array" ref="R40">IF(Q40-P40&gt;=0.75,Q40+MEDIAN(IF('AMCV Analysis'!$B$3:$B$787=L40,IF('AMCV Analysis'!$D$3:$D$787=5,'AMCV Analysis'!$I$3:$I$787))),Q40)</f>
        <v>0</v>
      </c>
      <c r="S40" s="43">
        <v>0</v>
      </c>
    </row>
    <row r="41" spans="1:19" ht="45.75" customHeight="1" thickBot="1" x14ac:dyDescent="0.3">
      <c r="A41" s="10" t="s">
        <v>18</v>
      </c>
      <c r="B41" s="3">
        <v>2</v>
      </c>
      <c r="C41" s="2" t="s">
        <v>79</v>
      </c>
      <c r="D41" s="4">
        <v>5</v>
      </c>
      <c r="E41" s="2" t="s">
        <v>66</v>
      </c>
      <c r="F41" s="5" t="s">
        <v>134</v>
      </c>
      <c r="G41" s="2" t="s">
        <v>135</v>
      </c>
      <c r="H41" s="38">
        <v>4</v>
      </c>
      <c r="I41" s="38">
        <f t="shared" si="3"/>
        <v>1</v>
      </c>
      <c r="L41" s="32">
        <v>39</v>
      </c>
      <c r="M41" s="33" t="s">
        <v>136</v>
      </c>
      <c r="N41" s="34">
        <f t="shared" si="0"/>
        <v>0</v>
      </c>
      <c r="O41" s="34">
        <f t="shared" si="1"/>
        <v>0</v>
      </c>
      <c r="P41" s="35">
        <f t="array" ref="P41">IF(O41=2,O41+MEDIAN(IF($B$3:$B$979=L41,IF($D$3:$D$979=3,$I$3:$I$787))),O41)</f>
        <v>0</v>
      </c>
      <c r="Q41" s="35">
        <f t="array" ref="Q41">IF((P41-O41)&gt;=0.75,P41+MEDIAN(IF('AMCV Analysis'!$B$3:$B$787=L41,IF('AMCV Analysis'!$D$3:$D$787=4,'AMCV Analysis'!$I$3:$I$787))),P41)</f>
        <v>0</v>
      </c>
      <c r="R41" s="35">
        <f t="array" ref="R41">IF(Q41-P41&gt;=0.75,Q41+MEDIAN(IF('AMCV Analysis'!$B$3:$B$787=L41,IF('AMCV Analysis'!$D$3:$D$787=5,'AMCV Analysis'!$I$3:$I$787))),Q41)</f>
        <v>0</v>
      </c>
      <c r="S41" s="37">
        <v>0</v>
      </c>
    </row>
    <row r="42" spans="1:19" ht="45" customHeight="1" x14ac:dyDescent="0.25">
      <c r="A42" s="10" t="s">
        <v>18</v>
      </c>
      <c r="B42" s="3">
        <v>2</v>
      </c>
      <c r="C42" s="2" t="s">
        <v>79</v>
      </c>
      <c r="D42" s="4">
        <v>5</v>
      </c>
      <c r="E42" s="2" t="s">
        <v>66</v>
      </c>
      <c r="F42" s="5" t="s">
        <v>137</v>
      </c>
      <c r="G42" s="2" t="s">
        <v>138</v>
      </c>
      <c r="H42" s="38">
        <v>1</v>
      </c>
      <c r="I42" s="38">
        <f t="shared" si="3"/>
        <v>0.25</v>
      </c>
    </row>
    <row r="43" spans="1:19" ht="45" customHeight="1" x14ac:dyDescent="0.25">
      <c r="A43" s="10" t="s">
        <v>18</v>
      </c>
      <c r="B43" s="3">
        <v>2</v>
      </c>
      <c r="C43" s="2" t="s">
        <v>79</v>
      </c>
      <c r="D43" s="4">
        <v>5</v>
      </c>
      <c r="E43" s="2" t="s">
        <v>66</v>
      </c>
      <c r="F43" s="5" t="s">
        <v>139</v>
      </c>
      <c r="G43" s="2" t="s">
        <v>140</v>
      </c>
      <c r="H43" s="38">
        <v>3</v>
      </c>
      <c r="I43" s="38">
        <f t="shared" si="3"/>
        <v>0.75</v>
      </c>
    </row>
    <row r="44" spans="1:19" ht="45" customHeight="1" x14ac:dyDescent="0.25">
      <c r="A44" s="10" t="s">
        <v>18</v>
      </c>
      <c r="B44" s="3">
        <v>2</v>
      </c>
      <c r="C44" s="2" t="s">
        <v>79</v>
      </c>
      <c r="D44" s="4">
        <v>5</v>
      </c>
      <c r="E44" s="2" t="s">
        <v>66</v>
      </c>
      <c r="F44" s="5" t="s">
        <v>141</v>
      </c>
      <c r="G44" s="2" t="s">
        <v>142</v>
      </c>
      <c r="H44" s="38">
        <v>2</v>
      </c>
      <c r="I44" s="38">
        <f t="shared" si="3"/>
        <v>0.5</v>
      </c>
    </row>
    <row r="45" spans="1:19" ht="30" customHeight="1" x14ac:dyDescent="0.25">
      <c r="A45" s="10" t="s">
        <v>18</v>
      </c>
      <c r="B45" s="3">
        <v>2</v>
      </c>
      <c r="C45" s="2" t="s">
        <v>79</v>
      </c>
      <c r="D45" s="4">
        <v>5</v>
      </c>
      <c r="E45" s="2" t="s">
        <v>66</v>
      </c>
      <c r="F45" s="5" t="s">
        <v>143</v>
      </c>
      <c r="G45" s="2" t="s">
        <v>144</v>
      </c>
      <c r="H45" s="38">
        <v>3</v>
      </c>
      <c r="I45" s="38">
        <f t="shared" si="3"/>
        <v>0.75</v>
      </c>
    </row>
    <row r="46" spans="1:19" ht="30" customHeight="1" x14ac:dyDescent="0.25">
      <c r="A46" s="10" t="s">
        <v>18</v>
      </c>
      <c r="B46" s="3">
        <v>2</v>
      </c>
      <c r="C46" s="2" t="s">
        <v>79</v>
      </c>
      <c r="D46" s="4">
        <v>5</v>
      </c>
      <c r="E46" s="2" t="s">
        <v>66</v>
      </c>
      <c r="F46" s="5" t="s">
        <v>145</v>
      </c>
      <c r="G46" s="2" t="s">
        <v>146</v>
      </c>
      <c r="H46" s="38">
        <v>1</v>
      </c>
      <c r="I46" s="38">
        <f t="shared" si="3"/>
        <v>0.25</v>
      </c>
    </row>
    <row r="47" spans="1:19" ht="30" customHeight="1" x14ac:dyDescent="0.25">
      <c r="A47" s="10" t="s">
        <v>18</v>
      </c>
      <c r="B47" s="3">
        <v>3</v>
      </c>
      <c r="C47" s="2" t="s">
        <v>147</v>
      </c>
      <c r="D47" s="4">
        <v>1</v>
      </c>
      <c r="E47" s="2" t="s">
        <v>20</v>
      </c>
      <c r="F47" s="5" t="s">
        <v>148</v>
      </c>
      <c r="G47" s="2" t="s">
        <v>22</v>
      </c>
      <c r="H47" s="38">
        <v>1</v>
      </c>
      <c r="I47" s="26">
        <f>H47/2</f>
        <v>0.5</v>
      </c>
    </row>
    <row r="48" spans="1:19" ht="45" customHeight="1" x14ac:dyDescent="0.25">
      <c r="A48" s="10" t="s">
        <v>18</v>
      </c>
      <c r="B48" s="3">
        <v>3</v>
      </c>
      <c r="C48" s="2" t="s">
        <v>147</v>
      </c>
      <c r="D48" s="4">
        <v>1</v>
      </c>
      <c r="E48" s="2" t="s">
        <v>20</v>
      </c>
      <c r="F48" s="5" t="s">
        <v>149</v>
      </c>
      <c r="G48" s="2" t="s">
        <v>25</v>
      </c>
      <c r="H48" s="38">
        <v>1</v>
      </c>
      <c r="I48" s="26">
        <f>H48/2</f>
        <v>0.5</v>
      </c>
    </row>
    <row r="49" spans="1:13" ht="60" customHeight="1" x14ac:dyDescent="0.25">
      <c r="A49" s="10" t="s">
        <v>18</v>
      </c>
      <c r="B49" s="3">
        <v>3</v>
      </c>
      <c r="C49" s="2" t="s">
        <v>147</v>
      </c>
      <c r="D49" s="4">
        <v>2</v>
      </c>
      <c r="E49" s="2" t="s">
        <v>27</v>
      </c>
      <c r="F49" s="5" t="s">
        <v>150</v>
      </c>
      <c r="G49" s="2" t="s">
        <v>29</v>
      </c>
      <c r="H49" s="38">
        <v>1</v>
      </c>
      <c r="I49" s="26">
        <f>H49/2</f>
        <v>0.5</v>
      </c>
    </row>
    <row r="50" spans="1:13" ht="90" customHeight="1" x14ac:dyDescent="0.25">
      <c r="A50" s="10" t="s">
        <v>18</v>
      </c>
      <c r="B50" s="3">
        <v>3</v>
      </c>
      <c r="C50" s="2" t="s">
        <v>147</v>
      </c>
      <c r="D50" s="4">
        <v>2</v>
      </c>
      <c r="E50" s="2" t="s">
        <v>27</v>
      </c>
      <c r="F50" s="5" t="s">
        <v>151</v>
      </c>
      <c r="G50" s="2" t="s">
        <v>32</v>
      </c>
      <c r="H50" s="38">
        <v>1</v>
      </c>
      <c r="I50" s="26">
        <f>H50/2</f>
        <v>0.5</v>
      </c>
    </row>
    <row r="51" spans="1:13" ht="45" customHeight="1" x14ac:dyDescent="0.25">
      <c r="A51" s="10" t="s">
        <v>18</v>
      </c>
      <c r="B51" s="3">
        <v>3</v>
      </c>
      <c r="C51" s="2" t="s">
        <v>147</v>
      </c>
      <c r="D51" s="4">
        <v>3</v>
      </c>
      <c r="E51" s="2" t="s">
        <v>34</v>
      </c>
      <c r="F51" s="5" t="s">
        <v>152</v>
      </c>
      <c r="G51" s="2" t="s">
        <v>153</v>
      </c>
      <c r="H51" s="38">
        <v>2</v>
      </c>
      <c r="I51" s="38">
        <f t="shared" ref="I51:I63" si="4">H51/4</f>
        <v>0.5</v>
      </c>
    </row>
    <row r="52" spans="1:13" ht="45" customHeight="1" x14ac:dyDescent="0.25">
      <c r="A52" s="10" t="s">
        <v>18</v>
      </c>
      <c r="B52" s="3">
        <v>3</v>
      </c>
      <c r="C52" s="2" t="s">
        <v>147</v>
      </c>
      <c r="D52" s="4">
        <v>3</v>
      </c>
      <c r="E52" s="2" t="s">
        <v>34</v>
      </c>
      <c r="F52" s="5" t="s">
        <v>154</v>
      </c>
      <c r="G52" s="2" t="s">
        <v>155</v>
      </c>
      <c r="H52" s="38">
        <v>1</v>
      </c>
      <c r="I52" s="38">
        <f t="shared" si="4"/>
        <v>0.25</v>
      </c>
    </row>
    <row r="53" spans="1:13" ht="45" customHeight="1" x14ac:dyDescent="0.25">
      <c r="A53" s="10" t="s">
        <v>18</v>
      </c>
      <c r="B53" s="3">
        <v>3</v>
      </c>
      <c r="C53" s="2" t="s">
        <v>147</v>
      </c>
      <c r="D53" s="4">
        <v>3</v>
      </c>
      <c r="E53" s="2" t="s">
        <v>34</v>
      </c>
      <c r="F53" s="5" t="s">
        <v>156</v>
      </c>
      <c r="G53" s="2" t="s">
        <v>157</v>
      </c>
      <c r="H53" s="38">
        <v>2</v>
      </c>
      <c r="I53" s="38">
        <f t="shared" si="4"/>
        <v>0.5</v>
      </c>
    </row>
    <row r="54" spans="1:13" ht="30" customHeight="1" x14ac:dyDescent="0.25">
      <c r="A54" s="10" t="s">
        <v>18</v>
      </c>
      <c r="B54" s="3">
        <v>3</v>
      </c>
      <c r="C54" s="2" t="s">
        <v>147</v>
      </c>
      <c r="D54" s="4">
        <v>3</v>
      </c>
      <c r="E54" s="2" t="s">
        <v>34</v>
      </c>
      <c r="F54" s="5" t="s">
        <v>158</v>
      </c>
      <c r="G54" s="2" t="s">
        <v>159</v>
      </c>
      <c r="H54" s="38">
        <v>3</v>
      </c>
      <c r="I54" s="38">
        <f t="shared" si="4"/>
        <v>0.75</v>
      </c>
    </row>
    <row r="55" spans="1:13" ht="45" customHeight="1" x14ac:dyDescent="0.25">
      <c r="A55" s="10" t="s">
        <v>18</v>
      </c>
      <c r="B55" s="3">
        <v>3</v>
      </c>
      <c r="C55" s="2" t="s">
        <v>147</v>
      </c>
      <c r="D55" s="4">
        <v>3</v>
      </c>
      <c r="E55" s="2" t="s">
        <v>34</v>
      </c>
      <c r="F55" s="5" t="s">
        <v>160</v>
      </c>
      <c r="G55" s="2" t="s">
        <v>161</v>
      </c>
      <c r="H55" s="38">
        <v>1</v>
      </c>
      <c r="I55" s="38">
        <f t="shared" si="4"/>
        <v>0.25</v>
      </c>
    </row>
    <row r="56" spans="1:13" ht="30" customHeight="1" x14ac:dyDescent="0.25">
      <c r="A56" s="10" t="s">
        <v>18</v>
      </c>
      <c r="B56" s="3">
        <v>3</v>
      </c>
      <c r="C56" s="2" t="s">
        <v>147</v>
      </c>
      <c r="D56" s="4">
        <v>3</v>
      </c>
      <c r="E56" s="2" t="s">
        <v>34</v>
      </c>
      <c r="F56" s="5" t="s">
        <v>162</v>
      </c>
      <c r="G56" s="2" t="s">
        <v>163</v>
      </c>
      <c r="H56" s="38">
        <v>2</v>
      </c>
      <c r="I56" s="38">
        <f t="shared" si="4"/>
        <v>0.5</v>
      </c>
    </row>
    <row r="57" spans="1:13" s="1" customFormat="1" ht="60" customHeight="1" x14ac:dyDescent="0.25">
      <c r="A57" s="10" t="s">
        <v>18</v>
      </c>
      <c r="B57" s="3">
        <v>3</v>
      </c>
      <c r="C57" s="2" t="s">
        <v>147</v>
      </c>
      <c r="D57" s="4">
        <v>4</v>
      </c>
      <c r="E57" s="2" t="s">
        <v>59</v>
      </c>
      <c r="F57" s="5" t="s">
        <v>164</v>
      </c>
      <c r="G57" s="2" t="s">
        <v>61</v>
      </c>
      <c r="H57" s="38">
        <v>2</v>
      </c>
      <c r="I57" s="38">
        <f t="shared" si="4"/>
        <v>0.5</v>
      </c>
      <c r="L57" s="9"/>
      <c r="M57" s="45"/>
    </row>
    <row r="58" spans="1:13" ht="45" customHeight="1" x14ac:dyDescent="0.25">
      <c r="A58" s="10" t="s">
        <v>18</v>
      </c>
      <c r="B58" s="3">
        <v>3</v>
      </c>
      <c r="C58" s="2" t="s">
        <v>147</v>
      </c>
      <c r="D58" s="4">
        <v>4</v>
      </c>
      <c r="E58" s="2" t="s">
        <v>59</v>
      </c>
      <c r="F58" s="5" t="s">
        <v>165</v>
      </c>
      <c r="G58" s="2" t="s">
        <v>64</v>
      </c>
      <c r="H58" s="38">
        <v>3</v>
      </c>
      <c r="I58" s="38">
        <f t="shared" si="4"/>
        <v>0.75</v>
      </c>
    </row>
    <row r="59" spans="1:13" ht="75" customHeight="1" x14ac:dyDescent="0.25">
      <c r="A59" s="10" t="s">
        <v>18</v>
      </c>
      <c r="B59" s="3">
        <v>3</v>
      </c>
      <c r="C59" s="2" t="s">
        <v>147</v>
      </c>
      <c r="D59" s="4">
        <v>5</v>
      </c>
      <c r="E59" s="2" t="s">
        <v>66</v>
      </c>
      <c r="F59" s="5" t="s">
        <v>166</v>
      </c>
      <c r="G59" s="2" t="s">
        <v>167</v>
      </c>
      <c r="H59" s="38">
        <v>3</v>
      </c>
      <c r="I59" s="38">
        <f t="shared" si="4"/>
        <v>0.75</v>
      </c>
    </row>
    <row r="60" spans="1:13" ht="30" customHeight="1" x14ac:dyDescent="0.25">
      <c r="A60" s="10" t="s">
        <v>18</v>
      </c>
      <c r="B60" s="3">
        <v>3</v>
      </c>
      <c r="C60" s="2" t="s">
        <v>147</v>
      </c>
      <c r="D60" s="4">
        <v>5</v>
      </c>
      <c r="E60" s="2" t="s">
        <v>66</v>
      </c>
      <c r="F60" s="5" t="s">
        <v>168</v>
      </c>
      <c r="G60" s="2" t="s">
        <v>169</v>
      </c>
      <c r="H60" s="38">
        <v>4</v>
      </c>
      <c r="I60" s="38">
        <f t="shared" si="4"/>
        <v>1</v>
      </c>
    </row>
    <row r="61" spans="1:13" ht="60" customHeight="1" x14ac:dyDescent="0.25">
      <c r="A61" s="10" t="s">
        <v>18</v>
      </c>
      <c r="B61" s="3">
        <v>3</v>
      </c>
      <c r="C61" s="2" t="s">
        <v>147</v>
      </c>
      <c r="D61" s="4">
        <v>5</v>
      </c>
      <c r="E61" s="2" t="s">
        <v>66</v>
      </c>
      <c r="F61" s="5" t="s">
        <v>170</v>
      </c>
      <c r="G61" s="2" t="s">
        <v>171</v>
      </c>
      <c r="H61" s="38">
        <v>4</v>
      </c>
      <c r="I61" s="38">
        <f t="shared" si="4"/>
        <v>1</v>
      </c>
    </row>
    <row r="62" spans="1:13" ht="60" customHeight="1" x14ac:dyDescent="0.25">
      <c r="A62" s="10" t="s">
        <v>18</v>
      </c>
      <c r="B62" s="3">
        <v>3</v>
      </c>
      <c r="C62" s="2" t="s">
        <v>147</v>
      </c>
      <c r="D62" s="4">
        <v>5</v>
      </c>
      <c r="E62" s="2" t="s">
        <v>66</v>
      </c>
      <c r="F62" s="5" t="s">
        <v>172</v>
      </c>
      <c r="G62" s="2" t="s">
        <v>173</v>
      </c>
      <c r="H62" s="38">
        <v>4</v>
      </c>
      <c r="I62" s="38">
        <f t="shared" si="4"/>
        <v>1</v>
      </c>
    </row>
    <row r="63" spans="1:13" ht="45" customHeight="1" x14ac:dyDescent="0.25">
      <c r="A63" s="10" t="s">
        <v>18</v>
      </c>
      <c r="B63" s="3">
        <v>3</v>
      </c>
      <c r="C63" s="2" t="s">
        <v>147</v>
      </c>
      <c r="D63" s="4">
        <v>5</v>
      </c>
      <c r="E63" s="2" t="s">
        <v>66</v>
      </c>
      <c r="F63" s="5" t="s">
        <v>174</v>
      </c>
      <c r="G63" s="2" t="s">
        <v>175</v>
      </c>
      <c r="H63" s="38">
        <v>4</v>
      </c>
      <c r="I63" s="38">
        <f t="shared" si="4"/>
        <v>1</v>
      </c>
    </row>
    <row r="64" spans="1:13" ht="30" customHeight="1" x14ac:dyDescent="0.25">
      <c r="A64" s="10" t="s">
        <v>18</v>
      </c>
      <c r="B64" s="3">
        <v>4</v>
      </c>
      <c r="C64" s="2" t="s">
        <v>176</v>
      </c>
      <c r="D64" s="4">
        <v>1</v>
      </c>
      <c r="E64" s="2" t="s">
        <v>20</v>
      </c>
      <c r="F64" s="5" t="s">
        <v>177</v>
      </c>
      <c r="G64" s="2" t="s">
        <v>22</v>
      </c>
      <c r="H64" s="38">
        <v>1</v>
      </c>
      <c r="I64" s="26">
        <f>H64/2</f>
        <v>0.5</v>
      </c>
    </row>
    <row r="65" spans="1:13" ht="45" customHeight="1" x14ac:dyDescent="0.25">
      <c r="A65" s="10" t="s">
        <v>18</v>
      </c>
      <c r="B65" s="3">
        <v>4</v>
      </c>
      <c r="C65" s="2" t="s">
        <v>176</v>
      </c>
      <c r="D65" s="4">
        <v>1</v>
      </c>
      <c r="E65" s="2" t="s">
        <v>20</v>
      </c>
      <c r="F65" s="5" t="s">
        <v>178</v>
      </c>
      <c r="G65" s="2" t="s">
        <v>25</v>
      </c>
      <c r="H65" s="38">
        <v>1</v>
      </c>
      <c r="I65" s="26">
        <f>H65/2</f>
        <v>0.5</v>
      </c>
    </row>
    <row r="66" spans="1:13" ht="60" customHeight="1" x14ac:dyDescent="0.25">
      <c r="A66" s="10" t="s">
        <v>18</v>
      </c>
      <c r="B66" s="3">
        <v>4</v>
      </c>
      <c r="C66" s="2" t="s">
        <v>176</v>
      </c>
      <c r="D66" s="4">
        <v>2</v>
      </c>
      <c r="E66" s="2" t="s">
        <v>27</v>
      </c>
      <c r="F66" s="5" t="s">
        <v>179</v>
      </c>
      <c r="G66" s="2" t="s">
        <v>29</v>
      </c>
      <c r="H66" s="38">
        <v>1</v>
      </c>
      <c r="I66" s="26">
        <f>H66/2</f>
        <v>0.5</v>
      </c>
    </row>
    <row r="67" spans="1:13" ht="90" customHeight="1" x14ac:dyDescent="0.25">
      <c r="A67" s="10" t="s">
        <v>18</v>
      </c>
      <c r="B67" s="3">
        <v>4</v>
      </c>
      <c r="C67" s="2" t="s">
        <v>176</v>
      </c>
      <c r="D67" s="4">
        <v>2</v>
      </c>
      <c r="E67" s="2" t="s">
        <v>27</v>
      </c>
      <c r="F67" s="5" t="s">
        <v>180</v>
      </c>
      <c r="G67" s="2" t="s">
        <v>32</v>
      </c>
      <c r="H67" s="38">
        <v>1</v>
      </c>
      <c r="I67" s="26">
        <f>H67/2</f>
        <v>0.5</v>
      </c>
    </row>
    <row r="68" spans="1:13" ht="60" customHeight="1" x14ac:dyDescent="0.25">
      <c r="A68" s="10" t="s">
        <v>18</v>
      </c>
      <c r="B68" s="3">
        <v>4</v>
      </c>
      <c r="C68" s="2" t="s">
        <v>176</v>
      </c>
      <c r="D68" s="4">
        <v>3</v>
      </c>
      <c r="E68" s="2" t="s">
        <v>34</v>
      </c>
      <c r="F68" s="5" t="s">
        <v>181</v>
      </c>
      <c r="G68" s="2" t="s">
        <v>182</v>
      </c>
      <c r="H68" s="38">
        <v>3</v>
      </c>
      <c r="I68" s="38">
        <f t="shared" ref="I68:I81" si="5">H68/4</f>
        <v>0.75</v>
      </c>
    </row>
    <row r="69" spans="1:13" ht="30" customHeight="1" x14ac:dyDescent="0.25">
      <c r="A69" s="10" t="s">
        <v>18</v>
      </c>
      <c r="B69" s="3">
        <v>4</v>
      </c>
      <c r="C69" s="2" t="s">
        <v>176</v>
      </c>
      <c r="D69" s="4">
        <v>3</v>
      </c>
      <c r="E69" s="2" t="s">
        <v>34</v>
      </c>
      <c r="F69" s="5" t="s">
        <v>183</v>
      </c>
      <c r="G69" s="2" t="s">
        <v>184</v>
      </c>
      <c r="H69" s="38">
        <v>2</v>
      </c>
      <c r="I69" s="38">
        <f t="shared" si="5"/>
        <v>0.5</v>
      </c>
    </row>
    <row r="70" spans="1:13" ht="30" customHeight="1" x14ac:dyDescent="0.25">
      <c r="A70" s="10" t="s">
        <v>18</v>
      </c>
      <c r="B70" s="3">
        <v>4</v>
      </c>
      <c r="C70" s="2" t="s">
        <v>176</v>
      </c>
      <c r="D70" s="4">
        <v>3</v>
      </c>
      <c r="E70" s="2" t="s">
        <v>34</v>
      </c>
      <c r="F70" s="5" t="s">
        <v>185</v>
      </c>
      <c r="G70" s="2" t="s">
        <v>186</v>
      </c>
      <c r="H70" s="38">
        <v>3</v>
      </c>
      <c r="I70" s="38">
        <f t="shared" si="5"/>
        <v>0.75</v>
      </c>
    </row>
    <row r="71" spans="1:13" ht="45" customHeight="1" x14ac:dyDescent="0.25">
      <c r="A71" s="10" t="s">
        <v>18</v>
      </c>
      <c r="B71" s="3">
        <v>4</v>
      </c>
      <c r="C71" s="2" t="s">
        <v>176</v>
      </c>
      <c r="D71" s="4">
        <v>3</v>
      </c>
      <c r="E71" s="2" t="s">
        <v>34</v>
      </c>
      <c r="F71" s="5" t="s">
        <v>187</v>
      </c>
      <c r="G71" s="2" t="s">
        <v>188</v>
      </c>
      <c r="H71" s="38">
        <v>1</v>
      </c>
      <c r="I71" s="38">
        <f t="shared" si="5"/>
        <v>0.25</v>
      </c>
    </row>
    <row r="72" spans="1:13" ht="60" customHeight="1" x14ac:dyDescent="0.25">
      <c r="A72" s="10" t="s">
        <v>18</v>
      </c>
      <c r="B72" s="3">
        <v>4</v>
      </c>
      <c r="C72" s="2" t="s">
        <v>176</v>
      </c>
      <c r="D72" s="4">
        <v>3</v>
      </c>
      <c r="E72" s="2" t="s">
        <v>34</v>
      </c>
      <c r="F72" s="5" t="s">
        <v>189</v>
      </c>
      <c r="G72" s="2" t="s">
        <v>190</v>
      </c>
      <c r="H72" s="38">
        <v>0</v>
      </c>
      <c r="I72" s="38">
        <f t="shared" si="5"/>
        <v>0</v>
      </c>
    </row>
    <row r="73" spans="1:13" ht="60" customHeight="1" x14ac:dyDescent="0.25">
      <c r="A73" s="10" t="s">
        <v>18</v>
      </c>
      <c r="B73" s="3">
        <v>4</v>
      </c>
      <c r="C73" s="2" t="s">
        <v>176</v>
      </c>
      <c r="D73" s="4">
        <v>4</v>
      </c>
      <c r="E73" s="2" t="s">
        <v>59</v>
      </c>
      <c r="F73" s="5" t="s">
        <v>191</v>
      </c>
      <c r="G73" s="2" t="s">
        <v>61</v>
      </c>
      <c r="H73" s="38">
        <v>3</v>
      </c>
      <c r="I73" s="38">
        <f t="shared" si="5"/>
        <v>0.75</v>
      </c>
    </row>
    <row r="74" spans="1:13" ht="45" customHeight="1" x14ac:dyDescent="0.25">
      <c r="A74" s="10" t="s">
        <v>18</v>
      </c>
      <c r="B74" s="3">
        <v>4</v>
      </c>
      <c r="C74" s="2" t="s">
        <v>176</v>
      </c>
      <c r="D74" s="4">
        <v>4</v>
      </c>
      <c r="E74" s="2" t="s">
        <v>59</v>
      </c>
      <c r="F74" s="5" t="s">
        <v>192</v>
      </c>
      <c r="G74" s="2" t="s">
        <v>64</v>
      </c>
      <c r="H74" s="38">
        <v>4</v>
      </c>
      <c r="I74" s="38">
        <f t="shared" si="5"/>
        <v>1</v>
      </c>
    </row>
    <row r="75" spans="1:13" s="1" customFormat="1" ht="60" customHeight="1" x14ac:dyDescent="0.25">
      <c r="A75" s="10" t="s">
        <v>18</v>
      </c>
      <c r="B75" s="3">
        <v>4</v>
      </c>
      <c r="C75" s="2" t="s">
        <v>176</v>
      </c>
      <c r="D75" s="4">
        <v>5</v>
      </c>
      <c r="E75" s="2" t="s">
        <v>66</v>
      </c>
      <c r="F75" s="5" t="s">
        <v>193</v>
      </c>
      <c r="G75" s="2" t="s">
        <v>194</v>
      </c>
      <c r="H75" s="38">
        <v>4</v>
      </c>
      <c r="I75" s="38">
        <f t="shared" si="5"/>
        <v>1</v>
      </c>
      <c r="L75" s="9"/>
      <c r="M75" s="45"/>
    </row>
    <row r="76" spans="1:13" ht="30" customHeight="1" x14ac:dyDescent="0.25">
      <c r="A76" s="10" t="s">
        <v>18</v>
      </c>
      <c r="B76" s="3">
        <v>4</v>
      </c>
      <c r="C76" s="2" t="s">
        <v>176</v>
      </c>
      <c r="D76" s="4">
        <v>5</v>
      </c>
      <c r="E76" s="2" t="s">
        <v>66</v>
      </c>
      <c r="F76" s="5" t="s">
        <v>195</v>
      </c>
      <c r="G76" s="2" t="s">
        <v>196</v>
      </c>
      <c r="H76" s="38">
        <v>4</v>
      </c>
      <c r="I76" s="38">
        <f t="shared" si="5"/>
        <v>1</v>
      </c>
    </row>
    <row r="77" spans="1:13" ht="105" customHeight="1" x14ac:dyDescent="0.25">
      <c r="A77" s="10" t="s">
        <v>18</v>
      </c>
      <c r="B77" s="3">
        <v>4</v>
      </c>
      <c r="C77" s="2" t="s">
        <v>176</v>
      </c>
      <c r="D77" s="4">
        <v>5</v>
      </c>
      <c r="E77" s="2" t="s">
        <v>66</v>
      </c>
      <c r="F77" s="5" t="s">
        <v>197</v>
      </c>
      <c r="G77" s="2" t="s">
        <v>198</v>
      </c>
      <c r="H77" s="38">
        <v>4</v>
      </c>
      <c r="I77" s="38">
        <f t="shared" si="5"/>
        <v>1</v>
      </c>
    </row>
    <row r="78" spans="1:13" ht="30" customHeight="1" x14ac:dyDescent="0.25">
      <c r="A78" s="10" t="s">
        <v>18</v>
      </c>
      <c r="B78" s="3">
        <v>4</v>
      </c>
      <c r="C78" s="2" t="s">
        <v>176</v>
      </c>
      <c r="D78" s="4">
        <v>5</v>
      </c>
      <c r="E78" s="2" t="s">
        <v>66</v>
      </c>
      <c r="F78" s="5" t="s">
        <v>199</v>
      </c>
      <c r="G78" s="2" t="s">
        <v>200</v>
      </c>
      <c r="H78" s="38">
        <v>4</v>
      </c>
      <c r="I78" s="38">
        <f t="shared" si="5"/>
        <v>1</v>
      </c>
    </row>
    <row r="79" spans="1:13" ht="30" customHeight="1" x14ac:dyDescent="0.25">
      <c r="A79" s="10" t="s">
        <v>18</v>
      </c>
      <c r="B79" s="3">
        <v>4</v>
      </c>
      <c r="C79" s="2" t="s">
        <v>176</v>
      </c>
      <c r="D79" s="4">
        <v>5</v>
      </c>
      <c r="E79" s="2" t="s">
        <v>66</v>
      </c>
      <c r="F79" s="5" t="s">
        <v>201</v>
      </c>
      <c r="G79" s="2" t="s">
        <v>202</v>
      </c>
      <c r="H79" s="38">
        <v>4</v>
      </c>
      <c r="I79" s="38">
        <f t="shared" si="5"/>
        <v>1</v>
      </c>
    </row>
    <row r="80" spans="1:13" ht="30" customHeight="1" x14ac:dyDescent="0.25">
      <c r="A80" s="10" t="s">
        <v>18</v>
      </c>
      <c r="B80" s="3">
        <v>4</v>
      </c>
      <c r="C80" s="2" t="s">
        <v>176</v>
      </c>
      <c r="D80" s="4">
        <v>5</v>
      </c>
      <c r="E80" s="2" t="s">
        <v>66</v>
      </c>
      <c r="F80" s="5" t="s">
        <v>203</v>
      </c>
      <c r="G80" s="2" t="s">
        <v>204</v>
      </c>
      <c r="H80" s="38">
        <v>4</v>
      </c>
      <c r="I80" s="38">
        <f t="shared" si="5"/>
        <v>1</v>
      </c>
    </row>
    <row r="81" spans="1:13" ht="30" customHeight="1" x14ac:dyDescent="0.25">
      <c r="A81" s="10" t="s">
        <v>18</v>
      </c>
      <c r="B81" s="3">
        <v>4</v>
      </c>
      <c r="C81" s="2" t="s">
        <v>176</v>
      </c>
      <c r="D81" s="4">
        <v>5</v>
      </c>
      <c r="E81" s="2" t="s">
        <v>66</v>
      </c>
      <c r="F81" s="5" t="s">
        <v>205</v>
      </c>
      <c r="G81" s="2" t="s">
        <v>206</v>
      </c>
      <c r="H81" s="38">
        <v>4</v>
      </c>
      <c r="I81" s="38">
        <f t="shared" si="5"/>
        <v>1</v>
      </c>
    </row>
    <row r="82" spans="1:13" ht="30" customHeight="1" x14ac:dyDescent="0.25">
      <c r="A82" s="10" t="s">
        <v>18</v>
      </c>
      <c r="B82" s="3">
        <v>5</v>
      </c>
      <c r="C82" s="2" t="s">
        <v>207</v>
      </c>
      <c r="D82" s="4">
        <v>1</v>
      </c>
      <c r="E82" s="2" t="s">
        <v>20</v>
      </c>
      <c r="F82" s="5" t="s">
        <v>208</v>
      </c>
      <c r="G82" s="2" t="s">
        <v>22</v>
      </c>
      <c r="H82" s="38">
        <v>1</v>
      </c>
      <c r="I82" s="26">
        <f>H82/2</f>
        <v>0.5</v>
      </c>
    </row>
    <row r="83" spans="1:13" ht="45" customHeight="1" x14ac:dyDescent="0.25">
      <c r="A83" s="10" t="s">
        <v>18</v>
      </c>
      <c r="B83" s="3">
        <v>5</v>
      </c>
      <c r="C83" s="2" t="s">
        <v>207</v>
      </c>
      <c r="D83" s="4">
        <v>1</v>
      </c>
      <c r="E83" s="2" t="s">
        <v>20</v>
      </c>
      <c r="F83" s="5" t="s">
        <v>209</v>
      </c>
      <c r="G83" s="2" t="s">
        <v>25</v>
      </c>
      <c r="H83" s="38">
        <v>1</v>
      </c>
      <c r="I83" s="26">
        <f>H83/2</f>
        <v>0.5</v>
      </c>
    </row>
    <row r="84" spans="1:13" ht="60" customHeight="1" x14ac:dyDescent="0.25">
      <c r="A84" s="10" t="s">
        <v>18</v>
      </c>
      <c r="B84" s="3">
        <v>5</v>
      </c>
      <c r="C84" s="2" t="s">
        <v>207</v>
      </c>
      <c r="D84" s="4">
        <v>2</v>
      </c>
      <c r="E84" s="2" t="s">
        <v>27</v>
      </c>
      <c r="F84" s="5" t="s">
        <v>210</v>
      </c>
      <c r="G84" s="2" t="s">
        <v>29</v>
      </c>
      <c r="H84" s="38">
        <v>1</v>
      </c>
      <c r="I84" s="26">
        <f>H84/2</f>
        <v>0.5</v>
      </c>
    </row>
    <row r="85" spans="1:13" ht="90" customHeight="1" x14ac:dyDescent="0.25">
      <c r="A85" s="10" t="s">
        <v>18</v>
      </c>
      <c r="B85" s="3">
        <v>5</v>
      </c>
      <c r="C85" s="2" t="s">
        <v>207</v>
      </c>
      <c r="D85" s="4">
        <v>2</v>
      </c>
      <c r="E85" s="2" t="s">
        <v>27</v>
      </c>
      <c r="F85" s="5" t="s">
        <v>211</v>
      </c>
      <c r="G85" s="2" t="s">
        <v>32</v>
      </c>
      <c r="H85" s="38">
        <v>0</v>
      </c>
      <c r="I85" s="26">
        <f>H85/2</f>
        <v>0</v>
      </c>
    </row>
    <row r="86" spans="1:13" ht="45" customHeight="1" x14ac:dyDescent="0.25">
      <c r="A86" s="10" t="s">
        <v>18</v>
      </c>
      <c r="B86" s="3">
        <v>5</v>
      </c>
      <c r="C86" s="2" t="s">
        <v>207</v>
      </c>
      <c r="D86" s="4">
        <v>3</v>
      </c>
      <c r="E86" s="2" t="s">
        <v>34</v>
      </c>
      <c r="F86" s="5" t="s">
        <v>212</v>
      </c>
      <c r="G86" s="2" t="s">
        <v>213</v>
      </c>
      <c r="H86" s="38">
        <v>3</v>
      </c>
      <c r="I86" s="38">
        <f t="shared" ref="I86:I105" si="6">H86/4</f>
        <v>0.75</v>
      </c>
    </row>
    <row r="87" spans="1:13" ht="30" customHeight="1" x14ac:dyDescent="0.25">
      <c r="A87" s="10" t="s">
        <v>18</v>
      </c>
      <c r="B87" s="3">
        <v>5</v>
      </c>
      <c r="C87" s="2" t="s">
        <v>207</v>
      </c>
      <c r="D87" s="4">
        <v>3</v>
      </c>
      <c r="E87" s="2" t="s">
        <v>34</v>
      </c>
      <c r="F87" s="5" t="s">
        <v>214</v>
      </c>
      <c r="G87" s="2" t="s">
        <v>215</v>
      </c>
      <c r="H87" s="38">
        <v>4</v>
      </c>
      <c r="I87" s="38">
        <f t="shared" si="6"/>
        <v>1</v>
      </c>
    </row>
    <row r="88" spans="1:13" ht="45" customHeight="1" x14ac:dyDescent="0.25">
      <c r="A88" s="10" t="s">
        <v>18</v>
      </c>
      <c r="B88" s="3">
        <v>5</v>
      </c>
      <c r="C88" s="2" t="s">
        <v>207</v>
      </c>
      <c r="D88" s="4">
        <v>3</v>
      </c>
      <c r="E88" s="2" t="s">
        <v>34</v>
      </c>
      <c r="F88" s="5" t="s">
        <v>216</v>
      </c>
      <c r="G88" s="2" t="s">
        <v>217</v>
      </c>
      <c r="H88" s="38">
        <v>0</v>
      </c>
      <c r="I88" s="38">
        <f t="shared" si="6"/>
        <v>0</v>
      </c>
    </row>
    <row r="89" spans="1:13" ht="30" customHeight="1" x14ac:dyDescent="0.25">
      <c r="A89" s="10" t="s">
        <v>18</v>
      </c>
      <c r="B89" s="3">
        <v>5</v>
      </c>
      <c r="C89" s="2" t="s">
        <v>207</v>
      </c>
      <c r="D89" s="4">
        <v>3</v>
      </c>
      <c r="E89" s="2" t="s">
        <v>34</v>
      </c>
      <c r="F89" s="5" t="s">
        <v>218</v>
      </c>
      <c r="G89" s="2" t="s">
        <v>219</v>
      </c>
      <c r="H89" s="38">
        <v>0</v>
      </c>
      <c r="I89" s="38">
        <f t="shared" si="6"/>
        <v>0</v>
      </c>
    </row>
    <row r="90" spans="1:13" ht="30" customHeight="1" x14ac:dyDescent="0.25">
      <c r="A90" s="10" t="s">
        <v>18</v>
      </c>
      <c r="B90" s="3">
        <v>5</v>
      </c>
      <c r="C90" s="2" t="s">
        <v>207</v>
      </c>
      <c r="D90" s="4">
        <v>3</v>
      </c>
      <c r="E90" s="2" t="s">
        <v>34</v>
      </c>
      <c r="F90" s="5" t="s">
        <v>220</v>
      </c>
      <c r="G90" s="2" t="s">
        <v>221</v>
      </c>
      <c r="H90" s="38">
        <v>0</v>
      </c>
      <c r="I90" s="38">
        <f t="shared" si="6"/>
        <v>0</v>
      </c>
    </row>
    <row r="91" spans="1:13" ht="45" customHeight="1" x14ac:dyDescent="0.25">
      <c r="A91" s="10" t="s">
        <v>18</v>
      </c>
      <c r="B91" s="3">
        <v>5</v>
      </c>
      <c r="C91" s="2" t="s">
        <v>207</v>
      </c>
      <c r="D91" s="4">
        <v>3</v>
      </c>
      <c r="E91" s="2" t="s">
        <v>34</v>
      </c>
      <c r="F91" s="5" t="s">
        <v>222</v>
      </c>
      <c r="G91" s="2" t="s">
        <v>223</v>
      </c>
      <c r="H91" s="38">
        <v>0</v>
      </c>
      <c r="I91" s="38">
        <f t="shared" si="6"/>
        <v>0</v>
      </c>
    </row>
    <row r="92" spans="1:13" ht="30" customHeight="1" x14ac:dyDescent="0.25">
      <c r="A92" s="10" t="s">
        <v>18</v>
      </c>
      <c r="B92" s="3">
        <v>5</v>
      </c>
      <c r="C92" s="2" t="s">
        <v>207</v>
      </c>
      <c r="D92" s="4">
        <v>3</v>
      </c>
      <c r="E92" s="2" t="s">
        <v>34</v>
      </c>
      <c r="F92" s="5" t="s">
        <v>224</v>
      </c>
      <c r="G92" s="2" t="s">
        <v>225</v>
      </c>
      <c r="H92" s="38">
        <v>0</v>
      </c>
      <c r="I92" s="38">
        <f t="shared" si="6"/>
        <v>0</v>
      </c>
    </row>
    <row r="93" spans="1:13" s="1" customFormat="1" ht="60" customHeight="1" x14ac:dyDescent="0.25">
      <c r="A93" s="10" t="s">
        <v>18</v>
      </c>
      <c r="B93" s="3">
        <v>5</v>
      </c>
      <c r="C93" s="2" t="s">
        <v>207</v>
      </c>
      <c r="D93" s="4">
        <v>3</v>
      </c>
      <c r="E93" s="2" t="s">
        <v>34</v>
      </c>
      <c r="F93" s="5" t="s">
        <v>226</v>
      </c>
      <c r="G93" s="2" t="s">
        <v>227</v>
      </c>
      <c r="H93" s="38">
        <v>0</v>
      </c>
      <c r="I93" s="38">
        <f t="shared" si="6"/>
        <v>0</v>
      </c>
      <c r="L93" s="9"/>
      <c r="M93" s="45"/>
    </row>
    <row r="94" spans="1:13" ht="45" customHeight="1" x14ac:dyDescent="0.25">
      <c r="A94" s="10" t="s">
        <v>18</v>
      </c>
      <c r="B94" s="3">
        <v>5</v>
      </c>
      <c r="C94" s="2" t="s">
        <v>207</v>
      </c>
      <c r="D94" s="4">
        <v>3</v>
      </c>
      <c r="E94" s="2" t="s">
        <v>34</v>
      </c>
      <c r="F94" s="5" t="s">
        <v>228</v>
      </c>
      <c r="G94" s="2" t="s">
        <v>229</v>
      </c>
      <c r="H94" s="38">
        <v>0</v>
      </c>
      <c r="I94" s="38">
        <f t="shared" si="6"/>
        <v>0</v>
      </c>
    </row>
    <row r="95" spans="1:13" ht="45" customHeight="1" x14ac:dyDescent="0.25">
      <c r="A95" s="10" t="s">
        <v>18</v>
      </c>
      <c r="B95" s="3">
        <v>5</v>
      </c>
      <c r="C95" s="2" t="s">
        <v>207</v>
      </c>
      <c r="D95" s="4">
        <v>3</v>
      </c>
      <c r="E95" s="2" t="s">
        <v>34</v>
      </c>
      <c r="F95" s="5" t="s">
        <v>230</v>
      </c>
      <c r="G95" s="2" t="s">
        <v>231</v>
      </c>
      <c r="H95" s="38">
        <v>0</v>
      </c>
      <c r="I95" s="38">
        <f t="shared" si="6"/>
        <v>0</v>
      </c>
    </row>
    <row r="96" spans="1:13" ht="60" customHeight="1" x14ac:dyDescent="0.25">
      <c r="A96" s="10" t="s">
        <v>18</v>
      </c>
      <c r="B96" s="3">
        <v>5</v>
      </c>
      <c r="C96" s="2" t="s">
        <v>207</v>
      </c>
      <c r="D96" s="4">
        <v>4</v>
      </c>
      <c r="E96" s="2" t="s">
        <v>59</v>
      </c>
      <c r="F96" s="5" t="s">
        <v>232</v>
      </c>
      <c r="G96" s="2" t="s">
        <v>61</v>
      </c>
      <c r="H96" s="38">
        <v>0</v>
      </c>
      <c r="I96" s="38">
        <f t="shared" si="6"/>
        <v>0</v>
      </c>
    </row>
    <row r="97" spans="1:13" ht="45" customHeight="1" x14ac:dyDescent="0.25">
      <c r="A97" s="10" t="s">
        <v>18</v>
      </c>
      <c r="B97" s="3">
        <v>5</v>
      </c>
      <c r="C97" s="2" t="s">
        <v>207</v>
      </c>
      <c r="D97" s="4">
        <v>4</v>
      </c>
      <c r="E97" s="2" t="s">
        <v>59</v>
      </c>
      <c r="F97" s="5" t="s">
        <v>233</v>
      </c>
      <c r="G97" s="2" t="s">
        <v>64</v>
      </c>
      <c r="H97" s="38">
        <v>0</v>
      </c>
      <c r="I97" s="38">
        <f t="shared" si="6"/>
        <v>0</v>
      </c>
    </row>
    <row r="98" spans="1:13" ht="75" customHeight="1" x14ac:dyDescent="0.25">
      <c r="A98" s="10" t="s">
        <v>18</v>
      </c>
      <c r="B98" s="3">
        <v>5</v>
      </c>
      <c r="C98" s="2" t="s">
        <v>207</v>
      </c>
      <c r="D98" s="4">
        <v>5</v>
      </c>
      <c r="E98" s="2" t="s">
        <v>66</v>
      </c>
      <c r="F98" s="5" t="s">
        <v>234</v>
      </c>
      <c r="G98" s="2" t="s">
        <v>235</v>
      </c>
      <c r="H98" s="38">
        <v>0</v>
      </c>
      <c r="I98" s="38">
        <f t="shared" si="6"/>
        <v>0</v>
      </c>
    </row>
    <row r="99" spans="1:13" ht="60" customHeight="1" x14ac:dyDescent="0.25">
      <c r="A99" s="10" t="s">
        <v>18</v>
      </c>
      <c r="B99" s="3">
        <v>5</v>
      </c>
      <c r="C99" s="2" t="s">
        <v>207</v>
      </c>
      <c r="D99" s="4">
        <v>5</v>
      </c>
      <c r="E99" s="2" t="s">
        <v>66</v>
      </c>
      <c r="F99" s="5" t="s">
        <v>236</v>
      </c>
      <c r="G99" s="2" t="s">
        <v>237</v>
      </c>
      <c r="H99" s="38">
        <v>0</v>
      </c>
      <c r="I99" s="38">
        <f t="shared" si="6"/>
        <v>0</v>
      </c>
    </row>
    <row r="100" spans="1:13" ht="90" customHeight="1" x14ac:dyDescent="0.25">
      <c r="A100" s="10" t="s">
        <v>18</v>
      </c>
      <c r="B100" s="3">
        <v>5</v>
      </c>
      <c r="C100" s="2" t="s">
        <v>207</v>
      </c>
      <c r="D100" s="4">
        <v>5</v>
      </c>
      <c r="E100" s="2" t="s">
        <v>66</v>
      </c>
      <c r="F100" s="5" t="s">
        <v>238</v>
      </c>
      <c r="G100" s="2" t="s">
        <v>239</v>
      </c>
      <c r="H100" s="38">
        <v>0</v>
      </c>
      <c r="I100" s="38">
        <f t="shared" si="6"/>
        <v>0</v>
      </c>
    </row>
    <row r="101" spans="1:13" ht="30" customHeight="1" x14ac:dyDescent="0.25">
      <c r="A101" s="10" t="s">
        <v>18</v>
      </c>
      <c r="B101" s="3">
        <v>5</v>
      </c>
      <c r="C101" s="2" t="s">
        <v>207</v>
      </c>
      <c r="D101" s="4">
        <v>5</v>
      </c>
      <c r="E101" s="2" t="s">
        <v>66</v>
      </c>
      <c r="F101" s="5" t="s">
        <v>240</v>
      </c>
      <c r="G101" s="2" t="s">
        <v>241</v>
      </c>
      <c r="H101" s="38">
        <v>3</v>
      </c>
      <c r="I101" s="38">
        <f t="shared" si="6"/>
        <v>0.75</v>
      </c>
    </row>
    <row r="102" spans="1:13" ht="30" customHeight="1" x14ac:dyDescent="0.25">
      <c r="A102" s="10" t="s">
        <v>18</v>
      </c>
      <c r="B102" s="3">
        <v>5</v>
      </c>
      <c r="C102" s="2" t="s">
        <v>207</v>
      </c>
      <c r="D102" s="4">
        <v>5</v>
      </c>
      <c r="E102" s="2" t="s">
        <v>66</v>
      </c>
      <c r="F102" s="5" t="s">
        <v>242</v>
      </c>
      <c r="G102" s="2" t="s">
        <v>243</v>
      </c>
      <c r="H102" s="38">
        <v>3</v>
      </c>
      <c r="I102" s="38">
        <f t="shared" si="6"/>
        <v>0.75</v>
      </c>
    </row>
    <row r="103" spans="1:13" ht="45" customHeight="1" x14ac:dyDescent="0.25">
      <c r="A103" s="10" t="s">
        <v>18</v>
      </c>
      <c r="B103" s="3">
        <v>5</v>
      </c>
      <c r="C103" s="2" t="s">
        <v>207</v>
      </c>
      <c r="D103" s="4">
        <v>5</v>
      </c>
      <c r="E103" s="2" t="s">
        <v>66</v>
      </c>
      <c r="F103" s="5" t="s">
        <v>244</v>
      </c>
      <c r="G103" s="2" t="s">
        <v>245</v>
      </c>
      <c r="H103" s="38">
        <v>4</v>
      </c>
      <c r="I103" s="38">
        <f t="shared" si="6"/>
        <v>1</v>
      </c>
    </row>
    <row r="104" spans="1:13" ht="75" customHeight="1" x14ac:dyDescent="0.25">
      <c r="A104" s="10" t="s">
        <v>18</v>
      </c>
      <c r="B104" s="3">
        <v>5</v>
      </c>
      <c r="C104" s="2" t="s">
        <v>207</v>
      </c>
      <c r="D104" s="4">
        <v>5</v>
      </c>
      <c r="E104" s="2" t="s">
        <v>66</v>
      </c>
      <c r="F104" s="5" t="s">
        <v>246</v>
      </c>
      <c r="G104" s="2" t="s">
        <v>247</v>
      </c>
      <c r="H104" s="38">
        <v>4</v>
      </c>
      <c r="I104" s="38">
        <f t="shared" si="6"/>
        <v>1</v>
      </c>
    </row>
    <row r="105" spans="1:13" ht="75" customHeight="1" x14ac:dyDescent="0.25">
      <c r="A105" s="10" t="s">
        <v>18</v>
      </c>
      <c r="B105" s="3">
        <v>5</v>
      </c>
      <c r="C105" s="2" t="s">
        <v>207</v>
      </c>
      <c r="D105" s="4">
        <v>5</v>
      </c>
      <c r="E105" s="2" t="s">
        <v>66</v>
      </c>
      <c r="F105" s="5" t="s">
        <v>248</v>
      </c>
      <c r="G105" s="2" t="s">
        <v>249</v>
      </c>
      <c r="H105" s="38">
        <v>4</v>
      </c>
      <c r="I105" s="38">
        <f t="shared" si="6"/>
        <v>1</v>
      </c>
    </row>
    <row r="106" spans="1:13" ht="30" customHeight="1" x14ac:dyDescent="0.25">
      <c r="A106" s="10" t="s">
        <v>250</v>
      </c>
      <c r="B106" s="3">
        <v>6</v>
      </c>
      <c r="C106" s="2" t="s">
        <v>251</v>
      </c>
      <c r="D106" s="4">
        <v>1</v>
      </c>
      <c r="E106" s="2" t="s">
        <v>20</v>
      </c>
      <c r="F106" s="5" t="s">
        <v>252</v>
      </c>
      <c r="G106" s="2" t="s">
        <v>253</v>
      </c>
      <c r="H106" s="38">
        <v>0</v>
      </c>
      <c r="I106" s="26">
        <f>H106/2</f>
        <v>0</v>
      </c>
    </row>
    <row r="107" spans="1:13" ht="45" customHeight="1" x14ac:dyDescent="0.25">
      <c r="A107" s="10" t="s">
        <v>250</v>
      </c>
      <c r="B107" s="3">
        <v>6</v>
      </c>
      <c r="C107" s="2" t="s">
        <v>251</v>
      </c>
      <c r="D107" s="4">
        <v>1</v>
      </c>
      <c r="E107" s="2" t="s">
        <v>20</v>
      </c>
      <c r="F107" s="5" t="s">
        <v>254</v>
      </c>
      <c r="G107" s="2" t="s">
        <v>25</v>
      </c>
      <c r="H107" s="38">
        <v>0</v>
      </c>
      <c r="I107" s="26">
        <f>H107/2</f>
        <v>0</v>
      </c>
    </row>
    <row r="108" spans="1:13" ht="60" customHeight="1" x14ac:dyDescent="0.25">
      <c r="A108" s="10" t="s">
        <v>250</v>
      </c>
      <c r="B108" s="3">
        <v>6</v>
      </c>
      <c r="C108" s="2" t="s">
        <v>251</v>
      </c>
      <c r="D108" s="4">
        <v>2</v>
      </c>
      <c r="E108" s="2" t="s">
        <v>27</v>
      </c>
      <c r="F108" s="5" t="s">
        <v>255</v>
      </c>
      <c r="G108" s="2" t="s">
        <v>29</v>
      </c>
      <c r="H108" s="38">
        <v>1</v>
      </c>
      <c r="I108" s="26">
        <f>H108/2</f>
        <v>0.5</v>
      </c>
    </row>
    <row r="109" spans="1:13" ht="90" customHeight="1" x14ac:dyDescent="0.25">
      <c r="A109" s="10" t="s">
        <v>250</v>
      </c>
      <c r="B109" s="3">
        <v>6</v>
      </c>
      <c r="C109" s="2" t="s">
        <v>251</v>
      </c>
      <c r="D109" s="4">
        <v>2</v>
      </c>
      <c r="E109" s="2" t="s">
        <v>27</v>
      </c>
      <c r="F109" s="5" t="s">
        <v>256</v>
      </c>
      <c r="G109" s="2" t="s">
        <v>32</v>
      </c>
      <c r="H109" s="38">
        <v>1</v>
      </c>
      <c r="I109" s="26">
        <f>H109/2</f>
        <v>0.5</v>
      </c>
    </row>
    <row r="110" spans="1:13" ht="45" customHeight="1" x14ac:dyDescent="0.25">
      <c r="A110" s="10" t="s">
        <v>250</v>
      </c>
      <c r="B110" s="3">
        <v>6</v>
      </c>
      <c r="C110" s="2" t="s">
        <v>251</v>
      </c>
      <c r="D110" s="4">
        <v>3</v>
      </c>
      <c r="E110" s="2" t="s">
        <v>34</v>
      </c>
      <c r="F110" s="5" t="s">
        <v>257</v>
      </c>
      <c r="G110" s="2" t="s">
        <v>258</v>
      </c>
      <c r="H110" s="38">
        <v>3</v>
      </c>
      <c r="I110" s="38">
        <f t="shared" ref="I110:I126" si="7">H110/4</f>
        <v>0.75</v>
      </c>
    </row>
    <row r="111" spans="1:13" s="1" customFormat="1" ht="60" customHeight="1" x14ac:dyDescent="0.25">
      <c r="A111" s="10" t="s">
        <v>250</v>
      </c>
      <c r="B111" s="3">
        <v>6</v>
      </c>
      <c r="C111" s="2" t="s">
        <v>251</v>
      </c>
      <c r="D111" s="4">
        <v>3</v>
      </c>
      <c r="E111" s="2" t="s">
        <v>34</v>
      </c>
      <c r="F111" s="5" t="s">
        <v>259</v>
      </c>
      <c r="G111" s="2" t="s">
        <v>260</v>
      </c>
      <c r="H111" s="38">
        <v>2</v>
      </c>
      <c r="I111" s="38">
        <f t="shared" si="7"/>
        <v>0.5</v>
      </c>
      <c r="L111" s="9"/>
      <c r="M111" s="45"/>
    </row>
    <row r="112" spans="1:13" ht="45" customHeight="1" x14ac:dyDescent="0.25">
      <c r="A112" s="10" t="s">
        <v>250</v>
      </c>
      <c r="B112" s="3">
        <v>6</v>
      </c>
      <c r="C112" s="2" t="s">
        <v>251</v>
      </c>
      <c r="D112" s="4">
        <v>3</v>
      </c>
      <c r="E112" s="2" t="s">
        <v>34</v>
      </c>
      <c r="F112" s="5" t="s">
        <v>261</v>
      </c>
      <c r="G112" s="2" t="s">
        <v>262</v>
      </c>
      <c r="H112" s="38">
        <v>3</v>
      </c>
      <c r="I112" s="38">
        <f t="shared" si="7"/>
        <v>0.75</v>
      </c>
    </row>
    <row r="113" spans="1:9" ht="75" customHeight="1" x14ac:dyDescent="0.25">
      <c r="A113" s="10" t="s">
        <v>250</v>
      </c>
      <c r="B113" s="3">
        <v>6</v>
      </c>
      <c r="C113" s="2" t="s">
        <v>251</v>
      </c>
      <c r="D113" s="4">
        <v>3</v>
      </c>
      <c r="E113" s="2" t="s">
        <v>34</v>
      </c>
      <c r="F113" s="5" t="s">
        <v>263</v>
      </c>
      <c r="G113" s="2" t="s">
        <v>264</v>
      </c>
      <c r="H113" s="38">
        <v>4</v>
      </c>
      <c r="I113" s="38">
        <f t="shared" si="7"/>
        <v>1</v>
      </c>
    </row>
    <row r="114" spans="1:9" ht="30" customHeight="1" x14ac:dyDescent="0.25">
      <c r="A114" s="10" t="s">
        <v>250</v>
      </c>
      <c r="B114" s="3">
        <v>6</v>
      </c>
      <c r="C114" s="2" t="s">
        <v>251</v>
      </c>
      <c r="D114" s="4">
        <v>3</v>
      </c>
      <c r="E114" s="2" t="s">
        <v>34</v>
      </c>
      <c r="F114" s="5" t="s">
        <v>265</v>
      </c>
      <c r="G114" s="2" t="s">
        <v>266</v>
      </c>
      <c r="H114" s="38">
        <v>4</v>
      </c>
      <c r="I114" s="38">
        <f t="shared" si="7"/>
        <v>1</v>
      </c>
    </row>
    <row r="115" spans="1:9" ht="30" customHeight="1" x14ac:dyDescent="0.25">
      <c r="A115" s="10" t="s">
        <v>250</v>
      </c>
      <c r="B115" s="3">
        <v>6</v>
      </c>
      <c r="C115" s="2" t="s">
        <v>251</v>
      </c>
      <c r="D115" s="4">
        <v>3</v>
      </c>
      <c r="E115" s="2" t="s">
        <v>34</v>
      </c>
      <c r="F115" s="5" t="s">
        <v>267</v>
      </c>
      <c r="G115" s="2" t="s">
        <v>268</v>
      </c>
      <c r="H115" s="38">
        <v>4</v>
      </c>
      <c r="I115" s="38">
        <f t="shared" si="7"/>
        <v>1</v>
      </c>
    </row>
    <row r="116" spans="1:9" ht="90" customHeight="1" x14ac:dyDescent="0.25">
      <c r="A116" s="10" t="s">
        <v>250</v>
      </c>
      <c r="B116" s="3">
        <v>6</v>
      </c>
      <c r="C116" s="2" t="s">
        <v>251</v>
      </c>
      <c r="D116" s="4">
        <v>3</v>
      </c>
      <c r="E116" s="2" t="s">
        <v>34</v>
      </c>
      <c r="F116" s="5" t="s">
        <v>269</v>
      </c>
      <c r="G116" s="2" t="s">
        <v>270</v>
      </c>
      <c r="H116" s="38">
        <v>4</v>
      </c>
      <c r="I116" s="38">
        <f t="shared" si="7"/>
        <v>1</v>
      </c>
    </row>
    <row r="117" spans="1:9" ht="45" customHeight="1" x14ac:dyDescent="0.25">
      <c r="A117" s="10" t="s">
        <v>250</v>
      </c>
      <c r="B117" s="3">
        <v>6</v>
      </c>
      <c r="C117" s="2" t="s">
        <v>251</v>
      </c>
      <c r="D117" s="4">
        <v>3</v>
      </c>
      <c r="E117" s="2" t="s">
        <v>34</v>
      </c>
      <c r="F117" s="5" t="s">
        <v>271</v>
      </c>
      <c r="G117" s="2" t="s">
        <v>272</v>
      </c>
      <c r="H117" s="38">
        <v>4</v>
      </c>
      <c r="I117" s="38">
        <f t="shared" si="7"/>
        <v>1</v>
      </c>
    </row>
    <row r="118" spans="1:9" ht="60" customHeight="1" x14ac:dyDescent="0.25">
      <c r="A118" s="10" t="s">
        <v>250</v>
      </c>
      <c r="B118" s="3">
        <v>6</v>
      </c>
      <c r="C118" s="2" t="s">
        <v>251</v>
      </c>
      <c r="D118" s="4">
        <v>4</v>
      </c>
      <c r="E118" s="2" t="s">
        <v>59</v>
      </c>
      <c r="F118" s="5" t="s">
        <v>273</v>
      </c>
      <c r="G118" s="2" t="s">
        <v>61</v>
      </c>
      <c r="H118" s="38">
        <v>4</v>
      </c>
      <c r="I118" s="38">
        <f t="shared" si="7"/>
        <v>1</v>
      </c>
    </row>
    <row r="119" spans="1:9" ht="45" customHeight="1" x14ac:dyDescent="0.25">
      <c r="A119" s="10" t="s">
        <v>250</v>
      </c>
      <c r="B119" s="3">
        <v>6</v>
      </c>
      <c r="C119" s="2" t="s">
        <v>251</v>
      </c>
      <c r="D119" s="4">
        <v>4</v>
      </c>
      <c r="E119" s="2" t="s">
        <v>59</v>
      </c>
      <c r="F119" s="5" t="s">
        <v>274</v>
      </c>
      <c r="G119" s="2" t="s">
        <v>64</v>
      </c>
      <c r="H119" s="38">
        <v>4</v>
      </c>
      <c r="I119" s="38">
        <f t="shared" si="7"/>
        <v>1</v>
      </c>
    </row>
    <row r="120" spans="1:9" ht="90" customHeight="1" x14ac:dyDescent="0.25">
      <c r="A120" s="10" t="s">
        <v>250</v>
      </c>
      <c r="B120" s="3">
        <v>6</v>
      </c>
      <c r="C120" s="2" t="s">
        <v>251</v>
      </c>
      <c r="D120" s="4">
        <v>5</v>
      </c>
      <c r="E120" s="2" t="s">
        <v>66</v>
      </c>
      <c r="F120" s="5" t="s">
        <v>275</v>
      </c>
      <c r="G120" s="2" t="s">
        <v>276</v>
      </c>
      <c r="H120" s="38">
        <v>3</v>
      </c>
      <c r="I120" s="38">
        <f t="shared" si="7"/>
        <v>0.75</v>
      </c>
    </row>
    <row r="121" spans="1:9" ht="75" customHeight="1" x14ac:dyDescent="0.25">
      <c r="A121" s="10" t="s">
        <v>250</v>
      </c>
      <c r="B121" s="3">
        <v>6</v>
      </c>
      <c r="C121" s="2" t="s">
        <v>251</v>
      </c>
      <c r="D121" s="4">
        <v>5</v>
      </c>
      <c r="E121" s="2" t="s">
        <v>66</v>
      </c>
      <c r="F121" s="5" t="s">
        <v>277</v>
      </c>
      <c r="G121" s="2" t="s">
        <v>278</v>
      </c>
      <c r="H121" s="38">
        <v>2</v>
      </c>
      <c r="I121" s="38">
        <f t="shared" si="7"/>
        <v>0.5</v>
      </c>
    </row>
    <row r="122" spans="1:9" ht="45" customHeight="1" x14ac:dyDescent="0.25">
      <c r="A122" s="10" t="s">
        <v>250</v>
      </c>
      <c r="B122" s="3">
        <v>6</v>
      </c>
      <c r="C122" s="2" t="s">
        <v>251</v>
      </c>
      <c r="D122" s="4">
        <v>5</v>
      </c>
      <c r="E122" s="2" t="s">
        <v>66</v>
      </c>
      <c r="F122" s="5" t="s">
        <v>279</v>
      </c>
      <c r="G122" s="2" t="s">
        <v>280</v>
      </c>
      <c r="H122" s="38">
        <v>4</v>
      </c>
      <c r="I122" s="38">
        <f t="shared" si="7"/>
        <v>1</v>
      </c>
    </row>
    <row r="123" spans="1:9" ht="60" customHeight="1" x14ac:dyDescent="0.25">
      <c r="A123" s="10" t="s">
        <v>250</v>
      </c>
      <c r="B123" s="3">
        <v>6</v>
      </c>
      <c r="C123" s="2" t="s">
        <v>251</v>
      </c>
      <c r="D123" s="4">
        <v>5</v>
      </c>
      <c r="E123" s="2" t="s">
        <v>66</v>
      </c>
      <c r="F123" s="5" t="s">
        <v>281</v>
      </c>
      <c r="G123" s="2" t="s">
        <v>282</v>
      </c>
      <c r="H123" s="38">
        <v>3</v>
      </c>
      <c r="I123" s="38">
        <f t="shared" si="7"/>
        <v>0.75</v>
      </c>
    </row>
    <row r="124" spans="1:9" ht="60" customHeight="1" x14ac:dyDescent="0.25">
      <c r="A124" s="10" t="s">
        <v>250</v>
      </c>
      <c r="B124" s="3">
        <v>6</v>
      </c>
      <c r="C124" s="2" t="s">
        <v>251</v>
      </c>
      <c r="D124" s="4">
        <v>5</v>
      </c>
      <c r="E124" s="2" t="s">
        <v>66</v>
      </c>
      <c r="F124" s="5" t="s">
        <v>283</v>
      </c>
      <c r="G124" s="2" t="s">
        <v>284</v>
      </c>
      <c r="H124" s="38">
        <v>4</v>
      </c>
      <c r="I124" s="38">
        <f t="shared" si="7"/>
        <v>1</v>
      </c>
    </row>
    <row r="125" spans="1:9" ht="45" customHeight="1" x14ac:dyDescent="0.25">
      <c r="A125" s="10" t="s">
        <v>250</v>
      </c>
      <c r="B125" s="3">
        <v>6</v>
      </c>
      <c r="C125" s="2" t="s">
        <v>251</v>
      </c>
      <c r="D125" s="4">
        <v>5</v>
      </c>
      <c r="E125" s="2" t="s">
        <v>66</v>
      </c>
      <c r="F125" s="5" t="s">
        <v>285</v>
      </c>
      <c r="G125" s="2" t="s">
        <v>286</v>
      </c>
      <c r="H125" s="38">
        <v>4</v>
      </c>
      <c r="I125" s="38">
        <f t="shared" si="7"/>
        <v>1</v>
      </c>
    </row>
    <row r="126" spans="1:9" ht="75" customHeight="1" x14ac:dyDescent="0.25">
      <c r="A126" s="10" t="s">
        <v>250</v>
      </c>
      <c r="B126" s="3">
        <v>6</v>
      </c>
      <c r="C126" s="2" t="s">
        <v>251</v>
      </c>
      <c r="D126" s="4">
        <v>5</v>
      </c>
      <c r="E126" s="2" t="s">
        <v>66</v>
      </c>
      <c r="F126" s="5" t="s">
        <v>287</v>
      </c>
      <c r="G126" s="2" t="s">
        <v>288</v>
      </c>
      <c r="H126" s="38">
        <v>4</v>
      </c>
      <c r="I126" s="38">
        <f t="shared" si="7"/>
        <v>1</v>
      </c>
    </row>
    <row r="127" spans="1:9" ht="30" customHeight="1" x14ac:dyDescent="0.25">
      <c r="A127" s="10" t="s">
        <v>250</v>
      </c>
      <c r="B127" s="3">
        <v>7</v>
      </c>
      <c r="C127" s="2" t="s">
        <v>289</v>
      </c>
      <c r="D127" s="4">
        <v>1</v>
      </c>
      <c r="E127" s="2" t="s">
        <v>20</v>
      </c>
      <c r="F127" s="5" t="s">
        <v>290</v>
      </c>
      <c r="G127" s="2" t="s">
        <v>22</v>
      </c>
      <c r="H127" s="38">
        <v>1</v>
      </c>
      <c r="I127" s="26">
        <f>H127/2</f>
        <v>0.5</v>
      </c>
    </row>
    <row r="128" spans="1:9" ht="45" customHeight="1" x14ac:dyDescent="0.25">
      <c r="A128" s="10" t="s">
        <v>250</v>
      </c>
      <c r="B128" s="3">
        <v>7</v>
      </c>
      <c r="C128" s="2" t="s">
        <v>289</v>
      </c>
      <c r="D128" s="4">
        <v>1</v>
      </c>
      <c r="E128" s="2" t="s">
        <v>20</v>
      </c>
      <c r="F128" s="5" t="s">
        <v>291</v>
      </c>
      <c r="G128" s="2" t="s">
        <v>25</v>
      </c>
      <c r="H128" s="38">
        <v>1</v>
      </c>
      <c r="I128" s="26">
        <f>H128/2</f>
        <v>0.5</v>
      </c>
    </row>
    <row r="129" spans="1:13" s="1" customFormat="1" ht="60" customHeight="1" x14ac:dyDescent="0.25">
      <c r="A129" s="10" t="s">
        <v>250</v>
      </c>
      <c r="B129" s="3">
        <v>7</v>
      </c>
      <c r="C129" s="2" t="s">
        <v>289</v>
      </c>
      <c r="D129" s="4">
        <v>2</v>
      </c>
      <c r="E129" s="2" t="s">
        <v>27</v>
      </c>
      <c r="F129" s="5" t="s">
        <v>292</v>
      </c>
      <c r="G129" s="2" t="s">
        <v>29</v>
      </c>
      <c r="H129" s="38">
        <v>1</v>
      </c>
      <c r="I129" s="26">
        <f>H129/2</f>
        <v>0.5</v>
      </c>
      <c r="L129" s="9"/>
      <c r="M129" s="45"/>
    </row>
    <row r="130" spans="1:13" ht="90" customHeight="1" x14ac:dyDescent="0.25">
      <c r="A130" s="10" t="s">
        <v>250</v>
      </c>
      <c r="B130" s="3">
        <v>7</v>
      </c>
      <c r="C130" s="2" t="s">
        <v>289</v>
      </c>
      <c r="D130" s="4">
        <v>2</v>
      </c>
      <c r="E130" s="2" t="s">
        <v>27</v>
      </c>
      <c r="F130" s="5" t="s">
        <v>293</v>
      </c>
      <c r="G130" s="2" t="s">
        <v>32</v>
      </c>
      <c r="H130" s="38">
        <v>1</v>
      </c>
      <c r="I130" s="26">
        <f>H130/2</f>
        <v>0.5</v>
      </c>
    </row>
    <row r="131" spans="1:13" ht="45" customHeight="1" x14ac:dyDescent="0.25">
      <c r="A131" s="10" t="s">
        <v>250</v>
      </c>
      <c r="B131" s="3">
        <v>7</v>
      </c>
      <c r="C131" s="2" t="s">
        <v>289</v>
      </c>
      <c r="D131" s="4">
        <v>3</v>
      </c>
      <c r="E131" s="2" t="s">
        <v>34</v>
      </c>
      <c r="F131" s="5" t="s">
        <v>294</v>
      </c>
      <c r="G131" s="2" t="s">
        <v>295</v>
      </c>
      <c r="H131" s="38">
        <v>4</v>
      </c>
      <c r="I131" s="38">
        <f t="shared" ref="I131:I146" si="8">H131/4</f>
        <v>1</v>
      </c>
    </row>
    <row r="132" spans="1:13" ht="60" customHeight="1" x14ac:dyDescent="0.25">
      <c r="A132" s="10" t="s">
        <v>250</v>
      </c>
      <c r="B132" s="3">
        <v>7</v>
      </c>
      <c r="C132" s="2" t="s">
        <v>289</v>
      </c>
      <c r="D132" s="4">
        <v>3</v>
      </c>
      <c r="E132" s="2" t="s">
        <v>34</v>
      </c>
      <c r="F132" s="5" t="s">
        <v>296</v>
      </c>
      <c r="G132" s="2" t="s">
        <v>297</v>
      </c>
      <c r="H132" s="38">
        <v>3</v>
      </c>
      <c r="I132" s="38">
        <f t="shared" si="8"/>
        <v>0.75</v>
      </c>
    </row>
    <row r="133" spans="1:13" ht="90" customHeight="1" x14ac:dyDescent="0.25">
      <c r="A133" s="10" t="s">
        <v>250</v>
      </c>
      <c r="B133" s="3">
        <v>7</v>
      </c>
      <c r="C133" s="2" t="s">
        <v>289</v>
      </c>
      <c r="D133" s="4">
        <v>3</v>
      </c>
      <c r="E133" s="2" t="s">
        <v>34</v>
      </c>
      <c r="F133" s="5" t="s">
        <v>298</v>
      </c>
      <c r="G133" s="2" t="s">
        <v>299</v>
      </c>
      <c r="H133" s="38">
        <v>4</v>
      </c>
      <c r="I133" s="38">
        <f t="shared" si="8"/>
        <v>1</v>
      </c>
    </row>
    <row r="134" spans="1:13" ht="30" customHeight="1" x14ac:dyDescent="0.25">
      <c r="A134" s="10" t="s">
        <v>250</v>
      </c>
      <c r="B134" s="3">
        <v>7</v>
      </c>
      <c r="C134" s="2" t="s">
        <v>289</v>
      </c>
      <c r="D134" s="4">
        <v>3</v>
      </c>
      <c r="E134" s="2" t="s">
        <v>34</v>
      </c>
      <c r="F134" s="5" t="s">
        <v>300</v>
      </c>
      <c r="G134" s="2" t="s">
        <v>301</v>
      </c>
      <c r="H134" s="38">
        <v>4</v>
      </c>
      <c r="I134" s="38">
        <f t="shared" si="8"/>
        <v>1</v>
      </c>
    </row>
    <row r="135" spans="1:13" ht="45" customHeight="1" x14ac:dyDescent="0.25">
      <c r="A135" s="10" t="s">
        <v>250</v>
      </c>
      <c r="B135" s="3">
        <v>7</v>
      </c>
      <c r="C135" s="2" t="s">
        <v>289</v>
      </c>
      <c r="D135" s="4">
        <v>3</v>
      </c>
      <c r="E135" s="2" t="s">
        <v>34</v>
      </c>
      <c r="F135" s="5" t="s">
        <v>302</v>
      </c>
      <c r="G135" s="2" t="s">
        <v>303</v>
      </c>
      <c r="H135" s="38">
        <v>3</v>
      </c>
      <c r="I135" s="38">
        <f t="shared" si="8"/>
        <v>0.75</v>
      </c>
    </row>
    <row r="136" spans="1:13" ht="60" customHeight="1" x14ac:dyDescent="0.25">
      <c r="A136" s="10" t="s">
        <v>250</v>
      </c>
      <c r="B136" s="3">
        <v>7</v>
      </c>
      <c r="C136" s="2" t="s">
        <v>289</v>
      </c>
      <c r="D136" s="4">
        <v>3</v>
      </c>
      <c r="E136" s="2" t="s">
        <v>34</v>
      </c>
      <c r="F136" s="5" t="s">
        <v>304</v>
      </c>
      <c r="G136" s="2" t="s">
        <v>305</v>
      </c>
      <c r="H136" s="38">
        <v>2</v>
      </c>
      <c r="I136" s="38">
        <f t="shared" si="8"/>
        <v>0.5</v>
      </c>
    </row>
    <row r="137" spans="1:13" ht="60" customHeight="1" x14ac:dyDescent="0.25">
      <c r="A137" s="10" t="s">
        <v>250</v>
      </c>
      <c r="B137" s="3">
        <v>7</v>
      </c>
      <c r="C137" s="2" t="s">
        <v>289</v>
      </c>
      <c r="D137" s="4">
        <v>4</v>
      </c>
      <c r="E137" s="2" t="s">
        <v>59</v>
      </c>
      <c r="F137" s="5" t="s">
        <v>306</v>
      </c>
      <c r="G137" s="2" t="s">
        <v>61</v>
      </c>
      <c r="H137" s="38">
        <v>4</v>
      </c>
      <c r="I137" s="38">
        <f t="shared" si="8"/>
        <v>1</v>
      </c>
    </row>
    <row r="138" spans="1:13" ht="45" customHeight="1" x14ac:dyDescent="0.25">
      <c r="A138" s="10" t="s">
        <v>250</v>
      </c>
      <c r="B138" s="3">
        <v>7</v>
      </c>
      <c r="C138" s="2" t="s">
        <v>289</v>
      </c>
      <c r="D138" s="4">
        <v>4</v>
      </c>
      <c r="E138" s="2" t="s">
        <v>59</v>
      </c>
      <c r="F138" s="5" t="s">
        <v>307</v>
      </c>
      <c r="G138" s="2" t="s">
        <v>64</v>
      </c>
      <c r="H138" s="38">
        <v>1</v>
      </c>
      <c r="I138" s="38">
        <f t="shared" si="8"/>
        <v>0.25</v>
      </c>
    </row>
    <row r="139" spans="1:13" ht="45" customHeight="1" x14ac:dyDescent="0.25">
      <c r="A139" s="10" t="s">
        <v>250</v>
      </c>
      <c r="B139" s="3">
        <v>7</v>
      </c>
      <c r="C139" s="2" t="s">
        <v>289</v>
      </c>
      <c r="D139" s="4">
        <v>5</v>
      </c>
      <c r="E139" s="2" t="s">
        <v>66</v>
      </c>
      <c r="F139" s="5" t="s">
        <v>308</v>
      </c>
      <c r="G139" s="2" t="s">
        <v>309</v>
      </c>
      <c r="H139" s="38">
        <v>3</v>
      </c>
      <c r="I139" s="38">
        <f t="shared" si="8"/>
        <v>0.75</v>
      </c>
    </row>
    <row r="140" spans="1:13" ht="45" customHeight="1" x14ac:dyDescent="0.25">
      <c r="A140" s="10" t="s">
        <v>250</v>
      </c>
      <c r="B140" s="3">
        <v>7</v>
      </c>
      <c r="C140" s="2" t="s">
        <v>289</v>
      </c>
      <c r="D140" s="4">
        <v>5</v>
      </c>
      <c r="E140" s="2" t="s">
        <v>66</v>
      </c>
      <c r="F140" s="5" t="s">
        <v>310</v>
      </c>
      <c r="G140" s="2" t="s">
        <v>311</v>
      </c>
      <c r="H140" s="38">
        <v>3</v>
      </c>
      <c r="I140" s="38">
        <f t="shared" si="8"/>
        <v>0.75</v>
      </c>
    </row>
    <row r="141" spans="1:13" ht="45" customHeight="1" x14ac:dyDescent="0.25">
      <c r="A141" s="10" t="s">
        <v>250</v>
      </c>
      <c r="B141" s="3">
        <v>7</v>
      </c>
      <c r="C141" s="2" t="s">
        <v>289</v>
      </c>
      <c r="D141" s="4">
        <v>5</v>
      </c>
      <c r="E141" s="2" t="s">
        <v>66</v>
      </c>
      <c r="F141" s="5" t="s">
        <v>312</v>
      </c>
      <c r="G141" s="2" t="s">
        <v>313</v>
      </c>
      <c r="H141" s="38">
        <v>4</v>
      </c>
      <c r="I141" s="38">
        <f t="shared" si="8"/>
        <v>1</v>
      </c>
    </row>
    <row r="142" spans="1:13" ht="60" customHeight="1" x14ac:dyDescent="0.25">
      <c r="A142" s="10" t="s">
        <v>250</v>
      </c>
      <c r="B142" s="3">
        <v>7</v>
      </c>
      <c r="C142" s="2" t="s">
        <v>289</v>
      </c>
      <c r="D142" s="4">
        <v>5</v>
      </c>
      <c r="E142" s="2" t="s">
        <v>66</v>
      </c>
      <c r="F142" s="5" t="s">
        <v>314</v>
      </c>
      <c r="G142" s="2" t="s">
        <v>315</v>
      </c>
      <c r="H142" s="38">
        <v>4</v>
      </c>
      <c r="I142" s="38">
        <f t="shared" si="8"/>
        <v>1</v>
      </c>
    </row>
    <row r="143" spans="1:13" ht="60" customHeight="1" x14ac:dyDescent="0.25">
      <c r="A143" s="10" t="s">
        <v>250</v>
      </c>
      <c r="B143" s="3">
        <v>7</v>
      </c>
      <c r="C143" s="2" t="s">
        <v>289</v>
      </c>
      <c r="D143" s="4">
        <v>5</v>
      </c>
      <c r="E143" s="2" t="s">
        <v>66</v>
      </c>
      <c r="F143" s="5" t="s">
        <v>316</v>
      </c>
      <c r="G143" s="2" t="s">
        <v>317</v>
      </c>
      <c r="H143" s="38">
        <v>3</v>
      </c>
      <c r="I143" s="38">
        <f t="shared" si="8"/>
        <v>0.75</v>
      </c>
    </row>
    <row r="144" spans="1:13" ht="75" customHeight="1" x14ac:dyDescent="0.25">
      <c r="A144" s="10" t="s">
        <v>250</v>
      </c>
      <c r="B144" s="3">
        <v>7</v>
      </c>
      <c r="C144" s="2" t="s">
        <v>289</v>
      </c>
      <c r="D144" s="4">
        <v>5</v>
      </c>
      <c r="E144" s="2" t="s">
        <v>66</v>
      </c>
      <c r="F144" s="5" t="s">
        <v>318</v>
      </c>
      <c r="G144" s="2" t="s">
        <v>319</v>
      </c>
      <c r="H144" s="38">
        <v>3</v>
      </c>
      <c r="I144" s="38">
        <f t="shared" si="8"/>
        <v>0.75</v>
      </c>
    </row>
    <row r="145" spans="1:13" ht="60" customHeight="1" x14ac:dyDescent="0.25">
      <c r="A145" s="10" t="s">
        <v>250</v>
      </c>
      <c r="B145" s="3">
        <v>7</v>
      </c>
      <c r="C145" s="2" t="s">
        <v>289</v>
      </c>
      <c r="D145" s="4">
        <v>5</v>
      </c>
      <c r="E145" s="2" t="s">
        <v>66</v>
      </c>
      <c r="F145" s="5" t="s">
        <v>320</v>
      </c>
      <c r="G145" s="2" t="s">
        <v>321</v>
      </c>
      <c r="H145" s="38">
        <v>3</v>
      </c>
      <c r="I145" s="38">
        <f t="shared" si="8"/>
        <v>0.75</v>
      </c>
    </row>
    <row r="146" spans="1:13" ht="75" customHeight="1" x14ac:dyDescent="0.25">
      <c r="A146" s="10" t="s">
        <v>250</v>
      </c>
      <c r="B146" s="3">
        <v>7</v>
      </c>
      <c r="C146" s="2" t="s">
        <v>289</v>
      </c>
      <c r="D146" s="4">
        <v>5</v>
      </c>
      <c r="E146" s="2" t="s">
        <v>66</v>
      </c>
      <c r="F146" s="5" t="s">
        <v>322</v>
      </c>
      <c r="G146" s="2" t="s">
        <v>323</v>
      </c>
      <c r="H146" s="38">
        <v>3</v>
      </c>
      <c r="I146" s="38">
        <f t="shared" si="8"/>
        <v>0.75</v>
      </c>
    </row>
    <row r="147" spans="1:13" s="1" customFormat="1" ht="30" customHeight="1" x14ac:dyDescent="0.25">
      <c r="A147" s="10" t="s">
        <v>250</v>
      </c>
      <c r="B147" s="3">
        <v>8</v>
      </c>
      <c r="C147" s="2" t="s">
        <v>324</v>
      </c>
      <c r="D147" s="4">
        <v>1</v>
      </c>
      <c r="E147" s="2" t="s">
        <v>20</v>
      </c>
      <c r="F147" s="5" t="s">
        <v>325</v>
      </c>
      <c r="G147" s="2" t="s">
        <v>22</v>
      </c>
      <c r="H147" s="38">
        <v>1</v>
      </c>
      <c r="I147" s="26">
        <f>H147/2</f>
        <v>0.5</v>
      </c>
      <c r="L147" s="9"/>
      <c r="M147" s="45"/>
    </row>
    <row r="148" spans="1:13" ht="45" customHeight="1" x14ac:dyDescent="0.25">
      <c r="A148" s="10" t="s">
        <v>250</v>
      </c>
      <c r="B148" s="3">
        <v>8</v>
      </c>
      <c r="C148" s="2" t="s">
        <v>324</v>
      </c>
      <c r="D148" s="4">
        <v>1</v>
      </c>
      <c r="E148" s="2" t="s">
        <v>20</v>
      </c>
      <c r="F148" s="5" t="s">
        <v>326</v>
      </c>
      <c r="G148" s="2" t="s">
        <v>25</v>
      </c>
      <c r="H148" s="38">
        <v>1</v>
      </c>
      <c r="I148" s="26">
        <f>H148/2</f>
        <v>0.5</v>
      </c>
    </row>
    <row r="149" spans="1:13" ht="60" customHeight="1" x14ac:dyDescent="0.25">
      <c r="A149" s="10" t="s">
        <v>250</v>
      </c>
      <c r="B149" s="3">
        <v>8</v>
      </c>
      <c r="C149" s="2" t="s">
        <v>324</v>
      </c>
      <c r="D149" s="4">
        <v>2</v>
      </c>
      <c r="E149" s="2" t="s">
        <v>27</v>
      </c>
      <c r="F149" s="5" t="s">
        <v>327</v>
      </c>
      <c r="G149" s="2" t="s">
        <v>29</v>
      </c>
      <c r="H149" s="38">
        <v>1</v>
      </c>
      <c r="I149" s="26">
        <f>H149/2</f>
        <v>0.5</v>
      </c>
    </row>
    <row r="150" spans="1:13" ht="90" customHeight="1" x14ac:dyDescent="0.25">
      <c r="A150" s="10" t="s">
        <v>250</v>
      </c>
      <c r="B150" s="3">
        <v>8</v>
      </c>
      <c r="C150" s="2" t="s">
        <v>324</v>
      </c>
      <c r="D150" s="4">
        <v>2</v>
      </c>
      <c r="E150" s="2" t="s">
        <v>27</v>
      </c>
      <c r="F150" s="5" t="s">
        <v>328</v>
      </c>
      <c r="G150" s="2" t="s">
        <v>32</v>
      </c>
      <c r="H150" s="38">
        <v>1</v>
      </c>
      <c r="I150" s="26">
        <f>H150/2</f>
        <v>0.5</v>
      </c>
    </row>
    <row r="151" spans="1:13" ht="60" customHeight="1" x14ac:dyDescent="0.25">
      <c r="A151" s="10" t="s">
        <v>250</v>
      </c>
      <c r="B151" s="3">
        <v>8</v>
      </c>
      <c r="C151" s="2" t="s">
        <v>324</v>
      </c>
      <c r="D151" s="4">
        <v>3</v>
      </c>
      <c r="E151" s="2" t="s">
        <v>34</v>
      </c>
      <c r="F151" s="5" t="s">
        <v>329</v>
      </c>
      <c r="G151" s="2" t="s">
        <v>330</v>
      </c>
      <c r="H151" s="38">
        <v>4</v>
      </c>
      <c r="I151" s="38">
        <f t="shared" ref="I151:I164" si="9">H151/4</f>
        <v>1</v>
      </c>
    </row>
    <row r="152" spans="1:13" ht="90" customHeight="1" x14ac:dyDescent="0.25">
      <c r="A152" s="10" t="s">
        <v>250</v>
      </c>
      <c r="B152" s="3">
        <v>8</v>
      </c>
      <c r="C152" s="2" t="s">
        <v>324</v>
      </c>
      <c r="D152" s="4">
        <v>3</v>
      </c>
      <c r="E152" s="2" t="s">
        <v>34</v>
      </c>
      <c r="F152" s="5" t="s">
        <v>331</v>
      </c>
      <c r="G152" s="2" t="s">
        <v>332</v>
      </c>
      <c r="H152" s="38">
        <v>3</v>
      </c>
      <c r="I152" s="38">
        <f t="shared" si="9"/>
        <v>0.75</v>
      </c>
    </row>
    <row r="153" spans="1:13" ht="135" customHeight="1" x14ac:dyDescent="0.25">
      <c r="A153" s="10" t="s">
        <v>250</v>
      </c>
      <c r="B153" s="3">
        <v>8</v>
      </c>
      <c r="C153" s="2" t="s">
        <v>324</v>
      </c>
      <c r="D153" s="4">
        <v>3</v>
      </c>
      <c r="E153" s="2" t="s">
        <v>34</v>
      </c>
      <c r="F153" s="5" t="s">
        <v>333</v>
      </c>
      <c r="G153" s="2" t="s">
        <v>334</v>
      </c>
      <c r="H153" s="38">
        <v>4</v>
      </c>
      <c r="I153" s="38">
        <f t="shared" si="9"/>
        <v>1</v>
      </c>
    </row>
    <row r="154" spans="1:13" ht="30" customHeight="1" x14ac:dyDescent="0.25">
      <c r="A154" s="10" t="s">
        <v>250</v>
      </c>
      <c r="B154" s="3">
        <v>8</v>
      </c>
      <c r="C154" s="2" t="s">
        <v>324</v>
      </c>
      <c r="D154" s="4">
        <v>3</v>
      </c>
      <c r="E154" s="2" t="s">
        <v>34</v>
      </c>
      <c r="F154" s="5" t="s">
        <v>335</v>
      </c>
      <c r="G154" s="2" t="s">
        <v>336</v>
      </c>
      <c r="H154" s="38">
        <v>3</v>
      </c>
      <c r="I154" s="38">
        <f t="shared" si="9"/>
        <v>0.75</v>
      </c>
    </row>
    <row r="155" spans="1:13" ht="45" customHeight="1" x14ac:dyDescent="0.25">
      <c r="A155" s="10" t="s">
        <v>250</v>
      </c>
      <c r="B155" s="3">
        <v>8</v>
      </c>
      <c r="C155" s="2" t="s">
        <v>324</v>
      </c>
      <c r="D155" s="4">
        <v>3</v>
      </c>
      <c r="E155" s="2" t="s">
        <v>34</v>
      </c>
      <c r="F155" s="5" t="s">
        <v>337</v>
      </c>
      <c r="G155" s="2" t="s">
        <v>338</v>
      </c>
      <c r="H155" s="38">
        <v>3</v>
      </c>
      <c r="I155" s="38">
        <f t="shared" si="9"/>
        <v>0.75</v>
      </c>
    </row>
    <row r="156" spans="1:13" ht="60" customHeight="1" x14ac:dyDescent="0.25">
      <c r="A156" s="10" t="s">
        <v>250</v>
      </c>
      <c r="B156" s="3">
        <v>8</v>
      </c>
      <c r="C156" s="2" t="s">
        <v>324</v>
      </c>
      <c r="D156" s="4">
        <v>4</v>
      </c>
      <c r="E156" s="2" t="s">
        <v>59</v>
      </c>
      <c r="F156" s="5" t="s">
        <v>339</v>
      </c>
      <c r="G156" s="2" t="s">
        <v>340</v>
      </c>
      <c r="H156" s="38">
        <v>4</v>
      </c>
      <c r="I156" s="38">
        <f t="shared" si="9"/>
        <v>1</v>
      </c>
    </row>
    <row r="157" spans="1:13" ht="45" customHeight="1" x14ac:dyDescent="0.25">
      <c r="A157" s="10" t="s">
        <v>250</v>
      </c>
      <c r="B157" s="3">
        <v>8</v>
      </c>
      <c r="C157" s="2" t="s">
        <v>324</v>
      </c>
      <c r="D157" s="4">
        <v>4</v>
      </c>
      <c r="E157" s="2" t="s">
        <v>59</v>
      </c>
      <c r="F157" s="5" t="s">
        <v>341</v>
      </c>
      <c r="G157" s="2" t="s">
        <v>64</v>
      </c>
      <c r="H157" s="38">
        <v>4</v>
      </c>
      <c r="I157" s="38">
        <f t="shared" si="9"/>
        <v>1</v>
      </c>
    </row>
    <row r="158" spans="1:13" ht="45" customHeight="1" x14ac:dyDescent="0.25">
      <c r="A158" s="10" t="s">
        <v>250</v>
      </c>
      <c r="B158" s="3">
        <v>8</v>
      </c>
      <c r="C158" s="2" t="s">
        <v>324</v>
      </c>
      <c r="D158" s="4">
        <v>5</v>
      </c>
      <c r="E158" s="2" t="s">
        <v>66</v>
      </c>
      <c r="F158" s="5" t="s">
        <v>342</v>
      </c>
      <c r="G158" s="2" t="s">
        <v>343</v>
      </c>
      <c r="H158" s="38">
        <v>1</v>
      </c>
      <c r="I158" s="38">
        <f t="shared" si="9"/>
        <v>0.25</v>
      </c>
    </row>
    <row r="159" spans="1:13" ht="75" customHeight="1" x14ac:dyDescent="0.25">
      <c r="A159" s="10" t="s">
        <v>250</v>
      </c>
      <c r="B159" s="3">
        <v>8</v>
      </c>
      <c r="C159" s="2" t="s">
        <v>324</v>
      </c>
      <c r="D159" s="4">
        <v>5</v>
      </c>
      <c r="E159" s="2" t="s">
        <v>66</v>
      </c>
      <c r="F159" s="5" t="s">
        <v>344</v>
      </c>
      <c r="G159" s="2" t="s">
        <v>345</v>
      </c>
      <c r="H159" s="38">
        <v>0</v>
      </c>
      <c r="I159" s="38">
        <f t="shared" si="9"/>
        <v>0</v>
      </c>
    </row>
    <row r="160" spans="1:13" ht="75" customHeight="1" x14ac:dyDescent="0.25">
      <c r="A160" s="10" t="s">
        <v>250</v>
      </c>
      <c r="B160" s="3">
        <v>8</v>
      </c>
      <c r="C160" s="2" t="s">
        <v>324</v>
      </c>
      <c r="D160" s="4">
        <v>5</v>
      </c>
      <c r="E160" s="2" t="s">
        <v>66</v>
      </c>
      <c r="F160" s="5" t="s">
        <v>346</v>
      </c>
      <c r="G160" s="2" t="s">
        <v>347</v>
      </c>
      <c r="H160" s="38">
        <v>0</v>
      </c>
      <c r="I160" s="38">
        <f t="shared" si="9"/>
        <v>0</v>
      </c>
    </row>
    <row r="161" spans="1:13" ht="45" customHeight="1" x14ac:dyDescent="0.25">
      <c r="A161" s="10" t="s">
        <v>250</v>
      </c>
      <c r="B161" s="3">
        <v>8</v>
      </c>
      <c r="C161" s="2" t="s">
        <v>324</v>
      </c>
      <c r="D161" s="4">
        <v>5</v>
      </c>
      <c r="E161" s="2" t="s">
        <v>66</v>
      </c>
      <c r="F161" s="5" t="s">
        <v>348</v>
      </c>
      <c r="G161" s="2" t="s">
        <v>349</v>
      </c>
      <c r="H161" s="38">
        <v>0</v>
      </c>
      <c r="I161" s="38">
        <f t="shared" si="9"/>
        <v>0</v>
      </c>
    </row>
    <row r="162" spans="1:13" ht="60" customHeight="1" x14ac:dyDescent="0.25">
      <c r="A162" s="10" t="s">
        <v>250</v>
      </c>
      <c r="B162" s="3">
        <v>8</v>
      </c>
      <c r="C162" s="2" t="s">
        <v>324</v>
      </c>
      <c r="D162" s="4">
        <v>5</v>
      </c>
      <c r="E162" s="2" t="s">
        <v>66</v>
      </c>
      <c r="F162" s="5" t="s">
        <v>350</v>
      </c>
      <c r="G162" s="2" t="s">
        <v>351</v>
      </c>
      <c r="H162" s="38">
        <v>0</v>
      </c>
      <c r="I162" s="38">
        <f t="shared" si="9"/>
        <v>0</v>
      </c>
    </row>
    <row r="163" spans="1:13" ht="105" customHeight="1" x14ac:dyDescent="0.25">
      <c r="A163" s="10" t="s">
        <v>250</v>
      </c>
      <c r="B163" s="3">
        <v>8</v>
      </c>
      <c r="C163" s="2" t="s">
        <v>324</v>
      </c>
      <c r="D163" s="4">
        <v>5</v>
      </c>
      <c r="E163" s="2" t="s">
        <v>66</v>
      </c>
      <c r="F163" s="5" t="s">
        <v>352</v>
      </c>
      <c r="G163" s="2" t="s">
        <v>353</v>
      </c>
      <c r="H163" s="38">
        <v>0</v>
      </c>
      <c r="I163" s="38">
        <f t="shared" si="9"/>
        <v>0</v>
      </c>
    </row>
    <row r="164" spans="1:13" ht="45" customHeight="1" x14ac:dyDescent="0.25">
      <c r="A164" s="10" t="s">
        <v>250</v>
      </c>
      <c r="B164" s="3">
        <v>8</v>
      </c>
      <c r="C164" s="2" t="s">
        <v>324</v>
      </c>
      <c r="D164" s="4">
        <v>5</v>
      </c>
      <c r="E164" s="2" t="s">
        <v>66</v>
      </c>
      <c r="F164" s="5" t="s">
        <v>354</v>
      </c>
      <c r="G164" s="2" t="s">
        <v>355</v>
      </c>
      <c r="H164" s="38">
        <v>0</v>
      </c>
      <c r="I164" s="38">
        <f t="shared" si="9"/>
        <v>0</v>
      </c>
    </row>
    <row r="165" spans="1:13" s="1" customFormat="1" ht="30" customHeight="1" x14ac:dyDescent="0.25">
      <c r="A165" s="10" t="s">
        <v>250</v>
      </c>
      <c r="B165" s="3">
        <v>9</v>
      </c>
      <c r="C165" s="2" t="s">
        <v>356</v>
      </c>
      <c r="D165" s="4">
        <v>1</v>
      </c>
      <c r="E165" s="2" t="s">
        <v>20</v>
      </c>
      <c r="F165" s="5" t="s">
        <v>357</v>
      </c>
      <c r="G165" s="2" t="s">
        <v>22</v>
      </c>
      <c r="H165" s="38">
        <v>1</v>
      </c>
      <c r="I165" s="26">
        <f>H165/2</f>
        <v>0.5</v>
      </c>
      <c r="L165" s="9"/>
      <c r="M165" s="45"/>
    </row>
    <row r="166" spans="1:13" ht="45" customHeight="1" x14ac:dyDescent="0.25">
      <c r="A166" s="10" t="s">
        <v>250</v>
      </c>
      <c r="B166" s="3">
        <v>9</v>
      </c>
      <c r="C166" s="2" t="s">
        <v>356</v>
      </c>
      <c r="D166" s="4">
        <v>1</v>
      </c>
      <c r="E166" s="2" t="s">
        <v>20</v>
      </c>
      <c r="F166" s="5" t="s">
        <v>358</v>
      </c>
      <c r="G166" s="2" t="s">
        <v>25</v>
      </c>
      <c r="H166" s="38">
        <v>1</v>
      </c>
      <c r="I166" s="26">
        <f>H166/2</f>
        <v>0.5</v>
      </c>
    </row>
    <row r="167" spans="1:13" ht="60" customHeight="1" x14ac:dyDescent="0.25">
      <c r="A167" s="10" t="s">
        <v>250</v>
      </c>
      <c r="B167" s="3">
        <v>9</v>
      </c>
      <c r="C167" s="2" t="s">
        <v>356</v>
      </c>
      <c r="D167" s="4">
        <v>2</v>
      </c>
      <c r="E167" s="2" t="s">
        <v>27</v>
      </c>
      <c r="F167" s="5" t="s">
        <v>359</v>
      </c>
      <c r="G167" s="2" t="s">
        <v>29</v>
      </c>
      <c r="H167" s="38">
        <v>1</v>
      </c>
      <c r="I167" s="26">
        <f>H167/2</f>
        <v>0.5</v>
      </c>
    </row>
    <row r="168" spans="1:13" ht="90" customHeight="1" x14ac:dyDescent="0.25">
      <c r="A168" s="10" t="s">
        <v>250</v>
      </c>
      <c r="B168" s="3">
        <v>9</v>
      </c>
      <c r="C168" s="2" t="s">
        <v>356</v>
      </c>
      <c r="D168" s="4">
        <v>2</v>
      </c>
      <c r="E168" s="2" t="s">
        <v>27</v>
      </c>
      <c r="F168" s="5" t="s">
        <v>360</v>
      </c>
      <c r="G168" s="2" t="s">
        <v>32</v>
      </c>
      <c r="H168" s="38">
        <v>1</v>
      </c>
      <c r="I168" s="26">
        <f>H168/2</f>
        <v>0.5</v>
      </c>
    </row>
    <row r="169" spans="1:13" ht="60" customHeight="1" x14ac:dyDescent="0.25">
      <c r="A169" s="10" t="s">
        <v>250</v>
      </c>
      <c r="B169" s="3">
        <v>9</v>
      </c>
      <c r="C169" s="2" t="s">
        <v>356</v>
      </c>
      <c r="D169" s="4">
        <v>3</v>
      </c>
      <c r="E169" s="2" t="s">
        <v>34</v>
      </c>
      <c r="F169" s="5" t="s">
        <v>361</v>
      </c>
      <c r="G169" s="2" t="s">
        <v>362</v>
      </c>
      <c r="H169" s="38">
        <v>2</v>
      </c>
      <c r="I169" s="38">
        <f t="shared" ref="I169:I184" si="10">H169/4</f>
        <v>0.5</v>
      </c>
    </row>
    <row r="170" spans="1:13" ht="30" customHeight="1" x14ac:dyDescent="0.25">
      <c r="A170" s="10" t="s">
        <v>250</v>
      </c>
      <c r="B170" s="3">
        <v>9</v>
      </c>
      <c r="C170" s="2" t="s">
        <v>356</v>
      </c>
      <c r="D170" s="4">
        <v>3</v>
      </c>
      <c r="E170" s="2" t="s">
        <v>34</v>
      </c>
      <c r="F170" s="5" t="s">
        <v>363</v>
      </c>
      <c r="G170" s="2" t="s">
        <v>364</v>
      </c>
      <c r="H170" s="38">
        <v>3</v>
      </c>
      <c r="I170" s="38">
        <f t="shared" si="10"/>
        <v>0.75</v>
      </c>
    </row>
    <row r="171" spans="1:13" ht="90" customHeight="1" x14ac:dyDescent="0.25">
      <c r="A171" s="10" t="s">
        <v>250</v>
      </c>
      <c r="B171" s="3">
        <v>9</v>
      </c>
      <c r="C171" s="2" t="s">
        <v>356</v>
      </c>
      <c r="D171" s="4">
        <v>3</v>
      </c>
      <c r="E171" s="2" t="s">
        <v>34</v>
      </c>
      <c r="F171" s="5" t="s">
        <v>365</v>
      </c>
      <c r="G171" s="2" t="s">
        <v>366</v>
      </c>
      <c r="H171" s="38">
        <v>1</v>
      </c>
      <c r="I171" s="38">
        <f t="shared" si="10"/>
        <v>0.25</v>
      </c>
    </row>
    <row r="172" spans="1:13" ht="60" customHeight="1" x14ac:dyDescent="0.25">
      <c r="A172" s="10" t="s">
        <v>250</v>
      </c>
      <c r="B172" s="3">
        <v>9</v>
      </c>
      <c r="C172" s="2" t="s">
        <v>356</v>
      </c>
      <c r="D172" s="4">
        <v>3</v>
      </c>
      <c r="E172" s="2" t="s">
        <v>34</v>
      </c>
      <c r="F172" s="5" t="s">
        <v>367</v>
      </c>
      <c r="G172" s="2" t="s">
        <v>368</v>
      </c>
      <c r="H172" s="38">
        <v>3</v>
      </c>
      <c r="I172" s="38">
        <f t="shared" si="10"/>
        <v>0.75</v>
      </c>
    </row>
    <row r="173" spans="1:13" ht="75" customHeight="1" x14ac:dyDescent="0.25">
      <c r="A173" s="10" t="s">
        <v>250</v>
      </c>
      <c r="B173" s="3">
        <v>9</v>
      </c>
      <c r="C173" s="2" t="s">
        <v>356</v>
      </c>
      <c r="D173" s="4">
        <v>3</v>
      </c>
      <c r="E173" s="2" t="s">
        <v>34</v>
      </c>
      <c r="F173" s="5" t="s">
        <v>369</v>
      </c>
      <c r="G173" s="2" t="s">
        <v>370</v>
      </c>
      <c r="H173" s="38">
        <v>2</v>
      </c>
      <c r="I173" s="38">
        <f t="shared" si="10"/>
        <v>0.5</v>
      </c>
    </row>
    <row r="174" spans="1:13" ht="45" customHeight="1" x14ac:dyDescent="0.25">
      <c r="A174" s="10" t="s">
        <v>250</v>
      </c>
      <c r="B174" s="3">
        <v>9</v>
      </c>
      <c r="C174" s="2" t="s">
        <v>356</v>
      </c>
      <c r="D174" s="4">
        <v>3</v>
      </c>
      <c r="E174" s="2" t="s">
        <v>34</v>
      </c>
      <c r="F174" s="5" t="s">
        <v>371</v>
      </c>
      <c r="G174" s="2" t="s">
        <v>372</v>
      </c>
      <c r="H174" s="38">
        <v>3</v>
      </c>
      <c r="I174" s="38">
        <f t="shared" si="10"/>
        <v>0.75</v>
      </c>
    </row>
    <row r="175" spans="1:13" ht="60" customHeight="1" x14ac:dyDescent="0.25">
      <c r="A175" s="10" t="s">
        <v>250</v>
      </c>
      <c r="B175" s="3">
        <v>9</v>
      </c>
      <c r="C175" s="2" t="s">
        <v>356</v>
      </c>
      <c r="D175" s="4">
        <v>3</v>
      </c>
      <c r="E175" s="2" t="s">
        <v>34</v>
      </c>
      <c r="F175" s="5" t="s">
        <v>373</v>
      </c>
      <c r="G175" s="2" t="s">
        <v>374</v>
      </c>
      <c r="H175" s="38">
        <v>2</v>
      </c>
      <c r="I175" s="38">
        <f t="shared" si="10"/>
        <v>0.5</v>
      </c>
    </row>
    <row r="176" spans="1:13" ht="45" customHeight="1" x14ac:dyDescent="0.25">
      <c r="A176" s="10" t="s">
        <v>250</v>
      </c>
      <c r="B176" s="3">
        <v>9</v>
      </c>
      <c r="C176" s="2" t="s">
        <v>356</v>
      </c>
      <c r="D176" s="4">
        <v>3</v>
      </c>
      <c r="E176" s="2" t="s">
        <v>34</v>
      </c>
      <c r="F176" s="5" t="s">
        <v>375</v>
      </c>
      <c r="G176" s="2" t="s">
        <v>376</v>
      </c>
      <c r="H176" s="38">
        <v>3</v>
      </c>
      <c r="I176" s="38">
        <f t="shared" si="10"/>
        <v>0.75</v>
      </c>
    </row>
    <row r="177" spans="1:13" ht="60" customHeight="1" x14ac:dyDescent="0.25">
      <c r="A177" s="10" t="s">
        <v>250</v>
      </c>
      <c r="B177" s="3">
        <v>9</v>
      </c>
      <c r="C177" s="2" t="s">
        <v>356</v>
      </c>
      <c r="D177" s="4">
        <v>4</v>
      </c>
      <c r="E177" s="2" t="s">
        <v>59</v>
      </c>
      <c r="F177" s="5" t="s">
        <v>377</v>
      </c>
      <c r="G177" s="2" t="s">
        <v>61</v>
      </c>
      <c r="H177" s="38">
        <v>1</v>
      </c>
      <c r="I177" s="38">
        <f t="shared" si="10"/>
        <v>0.25</v>
      </c>
    </row>
    <row r="178" spans="1:13" ht="45" customHeight="1" x14ac:dyDescent="0.25">
      <c r="A178" s="10" t="s">
        <v>250</v>
      </c>
      <c r="B178" s="3">
        <v>9</v>
      </c>
      <c r="C178" s="2" t="s">
        <v>356</v>
      </c>
      <c r="D178" s="4">
        <v>4</v>
      </c>
      <c r="E178" s="2" t="s">
        <v>59</v>
      </c>
      <c r="F178" s="5" t="s">
        <v>378</v>
      </c>
      <c r="G178" s="2" t="s">
        <v>64</v>
      </c>
      <c r="H178" s="38">
        <v>2</v>
      </c>
      <c r="I178" s="38">
        <f t="shared" si="10"/>
        <v>0.5</v>
      </c>
    </row>
    <row r="179" spans="1:13" ht="75" customHeight="1" x14ac:dyDescent="0.25">
      <c r="A179" s="10" t="s">
        <v>250</v>
      </c>
      <c r="B179" s="3">
        <v>9</v>
      </c>
      <c r="C179" s="2" t="s">
        <v>356</v>
      </c>
      <c r="D179" s="4">
        <v>5</v>
      </c>
      <c r="E179" s="2" t="s">
        <v>66</v>
      </c>
      <c r="F179" s="5" t="s">
        <v>379</v>
      </c>
      <c r="G179" s="2" t="s">
        <v>380</v>
      </c>
      <c r="H179" s="38">
        <v>2</v>
      </c>
      <c r="I179" s="38">
        <f t="shared" si="10"/>
        <v>0.5</v>
      </c>
    </row>
    <row r="180" spans="1:13" ht="75" customHeight="1" x14ac:dyDescent="0.25">
      <c r="A180" s="10" t="s">
        <v>250</v>
      </c>
      <c r="B180" s="3">
        <v>9</v>
      </c>
      <c r="C180" s="2" t="s">
        <v>356</v>
      </c>
      <c r="D180" s="4">
        <v>5</v>
      </c>
      <c r="E180" s="2" t="s">
        <v>66</v>
      </c>
      <c r="F180" s="5" t="s">
        <v>381</v>
      </c>
      <c r="G180" s="2" t="s">
        <v>382</v>
      </c>
      <c r="H180" s="38">
        <v>1</v>
      </c>
      <c r="I180" s="38">
        <f t="shared" si="10"/>
        <v>0.25</v>
      </c>
    </row>
    <row r="181" spans="1:13" ht="60" customHeight="1" x14ac:dyDescent="0.25">
      <c r="A181" s="10" t="s">
        <v>250</v>
      </c>
      <c r="B181" s="3">
        <v>9</v>
      </c>
      <c r="C181" s="2" t="s">
        <v>356</v>
      </c>
      <c r="D181" s="4">
        <v>5</v>
      </c>
      <c r="E181" s="2" t="s">
        <v>66</v>
      </c>
      <c r="F181" s="5" t="s">
        <v>383</v>
      </c>
      <c r="G181" s="2" t="s">
        <v>384</v>
      </c>
      <c r="H181" s="38">
        <v>2</v>
      </c>
      <c r="I181" s="38">
        <f t="shared" si="10"/>
        <v>0.5</v>
      </c>
    </row>
    <row r="182" spans="1:13" ht="60" customHeight="1" x14ac:dyDescent="0.25">
      <c r="A182" s="10" t="s">
        <v>250</v>
      </c>
      <c r="B182" s="3">
        <v>9</v>
      </c>
      <c r="C182" s="2" t="s">
        <v>356</v>
      </c>
      <c r="D182" s="4">
        <v>5</v>
      </c>
      <c r="E182" s="2" t="s">
        <v>66</v>
      </c>
      <c r="F182" s="5" t="s">
        <v>385</v>
      </c>
      <c r="G182" s="2" t="s">
        <v>386</v>
      </c>
      <c r="H182" s="38">
        <v>3</v>
      </c>
      <c r="I182" s="38">
        <f t="shared" si="10"/>
        <v>0.75</v>
      </c>
    </row>
    <row r="183" spans="1:13" s="1" customFormat="1" ht="90" customHeight="1" x14ac:dyDescent="0.25">
      <c r="A183" s="10" t="s">
        <v>250</v>
      </c>
      <c r="B183" s="3">
        <v>9</v>
      </c>
      <c r="C183" s="2" t="s">
        <v>356</v>
      </c>
      <c r="D183" s="4">
        <v>5</v>
      </c>
      <c r="E183" s="2" t="s">
        <v>66</v>
      </c>
      <c r="F183" s="5" t="s">
        <v>387</v>
      </c>
      <c r="G183" s="2" t="s">
        <v>388</v>
      </c>
      <c r="H183" s="38">
        <v>1</v>
      </c>
      <c r="I183" s="38">
        <f t="shared" si="10"/>
        <v>0.25</v>
      </c>
      <c r="L183" s="9"/>
      <c r="M183" s="45"/>
    </row>
    <row r="184" spans="1:13" ht="30" customHeight="1" x14ac:dyDescent="0.25">
      <c r="A184" s="10" t="s">
        <v>250</v>
      </c>
      <c r="B184" s="3">
        <v>9</v>
      </c>
      <c r="C184" s="2" t="s">
        <v>356</v>
      </c>
      <c r="D184" s="4">
        <v>5</v>
      </c>
      <c r="E184" s="2" t="s">
        <v>66</v>
      </c>
      <c r="F184" s="5" t="s">
        <v>389</v>
      </c>
      <c r="G184" s="2" t="s">
        <v>390</v>
      </c>
      <c r="H184" s="38">
        <v>0</v>
      </c>
      <c r="I184" s="38">
        <f t="shared" si="10"/>
        <v>0</v>
      </c>
    </row>
    <row r="185" spans="1:13" ht="30" customHeight="1" x14ac:dyDescent="0.25">
      <c r="A185" s="10" t="s">
        <v>250</v>
      </c>
      <c r="B185" s="3">
        <v>10</v>
      </c>
      <c r="C185" s="2" t="s">
        <v>391</v>
      </c>
      <c r="D185" s="4">
        <v>1</v>
      </c>
      <c r="E185" s="2" t="s">
        <v>20</v>
      </c>
      <c r="F185" s="5" t="s">
        <v>392</v>
      </c>
      <c r="G185" s="2" t="s">
        <v>22</v>
      </c>
      <c r="H185" s="38">
        <v>1</v>
      </c>
      <c r="I185" s="26">
        <f>H185/2</f>
        <v>0.5</v>
      </c>
    </row>
    <row r="186" spans="1:13" ht="45" customHeight="1" x14ac:dyDescent="0.25">
      <c r="A186" s="10" t="s">
        <v>250</v>
      </c>
      <c r="B186" s="3">
        <v>10</v>
      </c>
      <c r="C186" s="2" t="s">
        <v>391</v>
      </c>
      <c r="D186" s="4">
        <v>1</v>
      </c>
      <c r="E186" s="2" t="s">
        <v>20</v>
      </c>
      <c r="F186" s="5" t="s">
        <v>393</v>
      </c>
      <c r="G186" s="2" t="s">
        <v>25</v>
      </c>
      <c r="H186" s="38">
        <v>1</v>
      </c>
      <c r="I186" s="26">
        <f>H186/2</f>
        <v>0.5</v>
      </c>
    </row>
    <row r="187" spans="1:13" ht="60" customHeight="1" x14ac:dyDescent="0.25">
      <c r="A187" s="10" t="s">
        <v>250</v>
      </c>
      <c r="B187" s="3">
        <v>10</v>
      </c>
      <c r="C187" s="2" t="s">
        <v>391</v>
      </c>
      <c r="D187" s="4">
        <v>2</v>
      </c>
      <c r="E187" s="2" t="s">
        <v>27</v>
      </c>
      <c r="F187" s="5" t="s">
        <v>394</v>
      </c>
      <c r="G187" s="2" t="s">
        <v>29</v>
      </c>
      <c r="H187" s="38">
        <v>0</v>
      </c>
      <c r="I187" s="26">
        <f>H187/2</f>
        <v>0</v>
      </c>
    </row>
    <row r="188" spans="1:13" ht="90" customHeight="1" x14ac:dyDescent="0.25">
      <c r="A188" s="10" t="s">
        <v>250</v>
      </c>
      <c r="B188" s="3">
        <v>10</v>
      </c>
      <c r="C188" s="2" t="s">
        <v>391</v>
      </c>
      <c r="D188" s="4">
        <v>2</v>
      </c>
      <c r="E188" s="2" t="s">
        <v>27</v>
      </c>
      <c r="F188" s="5" t="s">
        <v>395</v>
      </c>
      <c r="G188" s="2" t="s">
        <v>32</v>
      </c>
      <c r="H188" s="38">
        <v>0</v>
      </c>
      <c r="I188" s="26">
        <f>H188/2</f>
        <v>0</v>
      </c>
    </row>
    <row r="189" spans="1:13" ht="60" customHeight="1" x14ac:dyDescent="0.25">
      <c r="A189" s="10" t="s">
        <v>250</v>
      </c>
      <c r="B189" s="3">
        <v>10</v>
      </c>
      <c r="C189" s="2" t="s">
        <v>391</v>
      </c>
      <c r="D189" s="4">
        <v>3</v>
      </c>
      <c r="E189" s="2" t="s">
        <v>34</v>
      </c>
      <c r="F189" s="5" t="s">
        <v>396</v>
      </c>
      <c r="G189" s="2" t="s">
        <v>397</v>
      </c>
      <c r="H189" s="38">
        <v>0</v>
      </c>
      <c r="I189" s="38">
        <f t="shared" ref="I189:I203" si="11">H189/4</f>
        <v>0</v>
      </c>
    </row>
    <row r="190" spans="1:13" ht="45" customHeight="1" x14ac:dyDescent="0.25">
      <c r="A190" s="10" t="s">
        <v>250</v>
      </c>
      <c r="B190" s="3">
        <v>10</v>
      </c>
      <c r="C190" s="2" t="s">
        <v>391</v>
      </c>
      <c r="D190" s="4">
        <v>3</v>
      </c>
      <c r="E190" s="2" t="s">
        <v>34</v>
      </c>
      <c r="F190" s="5" t="s">
        <v>398</v>
      </c>
      <c r="G190" s="2" t="s">
        <v>399</v>
      </c>
      <c r="H190" s="38">
        <v>1</v>
      </c>
      <c r="I190" s="38">
        <f t="shared" si="11"/>
        <v>0.25</v>
      </c>
    </row>
    <row r="191" spans="1:13" ht="60" customHeight="1" x14ac:dyDescent="0.25">
      <c r="A191" s="10" t="s">
        <v>250</v>
      </c>
      <c r="B191" s="3">
        <v>10</v>
      </c>
      <c r="C191" s="2" t="s">
        <v>391</v>
      </c>
      <c r="D191" s="4">
        <v>3</v>
      </c>
      <c r="E191" s="2" t="s">
        <v>34</v>
      </c>
      <c r="F191" s="5" t="s">
        <v>400</v>
      </c>
      <c r="G191" s="2" t="s">
        <v>401</v>
      </c>
      <c r="H191" s="38">
        <v>4</v>
      </c>
      <c r="I191" s="38">
        <f t="shared" si="11"/>
        <v>1</v>
      </c>
    </row>
    <row r="192" spans="1:13" ht="45" customHeight="1" x14ac:dyDescent="0.25">
      <c r="A192" s="10" t="s">
        <v>250</v>
      </c>
      <c r="B192" s="3">
        <v>10</v>
      </c>
      <c r="C192" s="2" t="s">
        <v>391</v>
      </c>
      <c r="D192" s="4">
        <v>3</v>
      </c>
      <c r="E192" s="2" t="s">
        <v>34</v>
      </c>
      <c r="F192" s="5" t="s">
        <v>402</v>
      </c>
      <c r="G192" s="2" t="s">
        <v>403</v>
      </c>
      <c r="H192" s="38">
        <v>0</v>
      </c>
      <c r="I192" s="38">
        <f t="shared" si="11"/>
        <v>0</v>
      </c>
    </row>
    <row r="193" spans="1:13" ht="45" customHeight="1" x14ac:dyDescent="0.25">
      <c r="A193" s="10" t="s">
        <v>250</v>
      </c>
      <c r="B193" s="3">
        <v>10</v>
      </c>
      <c r="C193" s="2" t="s">
        <v>391</v>
      </c>
      <c r="D193" s="4">
        <v>3</v>
      </c>
      <c r="E193" s="2" t="s">
        <v>34</v>
      </c>
      <c r="F193" s="5" t="s">
        <v>404</v>
      </c>
      <c r="G193" s="2" t="s">
        <v>405</v>
      </c>
      <c r="H193" s="38">
        <v>0</v>
      </c>
      <c r="I193" s="38">
        <f t="shared" si="11"/>
        <v>0</v>
      </c>
    </row>
    <row r="194" spans="1:13" ht="45" customHeight="1" x14ac:dyDescent="0.25">
      <c r="A194" s="10" t="s">
        <v>250</v>
      </c>
      <c r="B194" s="3">
        <v>10</v>
      </c>
      <c r="C194" s="2" t="s">
        <v>391</v>
      </c>
      <c r="D194" s="4">
        <v>3</v>
      </c>
      <c r="E194" s="2" t="s">
        <v>34</v>
      </c>
      <c r="F194" s="5" t="s">
        <v>406</v>
      </c>
      <c r="G194" s="2" t="s">
        <v>407</v>
      </c>
      <c r="H194" s="38">
        <v>0</v>
      </c>
      <c r="I194" s="38">
        <f t="shared" si="11"/>
        <v>0</v>
      </c>
    </row>
    <row r="195" spans="1:13" ht="60" customHeight="1" x14ac:dyDescent="0.25">
      <c r="A195" s="10" t="s">
        <v>250</v>
      </c>
      <c r="B195" s="3">
        <v>10</v>
      </c>
      <c r="C195" s="2" t="s">
        <v>391</v>
      </c>
      <c r="D195" s="4">
        <v>4</v>
      </c>
      <c r="E195" s="2" t="s">
        <v>59</v>
      </c>
      <c r="F195" s="5" t="s">
        <v>408</v>
      </c>
      <c r="G195" s="2" t="s">
        <v>61</v>
      </c>
      <c r="H195" s="38">
        <v>0</v>
      </c>
      <c r="I195" s="38">
        <f t="shared" si="11"/>
        <v>0</v>
      </c>
    </row>
    <row r="196" spans="1:13" ht="45" customHeight="1" x14ac:dyDescent="0.25">
      <c r="A196" s="10" t="s">
        <v>250</v>
      </c>
      <c r="B196" s="3">
        <v>10</v>
      </c>
      <c r="C196" s="2" t="s">
        <v>391</v>
      </c>
      <c r="D196" s="4">
        <v>4</v>
      </c>
      <c r="E196" s="2" t="s">
        <v>59</v>
      </c>
      <c r="F196" s="5" t="s">
        <v>409</v>
      </c>
      <c r="G196" s="2" t="s">
        <v>64</v>
      </c>
      <c r="H196" s="38">
        <v>0</v>
      </c>
      <c r="I196" s="38">
        <f t="shared" si="11"/>
        <v>0</v>
      </c>
    </row>
    <row r="197" spans="1:13" ht="45" customHeight="1" x14ac:dyDescent="0.25">
      <c r="A197" s="10" t="s">
        <v>250</v>
      </c>
      <c r="B197" s="3">
        <v>10</v>
      </c>
      <c r="C197" s="2" t="s">
        <v>391</v>
      </c>
      <c r="D197" s="4">
        <v>5</v>
      </c>
      <c r="E197" s="2" t="s">
        <v>66</v>
      </c>
      <c r="F197" s="5" t="s">
        <v>410</v>
      </c>
      <c r="G197" s="2" t="s">
        <v>411</v>
      </c>
      <c r="H197" s="38">
        <v>3</v>
      </c>
      <c r="I197" s="38">
        <f t="shared" si="11"/>
        <v>0.75</v>
      </c>
    </row>
    <row r="198" spans="1:13" ht="60" customHeight="1" x14ac:dyDescent="0.25">
      <c r="A198" s="10" t="s">
        <v>250</v>
      </c>
      <c r="B198" s="3">
        <v>10</v>
      </c>
      <c r="C198" s="2" t="s">
        <v>391</v>
      </c>
      <c r="D198" s="4">
        <v>5</v>
      </c>
      <c r="E198" s="2" t="s">
        <v>66</v>
      </c>
      <c r="F198" s="5" t="s">
        <v>412</v>
      </c>
      <c r="G198" s="2" t="s">
        <v>413</v>
      </c>
      <c r="H198" s="38">
        <v>4</v>
      </c>
      <c r="I198" s="38">
        <f t="shared" si="11"/>
        <v>1</v>
      </c>
    </row>
    <row r="199" spans="1:13" ht="60" customHeight="1" x14ac:dyDescent="0.25">
      <c r="A199" s="10" t="s">
        <v>250</v>
      </c>
      <c r="B199" s="3">
        <v>10</v>
      </c>
      <c r="C199" s="2" t="s">
        <v>391</v>
      </c>
      <c r="D199" s="4">
        <v>5</v>
      </c>
      <c r="E199" s="2" t="s">
        <v>66</v>
      </c>
      <c r="F199" s="5" t="s">
        <v>414</v>
      </c>
      <c r="G199" s="2" t="s">
        <v>415</v>
      </c>
      <c r="H199" s="38">
        <v>0</v>
      </c>
      <c r="I199" s="38">
        <f t="shared" si="11"/>
        <v>0</v>
      </c>
    </row>
    <row r="200" spans="1:13" ht="60" customHeight="1" x14ac:dyDescent="0.25">
      <c r="A200" s="10" t="s">
        <v>250</v>
      </c>
      <c r="B200" s="3">
        <v>10</v>
      </c>
      <c r="C200" s="2" t="s">
        <v>391</v>
      </c>
      <c r="D200" s="4">
        <v>5</v>
      </c>
      <c r="E200" s="2" t="s">
        <v>66</v>
      </c>
      <c r="F200" s="5" t="s">
        <v>416</v>
      </c>
      <c r="G200" s="2" t="s">
        <v>417</v>
      </c>
      <c r="H200" s="38">
        <v>0</v>
      </c>
      <c r="I200" s="38">
        <f t="shared" si="11"/>
        <v>0</v>
      </c>
    </row>
    <row r="201" spans="1:13" s="1" customFormat="1" ht="105" customHeight="1" x14ac:dyDescent="0.25">
      <c r="A201" s="10" t="s">
        <v>250</v>
      </c>
      <c r="B201" s="3">
        <v>10</v>
      </c>
      <c r="C201" s="2" t="s">
        <v>391</v>
      </c>
      <c r="D201" s="4">
        <v>5</v>
      </c>
      <c r="E201" s="2" t="s">
        <v>66</v>
      </c>
      <c r="F201" s="5" t="s">
        <v>418</v>
      </c>
      <c r="G201" s="2" t="s">
        <v>419</v>
      </c>
      <c r="H201" s="38">
        <v>0</v>
      </c>
      <c r="I201" s="38">
        <f t="shared" si="11"/>
        <v>0</v>
      </c>
      <c r="L201" s="9"/>
      <c r="M201" s="45"/>
    </row>
    <row r="202" spans="1:13" ht="60" customHeight="1" x14ac:dyDescent="0.25">
      <c r="A202" s="10" t="s">
        <v>250</v>
      </c>
      <c r="B202" s="3">
        <v>10</v>
      </c>
      <c r="C202" s="2" t="s">
        <v>391</v>
      </c>
      <c r="D202" s="4">
        <v>5</v>
      </c>
      <c r="E202" s="2" t="s">
        <v>66</v>
      </c>
      <c r="F202" s="5" t="s">
        <v>420</v>
      </c>
      <c r="G202" s="2" t="s">
        <v>421</v>
      </c>
      <c r="H202" s="38">
        <v>0</v>
      </c>
      <c r="I202" s="38">
        <f t="shared" si="11"/>
        <v>0</v>
      </c>
    </row>
    <row r="203" spans="1:13" ht="60" customHeight="1" x14ac:dyDescent="0.25">
      <c r="A203" s="10" t="s">
        <v>250</v>
      </c>
      <c r="B203" s="3">
        <v>10</v>
      </c>
      <c r="C203" s="2" t="s">
        <v>391</v>
      </c>
      <c r="D203" s="4">
        <v>5</v>
      </c>
      <c r="E203" s="2" t="s">
        <v>66</v>
      </c>
      <c r="F203" s="5" t="s">
        <v>422</v>
      </c>
      <c r="G203" s="2" t="s">
        <v>423</v>
      </c>
      <c r="H203" s="38">
        <v>0</v>
      </c>
      <c r="I203" s="38">
        <f t="shared" si="11"/>
        <v>0</v>
      </c>
    </row>
    <row r="204" spans="1:13" ht="30" customHeight="1" x14ac:dyDescent="0.25">
      <c r="A204" s="10" t="s">
        <v>424</v>
      </c>
      <c r="B204" s="3">
        <v>11</v>
      </c>
      <c r="C204" s="2" t="s">
        <v>425</v>
      </c>
      <c r="D204" s="4">
        <v>1</v>
      </c>
      <c r="E204" s="2" t="s">
        <v>20</v>
      </c>
      <c r="F204" s="5" t="s">
        <v>426</v>
      </c>
      <c r="G204" s="2" t="s">
        <v>22</v>
      </c>
      <c r="H204" s="38">
        <v>1</v>
      </c>
      <c r="I204" s="26">
        <f>H204/2</f>
        <v>0.5</v>
      </c>
    </row>
    <row r="205" spans="1:13" ht="60" customHeight="1" x14ac:dyDescent="0.25">
      <c r="A205" s="10" t="s">
        <v>424</v>
      </c>
      <c r="B205" s="3">
        <v>11</v>
      </c>
      <c r="C205" s="2" t="s">
        <v>425</v>
      </c>
      <c r="D205" s="4">
        <v>1</v>
      </c>
      <c r="E205" s="2" t="s">
        <v>20</v>
      </c>
      <c r="F205" s="5" t="s">
        <v>427</v>
      </c>
      <c r="G205" s="2" t="s">
        <v>428</v>
      </c>
      <c r="H205" s="38">
        <v>1</v>
      </c>
      <c r="I205" s="26">
        <f>H205/2</f>
        <v>0.5</v>
      </c>
    </row>
    <row r="206" spans="1:13" ht="60" customHeight="1" x14ac:dyDescent="0.25">
      <c r="A206" s="10" t="s">
        <v>424</v>
      </c>
      <c r="B206" s="3">
        <v>11</v>
      </c>
      <c r="C206" s="2" t="s">
        <v>425</v>
      </c>
      <c r="D206" s="4">
        <v>2</v>
      </c>
      <c r="E206" s="2" t="s">
        <v>27</v>
      </c>
      <c r="F206" s="5" t="s">
        <v>429</v>
      </c>
      <c r="G206" s="2" t="s">
        <v>430</v>
      </c>
      <c r="H206" s="38">
        <v>1</v>
      </c>
      <c r="I206" s="26">
        <f>H206/2</f>
        <v>0.5</v>
      </c>
    </row>
    <row r="207" spans="1:13" ht="90" customHeight="1" x14ac:dyDescent="0.25">
      <c r="A207" s="10" t="s">
        <v>424</v>
      </c>
      <c r="B207" s="3">
        <v>11</v>
      </c>
      <c r="C207" s="2" t="s">
        <v>425</v>
      </c>
      <c r="D207" s="4">
        <v>2</v>
      </c>
      <c r="E207" s="2" t="s">
        <v>27</v>
      </c>
      <c r="F207" s="5" t="s">
        <v>431</v>
      </c>
      <c r="G207" s="2" t="s">
        <v>432</v>
      </c>
      <c r="H207" s="38">
        <v>1</v>
      </c>
      <c r="I207" s="26">
        <f>H207/2</f>
        <v>0.5</v>
      </c>
    </row>
    <row r="208" spans="1:13" ht="45" customHeight="1" x14ac:dyDescent="0.25">
      <c r="A208" s="10" t="s">
        <v>424</v>
      </c>
      <c r="B208" s="3">
        <v>11</v>
      </c>
      <c r="C208" s="2" t="s">
        <v>425</v>
      </c>
      <c r="D208" s="4">
        <v>3</v>
      </c>
      <c r="E208" s="2" t="s">
        <v>34</v>
      </c>
      <c r="F208" s="5" t="s">
        <v>433</v>
      </c>
      <c r="G208" s="2" t="s">
        <v>434</v>
      </c>
      <c r="H208" s="38">
        <v>3</v>
      </c>
      <c r="I208" s="38">
        <f t="shared" ref="I208:I220" si="12">H208/4</f>
        <v>0.75</v>
      </c>
    </row>
    <row r="209" spans="1:13" ht="45" customHeight="1" x14ac:dyDescent="0.25">
      <c r="A209" s="10" t="s">
        <v>424</v>
      </c>
      <c r="B209" s="3">
        <v>11</v>
      </c>
      <c r="C209" s="2" t="s">
        <v>425</v>
      </c>
      <c r="D209" s="4">
        <v>3</v>
      </c>
      <c r="E209" s="2" t="s">
        <v>34</v>
      </c>
      <c r="F209" s="5" t="s">
        <v>435</v>
      </c>
      <c r="G209" s="2" t="s">
        <v>436</v>
      </c>
      <c r="H209" s="38">
        <v>4</v>
      </c>
      <c r="I209" s="38">
        <f t="shared" si="12"/>
        <v>1</v>
      </c>
    </row>
    <row r="210" spans="1:13" ht="75" customHeight="1" x14ac:dyDescent="0.25">
      <c r="A210" s="10" t="s">
        <v>424</v>
      </c>
      <c r="B210" s="3">
        <v>11</v>
      </c>
      <c r="C210" s="2" t="s">
        <v>425</v>
      </c>
      <c r="D210" s="4">
        <v>3</v>
      </c>
      <c r="E210" s="2" t="s">
        <v>34</v>
      </c>
      <c r="F210" s="5" t="s">
        <v>437</v>
      </c>
      <c r="G210" s="2" t="s">
        <v>438</v>
      </c>
      <c r="H210" s="38">
        <v>3</v>
      </c>
      <c r="I210" s="38">
        <f t="shared" si="12"/>
        <v>0.75</v>
      </c>
    </row>
    <row r="211" spans="1:13" ht="30" customHeight="1" x14ac:dyDescent="0.25">
      <c r="A211" s="10" t="s">
        <v>424</v>
      </c>
      <c r="B211" s="3">
        <v>11</v>
      </c>
      <c r="C211" s="2" t="s">
        <v>425</v>
      </c>
      <c r="D211" s="4">
        <v>3</v>
      </c>
      <c r="E211" s="2" t="s">
        <v>34</v>
      </c>
      <c r="F211" s="5" t="s">
        <v>439</v>
      </c>
      <c r="G211" s="2" t="s">
        <v>440</v>
      </c>
      <c r="H211" s="38">
        <v>4</v>
      </c>
      <c r="I211" s="38">
        <f t="shared" si="12"/>
        <v>1</v>
      </c>
    </row>
    <row r="212" spans="1:13" ht="60" customHeight="1" x14ac:dyDescent="0.25">
      <c r="A212" s="10" t="s">
        <v>424</v>
      </c>
      <c r="B212" s="3">
        <v>11</v>
      </c>
      <c r="C212" s="2" t="s">
        <v>425</v>
      </c>
      <c r="D212" s="4">
        <v>3</v>
      </c>
      <c r="E212" s="2" t="s">
        <v>34</v>
      </c>
      <c r="F212" s="5" t="s">
        <v>441</v>
      </c>
      <c r="G212" s="2" t="s">
        <v>442</v>
      </c>
      <c r="H212" s="38">
        <v>2</v>
      </c>
      <c r="I212" s="38">
        <f t="shared" si="12"/>
        <v>0.5</v>
      </c>
    </row>
    <row r="213" spans="1:13" ht="60" customHeight="1" x14ac:dyDescent="0.25">
      <c r="A213" s="10" t="s">
        <v>424</v>
      </c>
      <c r="B213" s="3">
        <v>11</v>
      </c>
      <c r="C213" s="2" t="s">
        <v>425</v>
      </c>
      <c r="D213" s="4">
        <v>3</v>
      </c>
      <c r="E213" s="2" t="s">
        <v>34</v>
      </c>
      <c r="F213" s="5" t="s">
        <v>443</v>
      </c>
      <c r="G213" s="2" t="s">
        <v>444</v>
      </c>
      <c r="H213" s="38">
        <v>3</v>
      </c>
      <c r="I213" s="38">
        <f t="shared" si="12"/>
        <v>0.75</v>
      </c>
    </row>
    <row r="214" spans="1:13" ht="30" customHeight="1" x14ac:dyDescent="0.25">
      <c r="A214" s="10" t="s">
        <v>424</v>
      </c>
      <c r="B214" s="3">
        <v>11</v>
      </c>
      <c r="C214" s="2" t="s">
        <v>425</v>
      </c>
      <c r="D214" s="4">
        <v>3</v>
      </c>
      <c r="E214" s="2" t="s">
        <v>34</v>
      </c>
      <c r="F214" s="5" t="s">
        <v>445</v>
      </c>
      <c r="G214" s="2" t="s">
        <v>446</v>
      </c>
      <c r="H214" s="38">
        <v>3</v>
      </c>
      <c r="I214" s="38">
        <f t="shared" si="12"/>
        <v>0.75</v>
      </c>
    </row>
    <row r="215" spans="1:13" ht="45" customHeight="1" x14ac:dyDescent="0.25">
      <c r="A215" s="10" t="s">
        <v>424</v>
      </c>
      <c r="B215" s="3">
        <v>11</v>
      </c>
      <c r="C215" s="2" t="s">
        <v>425</v>
      </c>
      <c r="D215" s="4">
        <v>3</v>
      </c>
      <c r="E215" s="2" t="s">
        <v>34</v>
      </c>
      <c r="F215" s="5" t="s">
        <v>447</v>
      </c>
      <c r="G215" s="2" t="s">
        <v>448</v>
      </c>
      <c r="H215" s="38">
        <v>4</v>
      </c>
      <c r="I215" s="38">
        <f t="shared" si="12"/>
        <v>1</v>
      </c>
    </row>
    <row r="216" spans="1:13" ht="45" customHeight="1" x14ac:dyDescent="0.25">
      <c r="A216" s="10" t="s">
        <v>424</v>
      </c>
      <c r="B216" s="3">
        <v>11</v>
      </c>
      <c r="C216" s="2" t="s">
        <v>425</v>
      </c>
      <c r="D216" s="4">
        <v>3</v>
      </c>
      <c r="E216" s="2" t="s">
        <v>34</v>
      </c>
      <c r="F216" s="5" t="s">
        <v>449</v>
      </c>
      <c r="G216" s="2" t="s">
        <v>450</v>
      </c>
      <c r="H216" s="38">
        <v>4</v>
      </c>
      <c r="I216" s="38">
        <f t="shared" si="12"/>
        <v>1</v>
      </c>
    </row>
    <row r="217" spans="1:13" ht="60" customHeight="1" x14ac:dyDescent="0.25">
      <c r="A217" s="10" t="s">
        <v>424</v>
      </c>
      <c r="B217" s="3">
        <v>11</v>
      </c>
      <c r="C217" s="2" t="s">
        <v>425</v>
      </c>
      <c r="D217" s="4">
        <v>4</v>
      </c>
      <c r="E217" s="2" t="s">
        <v>59</v>
      </c>
      <c r="F217" s="5" t="s">
        <v>451</v>
      </c>
      <c r="G217" s="2" t="s">
        <v>61</v>
      </c>
      <c r="H217" s="38">
        <v>3</v>
      </c>
      <c r="I217" s="38">
        <f t="shared" si="12"/>
        <v>0.75</v>
      </c>
    </row>
    <row r="218" spans="1:13" ht="45" customHeight="1" x14ac:dyDescent="0.25">
      <c r="A218" s="10" t="s">
        <v>424</v>
      </c>
      <c r="B218" s="3">
        <v>11</v>
      </c>
      <c r="C218" s="2" t="s">
        <v>425</v>
      </c>
      <c r="D218" s="4">
        <v>4</v>
      </c>
      <c r="E218" s="2" t="s">
        <v>59</v>
      </c>
      <c r="F218" s="5" t="s">
        <v>452</v>
      </c>
      <c r="G218" s="2" t="s">
        <v>453</v>
      </c>
      <c r="H218" s="38">
        <v>4</v>
      </c>
      <c r="I218" s="38">
        <f t="shared" si="12"/>
        <v>1</v>
      </c>
    </row>
    <row r="219" spans="1:13" s="1" customFormat="1" ht="60" customHeight="1" x14ac:dyDescent="0.25">
      <c r="A219" s="10" t="s">
        <v>424</v>
      </c>
      <c r="B219" s="3">
        <v>11</v>
      </c>
      <c r="C219" s="2" t="s">
        <v>425</v>
      </c>
      <c r="D219" s="4">
        <v>5</v>
      </c>
      <c r="E219" s="2" t="s">
        <v>66</v>
      </c>
      <c r="F219" s="5" t="s">
        <v>454</v>
      </c>
      <c r="G219" s="2" t="s">
        <v>455</v>
      </c>
      <c r="H219" s="38">
        <v>3</v>
      </c>
      <c r="I219" s="38">
        <f t="shared" si="12"/>
        <v>0.75</v>
      </c>
      <c r="L219" s="9"/>
      <c r="M219" s="45"/>
    </row>
    <row r="220" spans="1:13" ht="60" customHeight="1" x14ac:dyDescent="0.25">
      <c r="A220" s="10" t="s">
        <v>424</v>
      </c>
      <c r="B220" s="3">
        <v>11</v>
      </c>
      <c r="C220" s="2" t="s">
        <v>425</v>
      </c>
      <c r="D220" s="4">
        <v>5</v>
      </c>
      <c r="E220" s="2" t="s">
        <v>66</v>
      </c>
      <c r="F220" s="5" t="s">
        <v>456</v>
      </c>
      <c r="G220" s="2" t="s">
        <v>457</v>
      </c>
      <c r="H220" s="38">
        <v>4</v>
      </c>
      <c r="I220" s="38">
        <f t="shared" si="12"/>
        <v>1</v>
      </c>
    </row>
    <row r="221" spans="1:13" ht="30" customHeight="1" x14ac:dyDescent="0.25">
      <c r="A221" s="10" t="s">
        <v>424</v>
      </c>
      <c r="B221" s="3">
        <v>12</v>
      </c>
      <c r="C221" s="2" t="s">
        <v>458</v>
      </c>
      <c r="D221" s="4">
        <v>1</v>
      </c>
      <c r="E221" s="2" t="s">
        <v>20</v>
      </c>
      <c r="F221" s="5" t="s">
        <v>459</v>
      </c>
      <c r="G221" s="2" t="s">
        <v>22</v>
      </c>
      <c r="H221" s="38">
        <v>1</v>
      </c>
      <c r="I221" s="26">
        <f>H221/2</f>
        <v>0.5</v>
      </c>
    </row>
    <row r="222" spans="1:13" ht="60" customHeight="1" x14ac:dyDescent="0.25">
      <c r="A222" s="10" t="s">
        <v>424</v>
      </c>
      <c r="B222" s="3">
        <v>12</v>
      </c>
      <c r="C222" s="2" t="s">
        <v>458</v>
      </c>
      <c r="D222" s="4">
        <v>1</v>
      </c>
      <c r="E222" s="2" t="s">
        <v>20</v>
      </c>
      <c r="F222" s="5" t="s">
        <v>460</v>
      </c>
      <c r="G222" s="2" t="s">
        <v>428</v>
      </c>
      <c r="H222" s="38">
        <v>1</v>
      </c>
      <c r="I222" s="26">
        <f>H222/2</f>
        <v>0.5</v>
      </c>
    </row>
    <row r="223" spans="1:13" ht="60" customHeight="1" x14ac:dyDescent="0.25">
      <c r="A223" s="10" t="s">
        <v>424</v>
      </c>
      <c r="B223" s="3">
        <v>12</v>
      </c>
      <c r="C223" s="2" t="s">
        <v>458</v>
      </c>
      <c r="D223" s="4">
        <v>2</v>
      </c>
      <c r="E223" s="2" t="s">
        <v>27</v>
      </c>
      <c r="F223" s="5" t="s">
        <v>461</v>
      </c>
      <c r="G223" s="2" t="s">
        <v>430</v>
      </c>
      <c r="H223" s="38">
        <v>1</v>
      </c>
      <c r="I223" s="26">
        <f>H223/2</f>
        <v>0.5</v>
      </c>
    </row>
    <row r="224" spans="1:13" ht="90" customHeight="1" x14ac:dyDescent="0.25">
      <c r="A224" s="10" t="s">
        <v>424</v>
      </c>
      <c r="B224" s="3">
        <v>12</v>
      </c>
      <c r="C224" s="2" t="s">
        <v>458</v>
      </c>
      <c r="D224" s="4">
        <v>2</v>
      </c>
      <c r="E224" s="2" t="s">
        <v>27</v>
      </c>
      <c r="F224" s="5" t="s">
        <v>462</v>
      </c>
      <c r="G224" s="2" t="s">
        <v>432</v>
      </c>
      <c r="H224" s="38">
        <v>1</v>
      </c>
      <c r="I224" s="26">
        <f>H224/2</f>
        <v>0.5</v>
      </c>
    </row>
    <row r="225" spans="1:13" ht="45" customHeight="1" x14ac:dyDescent="0.25">
      <c r="A225" s="10" t="s">
        <v>424</v>
      </c>
      <c r="B225" s="3">
        <v>12</v>
      </c>
      <c r="C225" s="2" t="s">
        <v>458</v>
      </c>
      <c r="D225" s="4">
        <v>3</v>
      </c>
      <c r="E225" s="2" t="s">
        <v>34</v>
      </c>
      <c r="F225" s="5" t="s">
        <v>463</v>
      </c>
      <c r="G225" s="2" t="s">
        <v>464</v>
      </c>
      <c r="H225" s="38">
        <v>3</v>
      </c>
      <c r="I225" s="38">
        <f t="shared" ref="I225:I238" si="13">H225/4</f>
        <v>0.75</v>
      </c>
    </row>
    <row r="226" spans="1:13" ht="45" customHeight="1" x14ac:dyDescent="0.25">
      <c r="A226" s="10" t="s">
        <v>424</v>
      </c>
      <c r="B226" s="3">
        <v>12</v>
      </c>
      <c r="C226" s="2" t="s">
        <v>458</v>
      </c>
      <c r="D226" s="4">
        <v>3</v>
      </c>
      <c r="E226" s="2" t="s">
        <v>34</v>
      </c>
      <c r="F226" s="5" t="s">
        <v>465</v>
      </c>
      <c r="G226" s="2" t="s">
        <v>466</v>
      </c>
      <c r="H226" s="38">
        <v>4</v>
      </c>
      <c r="I226" s="38">
        <f t="shared" si="13"/>
        <v>1</v>
      </c>
    </row>
    <row r="227" spans="1:13" ht="60" customHeight="1" x14ac:dyDescent="0.25">
      <c r="A227" s="10" t="s">
        <v>424</v>
      </c>
      <c r="B227" s="3">
        <v>12</v>
      </c>
      <c r="C227" s="2" t="s">
        <v>458</v>
      </c>
      <c r="D227" s="4">
        <v>3</v>
      </c>
      <c r="E227" s="2" t="s">
        <v>34</v>
      </c>
      <c r="F227" s="5" t="s">
        <v>467</v>
      </c>
      <c r="G227" s="2" t="s">
        <v>468</v>
      </c>
      <c r="H227" s="38">
        <v>3</v>
      </c>
      <c r="I227" s="38">
        <f t="shared" si="13"/>
        <v>0.75</v>
      </c>
    </row>
    <row r="228" spans="1:13" ht="60" customHeight="1" x14ac:dyDescent="0.25">
      <c r="A228" s="10" t="s">
        <v>424</v>
      </c>
      <c r="B228" s="3">
        <v>12</v>
      </c>
      <c r="C228" s="2" t="s">
        <v>458</v>
      </c>
      <c r="D228" s="4">
        <v>3</v>
      </c>
      <c r="E228" s="2" t="s">
        <v>34</v>
      </c>
      <c r="F228" s="5" t="s">
        <v>469</v>
      </c>
      <c r="G228" s="2" t="s">
        <v>470</v>
      </c>
      <c r="H228" s="38">
        <v>4</v>
      </c>
      <c r="I228" s="38">
        <f t="shared" si="13"/>
        <v>1</v>
      </c>
    </row>
    <row r="229" spans="1:13" ht="45" customHeight="1" x14ac:dyDescent="0.25">
      <c r="A229" s="10" t="s">
        <v>424</v>
      </c>
      <c r="B229" s="3">
        <v>12</v>
      </c>
      <c r="C229" s="2" t="s">
        <v>458</v>
      </c>
      <c r="D229" s="4">
        <v>3</v>
      </c>
      <c r="E229" s="2" t="s">
        <v>34</v>
      </c>
      <c r="F229" s="5" t="s">
        <v>471</v>
      </c>
      <c r="G229" s="2" t="s">
        <v>472</v>
      </c>
      <c r="H229" s="38">
        <v>4</v>
      </c>
      <c r="I229" s="38">
        <f t="shared" si="13"/>
        <v>1</v>
      </c>
    </row>
    <row r="230" spans="1:13" ht="30" customHeight="1" x14ac:dyDescent="0.25">
      <c r="A230" s="10" t="s">
        <v>424</v>
      </c>
      <c r="B230" s="3">
        <v>12</v>
      </c>
      <c r="C230" s="2" t="s">
        <v>458</v>
      </c>
      <c r="D230" s="4">
        <v>3</v>
      </c>
      <c r="E230" s="2" t="s">
        <v>34</v>
      </c>
      <c r="F230" s="5" t="s">
        <v>473</v>
      </c>
      <c r="G230" s="2" t="s">
        <v>474</v>
      </c>
      <c r="H230" s="38">
        <v>3</v>
      </c>
      <c r="I230" s="38">
        <f t="shared" si="13"/>
        <v>0.75</v>
      </c>
    </row>
    <row r="231" spans="1:13" ht="60" customHeight="1" x14ac:dyDescent="0.25">
      <c r="A231" s="10" t="s">
        <v>424</v>
      </c>
      <c r="B231" s="3">
        <v>12</v>
      </c>
      <c r="C231" s="2" t="s">
        <v>458</v>
      </c>
      <c r="D231" s="4">
        <v>3</v>
      </c>
      <c r="E231" s="2" t="s">
        <v>34</v>
      </c>
      <c r="F231" s="5" t="s">
        <v>475</v>
      </c>
      <c r="G231" s="2" t="s">
        <v>476</v>
      </c>
      <c r="H231" s="38">
        <v>4</v>
      </c>
      <c r="I231" s="38">
        <f t="shared" si="13"/>
        <v>1</v>
      </c>
    </row>
    <row r="232" spans="1:13" ht="60" customHeight="1" x14ac:dyDescent="0.25">
      <c r="A232" s="10" t="s">
        <v>424</v>
      </c>
      <c r="B232" s="3">
        <v>12</v>
      </c>
      <c r="C232" s="2" t="s">
        <v>458</v>
      </c>
      <c r="D232" s="4">
        <v>4</v>
      </c>
      <c r="E232" s="2" t="s">
        <v>59</v>
      </c>
      <c r="F232" s="5" t="s">
        <v>477</v>
      </c>
      <c r="G232" s="2" t="s">
        <v>478</v>
      </c>
      <c r="H232" s="38">
        <v>3</v>
      </c>
      <c r="I232" s="38">
        <f t="shared" si="13"/>
        <v>0.75</v>
      </c>
    </row>
    <row r="233" spans="1:13" ht="45" customHeight="1" x14ac:dyDescent="0.25">
      <c r="A233" s="10" t="s">
        <v>424</v>
      </c>
      <c r="B233" s="3">
        <v>12</v>
      </c>
      <c r="C233" s="2" t="s">
        <v>458</v>
      </c>
      <c r="D233" s="4">
        <v>4</v>
      </c>
      <c r="E233" s="2" t="s">
        <v>59</v>
      </c>
      <c r="F233" s="5" t="s">
        <v>479</v>
      </c>
      <c r="G233" s="2" t="s">
        <v>453</v>
      </c>
      <c r="H233" s="38">
        <v>3</v>
      </c>
      <c r="I233" s="38">
        <f t="shared" si="13"/>
        <v>0.75</v>
      </c>
    </row>
    <row r="234" spans="1:13" ht="105" customHeight="1" x14ac:dyDescent="0.25">
      <c r="A234" s="10" t="s">
        <v>424</v>
      </c>
      <c r="B234" s="3">
        <v>12</v>
      </c>
      <c r="C234" s="2" t="s">
        <v>458</v>
      </c>
      <c r="D234" s="4">
        <v>5</v>
      </c>
      <c r="E234" s="2" t="s">
        <v>66</v>
      </c>
      <c r="F234" s="5" t="s">
        <v>480</v>
      </c>
      <c r="G234" s="2" t="s">
        <v>481</v>
      </c>
      <c r="H234" s="38">
        <v>3</v>
      </c>
      <c r="I234" s="38">
        <f t="shared" si="13"/>
        <v>0.75</v>
      </c>
    </row>
    <row r="235" spans="1:13" ht="75" customHeight="1" x14ac:dyDescent="0.25">
      <c r="A235" s="10" t="s">
        <v>424</v>
      </c>
      <c r="B235" s="3">
        <v>12</v>
      </c>
      <c r="C235" s="2" t="s">
        <v>458</v>
      </c>
      <c r="D235" s="4">
        <v>5</v>
      </c>
      <c r="E235" s="2" t="s">
        <v>66</v>
      </c>
      <c r="F235" s="5" t="s">
        <v>482</v>
      </c>
      <c r="G235" s="2" t="s">
        <v>483</v>
      </c>
      <c r="H235" s="38">
        <v>3</v>
      </c>
      <c r="I235" s="38">
        <f t="shared" si="13"/>
        <v>0.75</v>
      </c>
    </row>
    <row r="236" spans="1:13" ht="45" customHeight="1" x14ac:dyDescent="0.25">
      <c r="A236" s="10" t="s">
        <v>424</v>
      </c>
      <c r="B236" s="3">
        <v>12</v>
      </c>
      <c r="C236" s="2" t="s">
        <v>458</v>
      </c>
      <c r="D236" s="4">
        <v>5</v>
      </c>
      <c r="E236" s="2" t="s">
        <v>66</v>
      </c>
      <c r="F236" s="5" t="s">
        <v>484</v>
      </c>
      <c r="G236" s="2" t="s">
        <v>485</v>
      </c>
      <c r="H236" s="38">
        <v>3</v>
      </c>
      <c r="I236" s="38">
        <f t="shared" si="13"/>
        <v>0.75</v>
      </c>
    </row>
    <row r="237" spans="1:13" s="1" customFormat="1" ht="75" customHeight="1" x14ac:dyDescent="0.25">
      <c r="A237" s="10" t="s">
        <v>424</v>
      </c>
      <c r="B237" s="3">
        <v>12</v>
      </c>
      <c r="C237" s="2" t="s">
        <v>458</v>
      </c>
      <c r="D237" s="4">
        <v>5</v>
      </c>
      <c r="E237" s="2" t="s">
        <v>66</v>
      </c>
      <c r="F237" s="5" t="s">
        <v>486</v>
      </c>
      <c r="G237" s="2" t="s">
        <v>487</v>
      </c>
      <c r="H237" s="38">
        <v>3</v>
      </c>
      <c r="I237" s="38">
        <f t="shared" si="13"/>
        <v>0.75</v>
      </c>
      <c r="L237" s="9"/>
      <c r="M237" s="45"/>
    </row>
    <row r="238" spans="1:13" ht="75" customHeight="1" x14ac:dyDescent="0.25">
      <c r="A238" s="10" t="s">
        <v>424</v>
      </c>
      <c r="B238" s="3">
        <v>12</v>
      </c>
      <c r="C238" s="2" t="s">
        <v>458</v>
      </c>
      <c r="D238" s="4">
        <v>5</v>
      </c>
      <c r="E238" s="2" t="s">
        <v>66</v>
      </c>
      <c r="F238" s="5" t="s">
        <v>488</v>
      </c>
      <c r="G238" s="2" t="s">
        <v>489</v>
      </c>
      <c r="H238" s="38">
        <v>3</v>
      </c>
      <c r="I238" s="38">
        <f t="shared" si="13"/>
        <v>0.75</v>
      </c>
    </row>
    <row r="239" spans="1:13" ht="30" customHeight="1" x14ac:dyDescent="0.25">
      <c r="A239" s="10" t="s">
        <v>424</v>
      </c>
      <c r="B239" s="3">
        <v>13</v>
      </c>
      <c r="C239" s="2" t="s">
        <v>490</v>
      </c>
      <c r="D239" s="4">
        <v>1</v>
      </c>
      <c r="E239" s="2" t="s">
        <v>20</v>
      </c>
      <c r="F239" s="5" t="s">
        <v>491</v>
      </c>
      <c r="G239" s="2" t="s">
        <v>22</v>
      </c>
      <c r="H239" s="38">
        <v>1</v>
      </c>
      <c r="I239" s="26">
        <f>H239/2</f>
        <v>0.5</v>
      </c>
    </row>
    <row r="240" spans="1:13" ht="60" customHeight="1" x14ac:dyDescent="0.25">
      <c r="A240" s="10" t="s">
        <v>424</v>
      </c>
      <c r="B240" s="3">
        <v>13</v>
      </c>
      <c r="C240" s="2" t="s">
        <v>490</v>
      </c>
      <c r="D240" s="4">
        <v>1</v>
      </c>
      <c r="E240" s="2" t="s">
        <v>20</v>
      </c>
      <c r="F240" s="5" t="s">
        <v>492</v>
      </c>
      <c r="G240" s="2" t="s">
        <v>428</v>
      </c>
      <c r="H240" s="38">
        <v>1</v>
      </c>
      <c r="I240" s="26">
        <f>H240/2</f>
        <v>0.5</v>
      </c>
    </row>
    <row r="241" spans="1:13" ht="60" customHeight="1" x14ac:dyDescent="0.25">
      <c r="A241" s="10" t="s">
        <v>424</v>
      </c>
      <c r="B241" s="3">
        <v>13</v>
      </c>
      <c r="C241" s="2" t="s">
        <v>490</v>
      </c>
      <c r="D241" s="4">
        <v>2</v>
      </c>
      <c r="E241" s="2" t="s">
        <v>27</v>
      </c>
      <c r="F241" s="5" t="s">
        <v>493</v>
      </c>
      <c r="G241" s="2" t="s">
        <v>430</v>
      </c>
      <c r="H241" s="38">
        <v>1</v>
      </c>
      <c r="I241" s="26">
        <f>H241/2</f>
        <v>0.5</v>
      </c>
    </row>
    <row r="242" spans="1:13" ht="90" customHeight="1" x14ac:dyDescent="0.25">
      <c r="A242" s="10" t="s">
        <v>424</v>
      </c>
      <c r="B242" s="3">
        <v>13</v>
      </c>
      <c r="C242" s="2" t="s">
        <v>490</v>
      </c>
      <c r="D242" s="4">
        <v>2</v>
      </c>
      <c r="E242" s="2" t="s">
        <v>27</v>
      </c>
      <c r="F242" s="5" t="s">
        <v>494</v>
      </c>
      <c r="G242" s="2" t="s">
        <v>432</v>
      </c>
      <c r="H242" s="38">
        <v>1</v>
      </c>
      <c r="I242" s="26">
        <f>H242/2</f>
        <v>0.5</v>
      </c>
    </row>
    <row r="243" spans="1:13" ht="30" customHeight="1" x14ac:dyDescent="0.25">
      <c r="A243" s="10" t="s">
        <v>424</v>
      </c>
      <c r="B243" s="3">
        <v>13</v>
      </c>
      <c r="C243" s="2" t="s">
        <v>490</v>
      </c>
      <c r="D243" s="4">
        <v>3</v>
      </c>
      <c r="E243" s="2" t="s">
        <v>34</v>
      </c>
      <c r="F243" s="5" t="s">
        <v>495</v>
      </c>
      <c r="G243" s="2" t="s">
        <v>496</v>
      </c>
      <c r="H243" s="38">
        <v>4</v>
      </c>
      <c r="I243" s="38">
        <f t="shared" ref="I243:I259" si="14">H243/4</f>
        <v>1</v>
      </c>
    </row>
    <row r="244" spans="1:13" ht="45" customHeight="1" x14ac:dyDescent="0.25">
      <c r="A244" s="10" t="s">
        <v>424</v>
      </c>
      <c r="B244" s="3">
        <v>13</v>
      </c>
      <c r="C244" s="2" t="s">
        <v>490</v>
      </c>
      <c r="D244" s="4">
        <v>3</v>
      </c>
      <c r="E244" s="2" t="s">
        <v>34</v>
      </c>
      <c r="F244" s="5" t="s">
        <v>497</v>
      </c>
      <c r="G244" s="2" t="s">
        <v>498</v>
      </c>
      <c r="H244" s="38">
        <v>3</v>
      </c>
      <c r="I244" s="38">
        <f t="shared" si="14"/>
        <v>0.75</v>
      </c>
    </row>
    <row r="245" spans="1:13" ht="45" customHeight="1" x14ac:dyDescent="0.25">
      <c r="A245" s="10" t="s">
        <v>424</v>
      </c>
      <c r="B245" s="3">
        <v>13</v>
      </c>
      <c r="C245" s="2" t="s">
        <v>490</v>
      </c>
      <c r="D245" s="4">
        <v>3</v>
      </c>
      <c r="E245" s="2" t="s">
        <v>34</v>
      </c>
      <c r="F245" s="5" t="s">
        <v>499</v>
      </c>
      <c r="G245" s="2" t="s">
        <v>500</v>
      </c>
      <c r="H245" s="38">
        <v>4</v>
      </c>
      <c r="I245" s="38">
        <f t="shared" si="14"/>
        <v>1</v>
      </c>
    </row>
    <row r="246" spans="1:13" ht="60" customHeight="1" x14ac:dyDescent="0.25">
      <c r="A246" s="10" t="s">
        <v>424</v>
      </c>
      <c r="B246" s="3">
        <v>13</v>
      </c>
      <c r="C246" s="2" t="s">
        <v>490</v>
      </c>
      <c r="D246" s="4">
        <v>3</v>
      </c>
      <c r="E246" s="2" t="s">
        <v>34</v>
      </c>
      <c r="F246" s="5" t="s">
        <v>501</v>
      </c>
      <c r="G246" s="2" t="s">
        <v>502</v>
      </c>
      <c r="H246" s="38">
        <v>3</v>
      </c>
      <c r="I246" s="38">
        <f t="shared" si="14"/>
        <v>0.75</v>
      </c>
    </row>
    <row r="247" spans="1:13" ht="30" customHeight="1" x14ac:dyDescent="0.25">
      <c r="A247" s="10" t="s">
        <v>424</v>
      </c>
      <c r="B247" s="3">
        <v>13</v>
      </c>
      <c r="C247" s="2" t="s">
        <v>490</v>
      </c>
      <c r="D247" s="4">
        <v>3</v>
      </c>
      <c r="E247" s="2" t="s">
        <v>34</v>
      </c>
      <c r="F247" s="5" t="s">
        <v>503</v>
      </c>
      <c r="G247" s="2" t="s">
        <v>504</v>
      </c>
      <c r="H247" s="38">
        <v>4</v>
      </c>
      <c r="I247" s="38">
        <f t="shared" si="14"/>
        <v>1</v>
      </c>
    </row>
    <row r="248" spans="1:13" ht="30" customHeight="1" x14ac:dyDescent="0.25">
      <c r="A248" s="10" t="s">
        <v>424</v>
      </c>
      <c r="B248" s="3">
        <v>13</v>
      </c>
      <c r="C248" s="2" t="s">
        <v>490</v>
      </c>
      <c r="D248" s="4">
        <v>3</v>
      </c>
      <c r="E248" s="2" t="s">
        <v>34</v>
      </c>
      <c r="F248" s="5" t="s">
        <v>505</v>
      </c>
      <c r="G248" s="2" t="s">
        <v>506</v>
      </c>
      <c r="H248" s="38">
        <v>3</v>
      </c>
      <c r="I248" s="38">
        <f t="shared" si="14"/>
        <v>0.75</v>
      </c>
    </row>
    <row r="249" spans="1:13" ht="45" customHeight="1" x14ac:dyDescent="0.25">
      <c r="A249" s="10" t="s">
        <v>424</v>
      </c>
      <c r="B249" s="3">
        <v>13</v>
      </c>
      <c r="C249" s="2" t="s">
        <v>490</v>
      </c>
      <c r="D249" s="4">
        <v>3</v>
      </c>
      <c r="E249" s="2" t="s">
        <v>34</v>
      </c>
      <c r="F249" s="5" t="s">
        <v>507</v>
      </c>
      <c r="G249" s="2" t="s">
        <v>508</v>
      </c>
      <c r="H249" s="38">
        <v>4</v>
      </c>
      <c r="I249" s="38">
        <f t="shared" si="14"/>
        <v>1</v>
      </c>
    </row>
    <row r="250" spans="1:13" ht="60" customHeight="1" x14ac:dyDescent="0.25">
      <c r="A250" s="10" t="s">
        <v>424</v>
      </c>
      <c r="B250" s="3">
        <v>13</v>
      </c>
      <c r="C250" s="2" t="s">
        <v>490</v>
      </c>
      <c r="D250" s="4">
        <v>4</v>
      </c>
      <c r="E250" s="2" t="s">
        <v>59</v>
      </c>
      <c r="F250" s="5" t="s">
        <v>509</v>
      </c>
      <c r="G250" s="2" t="s">
        <v>478</v>
      </c>
      <c r="H250" s="38">
        <v>4</v>
      </c>
      <c r="I250" s="38">
        <f t="shared" si="14"/>
        <v>1</v>
      </c>
    </row>
    <row r="251" spans="1:13" ht="45" customHeight="1" x14ac:dyDescent="0.25">
      <c r="A251" s="10" t="s">
        <v>424</v>
      </c>
      <c r="B251" s="3">
        <v>13</v>
      </c>
      <c r="C251" s="2" t="s">
        <v>490</v>
      </c>
      <c r="D251" s="4">
        <v>4</v>
      </c>
      <c r="E251" s="2" t="s">
        <v>59</v>
      </c>
      <c r="F251" s="5" t="s">
        <v>510</v>
      </c>
      <c r="G251" s="2" t="s">
        <v>453</v>
      </c>
      <c r="H251" s="38">
        <v>3</v>
      </c>
      <c r="I251" s="38">
        <f t="shared" si="14"/>
        <v>0.75</v>
      </c>
    </row>
    <row r="252" spans="1:13" ht="90" customHeight="1" x14ac:dyDescent="0.25">
      <c r="A252" s="10" t="s">
        <v>424</v>
      </c>
      <c r="B252" s="3">
        <v>13</v>
      </c>
      <c r="C252" s="2" t="s">
        <v>490</v>
      </c>
      <c r="D252" s="4">
        <v>5</v>
      </c>
      <c r="E252" s="2" t="s">
        <v>66</v>
      </c>
      <c r="F252" s="5" t="s">
        <v>511</v>
      </c>
      <c r="G252" s="2" t="s">
        <v>512</v>
      </c>
      <c r="H252" s="38">
        <v>4</v>
      </c>
      <c r="I252" s="38">
        <f t="shared" si="14"/>
        <v>1</v>
      </c>
    </row>
    <row r="253" spans="1:13" ht="45" customHeight="1" x14ac:dyDescent="0.25">
      <c r="A253" s="10" t="s">
        <v>424</v>
      </c>
      <c r="B253" s="3">
        <v>13</v>
      </c>
      <c r="C253" s="2" t="s">
        <v>490</v>
      </c>
      <c r="D253" s="4">
        <v>5</v>
      </c>
      <c r="E253" s="2" t="s">
        <v>66</v>
      </c>
      <c r="F253" s="5" t="s">
        <v>513</v>
      </c>
      <c r="G253" s="2" t="s">
        <v>514</v>
      </c>
      <c r="H253" s="38">
        <v>3</v>
      </c>
      <c r="I253" s="38">
        <f t="shared" si="14"/>
        <v>0.75</v>
      </c>
    </row>
    <row r="254" spans="1:13" ht="75" customHeight="1" x14ac:dyDescent="0.25">
      <c r="A254" s="10" t="s">
        <v>424</v>
      </c>
      <c r="B254" s="3">
        <v>13</v>
      </c>
      <c r="C254" s="2" t="s">
        <v>490</v>
      </c>
      <c r="D254" s="4">
        <v>5</v>
      </c>
      <c r="E254" s="2" t="s">
        <v>66</v>
      </c>
      <c r="F254" s="5" t="s">
        <v>515</v>
      </c>
      <c r="G254" s="2" t="s">
        <v>516</v>
      </c>
      <c r="H254" s="38">
        <v>4</v>
      </c>
      <c r="I254" s="38">
        <f t="shared" si="14"/>
        <v>1</v>
      </c>
    </row>
    <row r="255" spans="1:13" s="1" customFormat="1" ht="45" customHeight="1" x14ac:dyDescent="0.25">
      <c r="A255" s="10" t="s">
        <v>424</v>
      </c>
      <c r="B255" s="3">
        <v>13</v>
      </c>
      <c r="C255" s="2" t="s">
        <v>490</v>
      </c>
      <c r="D255" s="4">
        <v>5</v>
      </c>
      <c r="E255" s="2" t="s">
        <v>66</v>
      </c>
      <c r="F255" s="5" t="s">
        <v>517</v>
      </c>
      <c r="G255" s="2" t="s">
        <v>518</v>
      </c>
      <c r="H255" s="38">
        <v>3</v>
      </c>
      <c r="I255" s="38">
        <f t="shared" si="14"/>
        <v>0.75</v>
      </c>
      <c r="L255" s="9"/>
      <c r="M255" s="45"/>
    </row>
    <row r="256" spans="1:13" ht="45" customHeight="1" x14ac:dyDescent="0.25">
      <c r="A256" s="10" t="s">
        <v>424</v>
      </c>
      <c r="B256" s="3">
        <v>13</v>
      </c>
      <c r="C256" s="2" t="s">
        <v>490</v>
      </c>
      <c r="D256" s="4">
        <v>5</v>
      </c>
      <c r="E256" s="2" t="s">
        <v>66</v>
      </c>
      <c r="F256" s="5" t="s">
        <v>519</v>
      </c>
      <c r="G256" s="2" t="s">
        <v>520</v>
      </c>
      <c r="H256" s="38">
        <v>3</v>
      </c>
      <c r="I256" s="38">
        <f t="shared" si="14"/>
        <v>0.75</v>
      </c>
    </row>
    <row r="257" spans="1:9" ht="45" customHeight="1" x14ac:dyDescent="0.25">
      <c r="A257" s="10" t="s">
        <v>424</v>
      </c>
      <c r="B257" s="3">
        <v>13</v>
      </c>
      <c r="C257" s="2" t="s">
        <v>490</v>
      </c>
      <c r="D257" s="4">
        <v>5</v>
      </c>
      <c r="E257" s="2" t="s">
        <v>66</v>
      </c>
      <c r="F257" s="5" t="s">
        <v>521</v>
      </c>
      <c r="G257" s="2" t="s">
        <v>522</v>
      </c>
      <c r="H257" s="38">
        <v>3</v>
      </c>
      <c r="I257" s="38">
        <f t="shared" si="14"/>
        <v>0.75</v>
      </c>
    </row>
    <row r="258" spans="1:9" ht="30" customHeight="1" x14ac:dyDescent="0.25">
      <c r="A258" s="10" t="s">
        <v>424</v>
      </c>
      <c r="B258" s="3">
        <v>13</v>
      </c>
      <c r="C258" s="2" t="s">
        <v>490</v>
      </c>
      <c r="D258" s="4">
        <v>5</v>
      </c>
      <c r="E258" s="2" t="s">
        <v>66</v>
      </c>
      <c r="F258" s="5" t="s">
        <v>523</v>
      </c>
      <c r="G258" s="2" t="s">
        <v>524</v>
      </c>
      <c r="H258" s="38">
        <v>3</v>
      </c>
      <c r="I258" s="38">
        <f t="shared" si="14"/>
        <v>0.75</v>
      </c>
    </row>
    <row r="259" spans="1:9" ht="45" customHeight="1" x14ac:dyDescent="0.25">
      <c r="A259" s="10" t="s">
        <v>424</v>
      </c>
      <c r="B259" s="3">
        <v>13</v>
      </c>
      <c r="C259" s="2" t="s">
        <v>490</v>
      </c>
      <c r="D259" s="4">
        <v>5</v>
      </c>
      <c r="E259" s="2" t="s">
        <v>66</v>
      </c>
      <c r="F259" s="5" t="s">
        <v>525</v>
      </c>
      <c r="G259" s="2" t="s">
        <v>526</v>
      </c>
      <c r="H259" s="38">
        <v>4</v>
      </c>
      <c r="I259" s="38">
        <f t="shared" si="14"/>
        <v>1</v>
      </c>
    </row>
    <row r="260" spans="1:9" ht="30" customHeight="1" x14ac:dyDescent="0.25">
      <c r="A260" s="10" t="s">
        <v>424</v>
      </c>
      <c r="B260" s="3">
        <v>14</v>
      </c>
      <c r="C260" s="2" t="s">
        <v>527</v>
      </c>
      <c r="D260" s="4">
        <v>1</v>
      </c>
      <c r="E260" s="2" t="s">
        <v>20</v>
      </c>
      <c r="F260" s="5" t="s">
        <v>528</v>
      </c>
      <c r="G260" s="2" t="s">
        <v>529</v>
      </c>
      <c r="H260" s="38">
        <v>0</v>
      </c>
      <c r="I260" s="26">
        <f>H260/2</f>
        <v>0</v>
      </c>
    </row>
    <row r="261" spans="1:9" ht="45" customHeight="1" x14ac:dyDescent="0.25">
      <c r="A261" s="10" t="s">
        <v>424</v>
      </c>
      <c r="B261" s="3">
        <v>14</v>
      </c>
      <c r="C261" s="2" t="s">
        <v>527</v>
      </c>
      <c r="D261" s="4">
        <v>1</v>
      </c>
      <c r="E261" s="2" t="s">
        <v>20</v>
      </c>
      <c r="F261" s="5" t="s">
        <v>530</v>
      </c>
      <c r="G261" s="2" t="s">
        <v>531</v>
      </c>
      <c r="H261" s="38">
        <v>0</v>
      </c>
      <c r="I261" s="26">
        <f>H261/2</f>
        <v>0</v>
      </c>
    </row>
    <row r="262" spans="1:9" ht="60" customHeight="1" x14ac:dyDescent="0.25">
      <c r="A262" s="10" t="s">
        <v>424</v>
      </c>
      <c r="B262" s="3">
        <v>14</v>
      </c>
      <c r="C262" s="2" t="s">
        <v>527</v>
      </c>
      <c r="D262" s="4">
        <v>2</v>
      </c>
      <c r="E262" s="2" t="s">
        <v>27</v>
      </c>
      <c r="F262" s="5" t="s">
        <v>532</v>
      </c>
      <c r="G262" s="2" t="s">
        <v>29</v>
      </c>
      <c r="H262" s="38">
        <v>0</v>
      </c>
      <c r="I262" s="26">
        <f>H262/2</f>
        <v>0</v>
      </c>
    </row>
    <row r="263" spans="1:9" ht="90" customHeight="1" x14ac:dyDescent="0.25">
      <c r="A263" s="10" t="s">
        <v>424</v>
      </c>
      <c r="B263" s="3">
        <v>14</v>
      </c>
      <c r="C263" s="2" t="s">
        <v>527</v>
      </c>
      <c r="D263" s="4">
        <v>2</v>
      </c>
      <c r="E263" s="2" t="s">
        <v>27</v>
      </c>
      <c r="F263" s="5" t="s">
        <v>533</v>
      </c>
      <c r="G263" s="2" t="s">
        <v>32</v>
      </c>
      <c r="H263" s="38">
        <v>0</v>
      </c>
      <c r="I263" s="26">
        <f>H263/2</f>
        <v>0</v>
      </c>
    </row>
    <row r="264" spans="1:9" ht="30" customHeight="1" x14ac:dyDescent="0.25">
      <c r="A264" s="10" t="s">
        <v>424</v>
      </c>
      <c r="B264" s="3">
        <v>14</v>
      </c>
      <c r="C264" s="2" t="s">
        <v>527</v>
      </c>
      <c r="D264" s="4">
        <v>3</v>
      </c>
      <c r="E264" s="2" t="s">
        <v>34</v>
      </c>
      <c r="F264" s="5" t="s">
        <v>534</v>
      </c>
      <c r="G264" s="2" t="s">
        <v>496</v>
      </c>
      <c r="H264" s="38">
        <v>0</v>
      </c>
      <c r="I264" s="38">
        <f t="shared" ref="I264:I282" si="15">H264/4</f>
        <v>0</v>
      </c>
    </row>
    <row r="265" spans="1:9" ht="45" customHeight="1" x14ac:dyDescent="0.25">
      <c r="A265" s="10" t="s">
        <v>424</v>
      </c>
      <c r="B265" s="3">
        <v>14</v>
      </c>
      <c r="C265" s="2" t="s">
        <v>527</v>
      </c>
      <c r="D265" s="4">
        <v>3</v>
      </c>
      <c r="E265" s="2" t="s">
        <v>34</v>
      </c>
      <c r="F265" s="5" t="s">
        <v>535</v>
      </c>
      <c r="G265" s="2" t="s">
        <v>536</v>
      </c>
      <c r="H265" s="38">
        <v>0</v>
      </c>
      <c r="I265" s="38">
        <f t="shared" si="15"/>
        <v>0</v>
      </c>
    </row>
    <row r="266" spans="1:9" ht="30" customHeight="1" x14ac:dyDescent="0.25">
      <c r="A266" s="10" t="s">
        <v>424</v>
      </c>
      <c r="B266" s="3">
        <v>14</v>
      </c>
      <c r="C266" s="2" t="s">
        <v>527</v>
      </c>
      <c r="D266" s="4">
        <v>3</v>
      </c>
      <c r="E266" s="2" t="s">
        <v>34</v>
      </c>
      <c r="F266" s="5" t="s">
        <v>537</v>
      </c>
      <c r="G266" s="2" t="s">
        <v>538</v>
      </c>
      <c r="H266" s="38">
        <v>0</v>
      </c>
      <c r="I266" s="38">
        <f t="shared" si="15"/>
        <v>0</v>
      </c>
    </row>
    <row r="267" spans="1:9" ht="45" customHeight="1" x14ac:dyDescent="0.25">
      <c r="A267" s="10" t="s">
        <v>424</v>
      </c>
      <c r="B267" s="3">
        <v>14</v>
      </c>
      <c r="C267" s="2" t="s">
        <v>527</v>
      </c>
      <c r="D267" s="4">
        <v>3</v>
      </c>
      <c r="E267" s="2" t="s">
        <v>34</v>
      </c>
      <c r="F267" s="5" t="s">
        <v>539</v>
      </c>
      <c r="G267" s="2" t="s">
        <v>540</v>
      </c>
      <c r="H267" s="38">
        <v>0</v>
      </c>
      <c r="I267" s="38">
        <f t="shared" si="15"/>
        <v>0</v>
      </c>
    </row>
    <row r="268" spans="1:9" ht="30" customHeight="1" x14ac:dyDescent="0.25">
      <c r="A268" s="10" t="s">
        <v>424</v>
      </c>
      <c r="B268" s="3">
        <v>14</v>
      </c>
      <c r="C268" s="2" t="s">
        <v>527</v>
      </c>
      <c r="D268" s="4">
        <v>3</v>
      </c>
      <c r="E268" s="2" t="s">
        <v>34</v>
      </c>
      <c r="F268" s="5" t="s">
        <v>541</v>
      </c>
      <c r="G268" s="2" t="s">
        <v>542</v>
      </c>
      <c r="H268" s="38">
        <v>0</v>
      </c>
      <c r="I268" s="38">
        <f t="shared" si="15"/>
        <v>0</v>
      </c>
    </row>
    <row r="269" spans="1:9" ht="60" customHeight="1" x14ac:dyDescent="0.25">
      <c r="A269" s="10" t="s">
        <v>424</v>
      </c>
      <c r="B269" s="3">
        <v>14</v>
      </c>
      <c r="C269" s="2" t="s">
        <v>527</v>
      </c>
      <c r="D269" s="4">
        <v>3</v>
      </c>
      <c r="E269" s="2" t="s">
        <v>34</v>
      </c>
      <c r="F269" s="5" t="s">
        <v>543</v>
      </c>
      <c r="G269" s="2" t="s">
        <v>544</v>
      </c>
      <c r="H269" s="38">
        <v>0</v>
      </c>
      <c r="I269" s="38">
        <f t="shared" si="15"/>
        <v>0</v>
      </c>
    </row>
    <row r="270" spans="1:9" ht="75" customHeight="1" x14ac:dyDescent="0.25">
      <c r="A270" s="10" t="s">
        <v>424</v>
      </c>
      <c r="B270" s="3">
        <v>14</v>
      </c>
      <c r="C270" s="2" t="s">
        <v>527</v>
      </c>
      <c r="D270" s="4">
        <v>3</v>
      </c>
      <c r="E270" s="2" t="s">
        <v>34</v>
      </c>
      <c r="F270" s="5" t="s">
        <v>545</v>
      </c>
      <c r="G270" s="2" t="s">
        <v>546</v>
      </c>
      <c r="H270" s="38">
        <v>0</v>
      </c>
      <c r="I270" s="38">
        <f t="shared" si="15"/>
        <v>0</v>
      </c>
    </row>
    <row r="271" spans="1:9" ht="60" customHeight="1" x14ac:dyDescent="0.25">
      <c r="A271" s="10" t="s">
        <v>424</v>
      </c>
      <c r="B271" s="3">
        <v>14</v>
      </c>
      <c r="C271" s="2" t="s">
        <v>527</v>
      </c>
      <c r="D271" s="4">
        <v>3</v>
      </c>
      <c r="E271" s="2" t="s">
        <v>34</v>
      </c>
      <c r="F271" s="5" t="s">
        <v>547</v>
      </c>
      <c r="G271" s="2" t="s">
        <v>548</v>
      </c>
      <c r="H271" s="38">
        <v>0</v>
      </c>
      <c r="I271" s="38">
        <f t="shared" si="15"/>
        <v>0</v>
      </c>
    </row>
    <row r="272" spans="1:9" ht="30" customHeight="1" x14ac:dyDescent="0.25">
      <c r="A272" s="10" t="s">
        <v>424</v>
      </c>
      <c r="B272" s="3">
        <v>14</v>
      </c>
      <c r="C272" s="2" t="s">
        <v>527</v>
      </c>
      <c r="D272" s="4">
        <v>3</v>
      </c>
      <c r="E272" s="2" t="s">
        <v>34</v>
      </c>
      <c r="F272" s="5" t="s">
        <v>549</v>
      </c>
      <c r="G272" s="2" t="s">
        <v>550</v>
      </c>
      <c r="H272" s="38">
        <v>0</v>
      </c>
      <c r="I272" s="38">
        <f t="shared" si="15"/>
        <v>0</v>
      </c>
    </row>
    <row r="273" spans="1:13" s="1" customFormat="1" ht="60" customHeight="1" x14ac:dyDescent="0.25">
      <c r="A273" s="10" t="s">
        <v>424</v>
      </c>
      <c r="B273" s="3">
        <v>14</v>
      </c>
      <c r="C273" s="2" t="s">
        <v>527</v>
      </c>
      <c r="D273" s="4">
        <v>4</v>
      </c>
      <c r="E273" s="2" t="s">
        <v>59</v>
      </c>
      <c r="F273" s="5" t="s">
        <v>551</v>
      </c>
      <c r="G273" s="2" t="s">
        <v>61</v>
      </c>
      <c r="H273" s="38">
        <v>0</v>
      </c>
      <c r="I273" s="38">
        <f t="shared" si="15"/>
        <v>0</v>
      </c>
      <c r="L273" s="9"/>
      <c r="M273" s="45"/>
    </row>
    <row r="274" spans="1:13" ht="45" customHeight="1" x14ac:dyDescent="0.25">
      <c r="A274" s="10" t="s">
        <v>424</v>
      </c>
      <c r="B274" s="3">
        <v>14</v>
      </c>
      <c r="C274" s="2" t="s">
        <v>527</v>
      </c>
      <c r="D274" s="4">
        <v>4</v>
      </c>
      <c r="E274" s="2" t="s">
        <v>59</v>
      </c>
      <c r="F274" s="5" t="s">
        <v>552</v>
      </c>
      <c r="G274" s="2" t="s">
        <v>64</v>
      </c>
      <c r="H274" s="38">
        <v>0</v>
      </c>
      <c r="I274" s="38">
        <f t="shared" si="15"/>
        <v>0</v>
      </c>
    </row>
    <row r="275" spans="1:13" ht="90" customHeight="1" x14ac:dyDescent="0.25">
      <c r="A275" s="10" t="s">
        <v>424</v>
      </c>
      <c r="B275" s="3">
        <v>14</v>
      </c>
      <c r="C275" s="2" t="s">
        <v>527</v>
      </c>
      <c r="D275" s="4">
        <v>5</v>
      </c>
      <c r="E275" s="2" t="s">
        <v>66</v>
      </c>
      <c r="F275" s="5" t="s">
        <v>553</v>
      </c>
      <c r="G275" s="2" t="s">
        <v>554</v>
      </c>
      <c r="H275" s="38">
        <v>0</v>
      </c>
      <c r="I275" s="38">
        <f t="shared" si="15"/>
        <v>0</v>
      </c>
    </row>
    <row r="276" spans="1:13" ht="45" customHeight="1" x14ac:dyDescent="0.25">
      <c r="A276" s="10" t="s">
        <v>424</v>
      </c>
      <c r="B276" s="3">
        <v>14</v>
      </c>
      <c r="C276" s="2" t="s">
        <v>527</v>
      </c>
      <c r="D276" s="4">
        <v>5</v>
      </c>
      <c r="E276" s="2" t="s">
        <v>66</v>
      </c>
      <c r="F276" s="5" t="s">
        <v>555</v>
      </c>
      <c r="G276" s="2" t="s">
        <v>514</v>
      </c>
      <c r="H276" s="38">
        <v>0</v>
      </c>
      <c r="I276" s="38">
        <f t="shared" si="15"/>
        <v>0</v>
      </c>
    </row>
    <row r="277" spans="1:13" ht="75" customHeight="1" x14ac:dyDescent="0.25">
      <c r="A277" s="10" t="s">
        <v>424</v>
      </c>
      <c r="B277" s="3">
        <v>14</v>
      </c>
      <c r="C277" s="2" t="s">
        <v>527</v>
      </c>
      <c r="D277" s="4">
        <v>5</v>
      </c>
      <c r="E277" s="2" t="s">
        <v>66</v>
      </c>
      <c r="F277" s="5" t="s">
        <v>556</v>
      </c>
      <c r="G277" s="2" t="s">
        <v>557</v>
      </c>
      <c r="H277" s="38">
        <v>0</v>
      </c>
      <c r="I277" s="38">
        <f t="shared" si="15"/>
        <v>0</v>
      </c>
    </row>
    <row r="278" spans="1:13" ht="45" customHeight="1" x14ac:dyDescent="0.25">
      <c r="A278" s="10" t="s">
        <v>424</v>
      </c>
      <c r="B278" s="3">
        <v>14</v>
      </c>
      <c r="C278" s="2" t="s">
        <v>527</v>
      </c>
      <c r="D278" s="4">
        <v>5</v>
      </c>
      <c r="E278" s="2" t="s">
        <v>66</v>
      </c>
      <c r="F278" s="5" t="s">
        <v>558</v>
      </c>
      <c r="G278" s="2" t="s">
        <v>559</v>
      </c>
      <c r="H278" s="38">
        <v>0</v>
      </c>
      <c r="I278" s="38">
        <f t="shared" si="15"/>
        <v>0</v>
      </c>
    </row>
    <row r="279" spans="1:13" ht="45" customHeight="1" x14ac:dyDescent="0.25">
      <c r="A279" s="10" t="s">
        <v>424</v>
      </c>
      <c r="B279" s="3">
        <v>14</v>
      </c>
      <c r="C279" s="2" t="s">
        <v>527</v>
      </c>
      <c r="D279" s="4">
        <v>5</v>
      </c>
      <c r="E279" s="2" t="s">
        <v>66</v>
      </c>
      <c r="F279" s="5" t="s">
        <v>560</v>
      </c>
      <c r="G279" s="2" t="s">
        <v>561</v>
      </c>
      <c r="H279" s="38">
        <v>0</v>
      </c>
      <c r="I279" s="38">
        <f t="shared" si="15"/>
        <v>0</v>
      </c>
    </row>
    <row r="280" spans="1:13" ht="45" customHeight="1" x14ac:dyDescent="0.25">
      <c r="A280" s="10" t="s">
        <v>424</v>
      </c>
      <c r="B280" s="3">
        <v>14</v>
      </c>
      <c r="C280" s="2" t="s">
        <v>527</v>
      </c>
      <c r="D280" s="4">
        <v>5</v>
      </c>
      <c r="E280" s="2" t="s">
        <v>66</v>
      </c>
      <c r="F280" s="5" t="s">
        <v>562</v>
      </c>
      <c r="G280" s="2" t="s">
        <v>522</v>
      </c>
      <c r="H280" s="38">
        <v>0</v>
      </c>
      <c r="I280" s="38">
        <f t="shared" si="15"/>
        <v>0</v>
      </c>
    </row>
    <row r="281" spans="1:13" ht="30" customHeight="1" x14ac:dyDescent="0.25">
      <c r="A281" s="10" t="s">
        <v>424</v>
      </c>
      <c r="B281" s="3">
        <v>14</v>
      </c>
      <c r="C281" s="2" t="s">
        <v>527</v>
      </c>
      <c r="D281" s="4">
        <v>5</v>
      </c>
      <c r="E281" s="2" t="s">
        <v>66</v>
      </c>
      <c r="F281" s="5" t="s">
        <v>563</v>
      </c>
      <c r="G281" s="2" t="s">
        <v>524</v>
      </c>
      <c r="H281" s="38">
        <v>0</v>
      </c>
      <c r="I281" s="38">
        <f t="shared" si="15"/>
        <v>0</v>
      </c>
    </row>
    <row r="282" spans="1:13" ht="45" customHeight="1" x14ac:dyDescent="0.25">
      <c r="A282" s="10" t="s">
        <v>424</v>
      </c>
      <c r="B282" s="3">
        <v>14</v>
      </c>
      <c r="C282" s="2" t="s">
        <v>527</v>
      </c>
      <c r="D282" s="4">
        <v>5</v>
      </c>
      <c r="E282" s="2" t="s">
        <v>66</v>
      </c>
      <c r="F282" s="5" t="s">
        <v>564</v>
      </c>
      <c r="G282" s="2" t="s">
        <v>565</v>
      </c>
      <c r="H282" s="38">
        <v>0</v>
      </c>
      <c r="I282" s="38">
        <f t="shared" si="15"/>
        <v>0</v>
      </c>
    </row>
    <row r="283" spans="1:13" ht="30" customHeight="1" x14ac:dyDescent="0.25">
      <c r="A283" s="10" t="s">
        <v>424</v>
      </c>
      <c r="B283" s="3">
        <v>15</v>
      </c>
      <c r="C283" s="2" t="s">
        <v>566</v>
      </c>
      <c r="D283" s="4">
        <v>1</v>
      </c>
      <c r="E283" s="2" t="s">
        <v>20</v>
      </c>
      <c r="F283" s="5" t="s">
        <v>567</v>
      </c>
      <c r="G283" s="2" t="s">
        <v>22</v>
      </c>
      <c r="H283" s="38">
        <v>0</v>
      </c>
      <c r="I283" s="26">
        <f>H283/2</f>
        <v>0</v>
      </c>
    </row>
    <row r="284" spans="1:13" ht="60" customHeight="1" x14ac:dyDescent="0.25">
      <c r="A284" s="10" t="s">
        <v>424</v>
      </c>
      <c r="B284" s="3">
        <v>15</v>
      </c>
      <c r="C284" s="2" t="s">
        <v>566</v>
      </c>
      <c r="D284" s="4">
        <v>1</v>
      </c>
      <c r="E284" s="2" t="s">
        <v>20</v>
      </c>
      <c r="F284" s="5" t="s">
        <v>568</v>
      </c>
      <c r="G284" s="2" t="s">
        <v>428</v>
      </c>
      <c r="H284" s="38">
        <v>0</v>
      </c>
      <c r="I284" s="26">
        <f>H284/2</f>
        <v>0</v>
      </c>
    </row>
    <row r="285" spans="1:13" ht="60" customHeight="1" x14ac:dyDescent="0.25">
      <c r="A285" s="10" t="s">
        <v>424</v>
      </c>
      <c r="B285" s="3">
        <v>15</v>
      </c>
      <c r="C285" s="2" t="s">
        <v>566</v>
      </c>
      <c r="D285" s="4">
        <v>2</v>
      </c>
      <c r="E285" s="2" t="s">
        <v>27</v>
      </c>
      <c r="F285" s="5" t="s">
        <v>569</v>
      </c>
      <c r="G285" s="2" t="s">
        <v>570</v>
      </c>
      <c r="H285" s="38">
        <v>0</v>
      </c>
      <c r="I285" s="26">
        <f>H285/2</f>
        <v>0</v>
      </c>
    </row>
    <row r="286" spans="1:13" ht="90" customHeight="1" x14ac:dyDescent="0.25">
      <c r="A286" s="10" t="s">
        <v>424</v>
      </c>
      <c r="B286" s="3">
        <v>15</v>
      </c>
      <c r="C286" s="2" t="s">
        <v>566</v>
      </c>
      <c r="D286" s="4">
        <v>2</v>
      </c>
      <c r="E286" s="2" t="s">
        <v>27</v>
      </c>
      <c r="F286" s="5" t="s">
        <v>571</v>
      </c>
      <c r="G286" s="2" t="s">
        <v>432</v>
      </c>
      <c r="H286" s="38">
        <v>0</v>
      </c>
      <c r="I286" s="26">
        <f>H286/2</f>
        <v>0</v>
      </c>
    </row>
    <row r="287" spans="1:13" ht="30" customHeight="1" x14ac:dyDescent="0.25">
      <c r="A287" s="10" t="s">
        <v>424</v>
      </c>
      <c r="B287" s="3">
        <v>15</v>
      </c>
      <c r="C287" s="2" t="s">
        <v>566</v>
      </c>
      <c r="D287" s="4">
        <v>3</v>
      </c>
      <c r="E287" s="2" t="s">
        <v>34</v>
      </c>
      <c r="F287" s="5" t="s">
        <v>572</v>
      </c>
      <c r="G287" s="2" t="s">
        <v>573</v>
      </c>
      <c r="H287" s="38">
        <v>0</v>
      </c>
      <c r="I287" s="38">
        <f t="shared" ref="I287:I306" si="16">H287/4</f>
        <v>0</v>
      </c>
    </row>
    <row r="288" spans="1:13" ht="45" customHeight="1" x14ac:dyDescent="0.25">
      <c r="A288" s="10" t="s">
        <v>424</v>
      </c>
      <c r="B288" s="3">
        <v>15</v>
      </c>
      <c r="C288" s="2" t="s">
        <v>566</v>
      </c>
      <c r="D288" s="4">
        <v>3</v>
      </c>
      <c r="E288" s="2" t="s">
        <v>34</v>
      </c>
      <c r="F288" s="5" t="s">
        <v>574</v>
      </c>
      <c r="G288" s="2" t="s">
        <v>575</v>
      </c>
      <c r="H288" s="38">
        <v>0</v>
      </c>
      <c r="I288" s="38">
        <f t="shared" si="16"/>
        <v>0</v>
      </c>
    </row>
    <row r="289" spans="1:13" ht="30" customHeight="1" x14ac:dyDescent="0.25">
      <c r="A289" s="10" t="s">
        <v>424</v>
      </c>
      <c r="B289" s="3">
        <v>15</v>
      </c>
      <c r="C289" s="2" t="s">
        <v>566</v>
      </c>
      <c r="D289" s="4">
        <v>3</v>
      </c>
      <c r="E289" s="2" t="s">
        <v>34</v>
      </c>
      <c r="F289" s="5" t="s">
        <v>576</v>
      </c>
      <c r="G289" s="2" t="s">
        <v>577</v>
      </c>
      <c r="H289" s="38">
        <v>0</v>
      </c>
      <c r="I289" s="38">
        <f t="shared" si="16"/>
        <v>0</v>
      </c>
    </row>
    <row r="290" spans="1:13" ht="45" customHeight="1" x14ac:dyDescent="0.25">
      <c r="A290" s="10" t="s">
        <v>424</v>
      </c>
      <c r="B290" s="3">
        <v>15</v>
      </c>
      <c r="C290" s="2" t="s">
        <v>566</v>
      </c>
      <c r="D290" s="4">
        <v>3</v>
      </c>
      <c r="E290" s="2" t="s">
        <v>34</v>
      </c>
      <c r="F290" s="5" t="s">
        <v>578</v>
      </c>
      <c r="G290" s="2" t="s">
        <v>579</v>
      </c>
      <c r="H290" s="38">
        <v>0</v>
      </c>
      <c r="I290" s="38">
        <f t="shared" si="16"/>
        <v>0</v>
      </c>
    </row>
    <row r="291" spans="1:13" s="1" customFormat="1" ht="45" customHeight="1" x14ac:dyDescent="0.25">
      <c r="A291" s="10" t="s">
        <v>424</v>
      </c>
      <c r="B291" s="3">
        <v>15</v>
      </c>
      <c r="C291" s="2" t="s">
        <v>566</v>
      </c>
      <c r="D291" s="4">
        <v>3</v>
      </c>
      <c r="E291" s="2" t="s">
        <v>34</v>
      </c>
      <c r="F291" s="5" t="s">
        <v>580</v>
      </c>
      <c r="G291" s="2" t="s">
        <v>581</v>
      </c>
      <c r="H291" s="38">
        <v>0</v>
      </c>
      <c r="I291" s="38">
        <f t="shared" si="16"/>
        <v>0</v>
      </c>
      <c r="L291" s="9"/>
      <c r="M291" s="45"/>
    </row>
    <row r="292" spans="1:13" ht="60" customHeight="1" x14ac:dyDescent="0.25">
      <c r="A292" s="10" t="s">
        <v>424</v>
      </c>
      <c r="B292" s="3">
        <v>15</v>
      </c>
      <c r="C292" s="2" t="s">
        <v>566</v>
      </c>
      <c r="D292" s="4">
        <v>3</v>
      </c>
      <c r="E292" s="2" t="s">
        <v>34</v>
      </c>
      <c r="F292" s="5" t="s">
        <v>582</v>
      </c>
      <c r="G292" s="2" t="s">
        <v>583</v>
      </c>
      <c r="H292" s="38">
        <v>0</v>
      </c>
      <c r="I292" s="38">
        <f t="shared" si="16"/>
        <v>0</v>
      </c>
    </row>
    <row r="293" spans="1:13" ht="30" customHeight="1" x14ac:dyDescent="0.25">
      <c r="A293" s="10" t="s">
        <v>424</v>
      </c>
      <c r="B293" s="3">
        <v>15</v>
      </c>
      <c r="C293" s="2" t="s">
        <v>566</v>
      </c>
      <c r="D293" s="4">
        <v>3</v>
      </c>
      <c r="E293" s="2" t="s">
        <v>34</v>
      </c>
      <c r="F293" s="5" t="s">
        <v>584</v>
      </c>
      <c r="G293" s="2" t="s">
        <v>585</v>
      </c>
      <c r="H293" s="38">
        <v>0</v>
      </c>
      <c r="I293" s="38">
        <f t="shared" si="16"/>
        <v>0</v>
      </c>
    </row>
    <row r="294" spans="1:13" ht="30" customHeight="1" x14ac:dyDescent="0.25">
      <c r="A294" s="10" t="s">
        <v>424</v>
      </c>
      <c r="B294" s="3">
        <v>15</v>
      </c>
      <c r="C294" s="2" t="s">
        <v>566</v>
      </c>
      <c r="D294" s="4">
        <v>3</v>
      </c>
      <c r="E294" s="2" t="s">
        <v>34</v>
      </c>
      <c r="F294" s="5" t="s">
        <v>586</v>
      </c>
      <c r="G294" s="2" t="s">
        <v>587</v>
      </c>
      <c r="H294" s="38">
        <v>0</v>
      </c>
      <c r="I294" s="38">
        <f t="shared" si="16"/>
        <v>0</v>
      </c>
    </row>
    <row r="295" spans="1:13" ht="30" customHeight="1" x14ac:dyDescent="0.25">
      <c r="A295" s="10" t="s">
        <v>424</v>
      </c>
      <c r="B295" s="3">
        <v>15</v>
      </c>
      <c r="C295" s="2" t="s">
        <v>566</v>
      </c>
      <c r="D295" s="4">
        <v>3</v>
      </c>
      <c r="E295" s="2" t="s">
        <v>34</v>
      </c>
      <c r="F295" s="5" t="s">
        <v>588</v>
      </c>
      <c r="G295" s="2" t="s">
        <v>589</v>
      </c>
      <c r="H295" s="38">
        <v>0</v>
      </c>
      <c r="I295" s="38">
        <f t="shared" si="16"/>
        <v>0</v>
      </c>
    </row>
    <row r="296" spans="1:13" ht="60" customHeight="1" x14ac:dyDescent="0.25">
      <c r="A296" s="10" t="s">
        <v>424</v>
      </c>
      <c r="B296" s="3">
        <v>15</v>
      </c>
      <c r="C296" s="2" t="s">
        <v>566</v>
      </c>
      <c r="D296" s="4">
        <v>4</v>
      </c>
      <c r="E296" s="2" t="s">
        <v>59</v>
      </c>
      <c r="F296" s="5" t="s">
        <v>590</v>
      </c>
      <c r="G296" s="2" t="s">
        <v>478</v>
      </c>
      <c r="H296" s="38">
        <v>0</v>
      </c>
      <c r="I296" s="38">
        <f t="shared" si="16"/>
        <v>0</v>
      </c>
    </row>
    <row r="297" spans="1:13" ht="45" customHeight="1" x14ac:dyDescent="0.25">
      <c r="A297" s="10" t="s">
        <v>424</v>
      </c>
      <c r="B297" s="3">
        <v>15</v>
      </c>
      <c r="C297" s="2" t="s">
        <v>566</v>
      </c>
      <c r="D297" s="4">
        <v>4</v>
      </c>
      <c r="E297" s="2" t="s">
        <v>59</v>
      </c>
      <c r="F297" s="5" t="s">
        <v>591</v>
      </c>
      <c r="G297" s="2" t="s">
        <v>453</v>
      </c>
      <c r="H297" s="38">
        <v>0</v>
      </c>
      <c r="I297" s="38">
        <f t="shared" si="16"/>
        <v>0</v>
      </c>
    </row>
    <row r="298" spans="1:13" ht="45" customHeight="1" x14ac:dyDescent="0.25">
      <c r="A298" s="10" t="s">
        <v>424</v>
      </c>
      <c r="B298" s="3">
        <v>15</v>
      </c>
      <c r="C298" s="2" t="s">
        <v>566</v>
      </c>
      <c r="D298" s="4">
        <v>5</v>
      </c>
      <c r="E298" s="2" t="s">
        <v>66</v>
      </c>
      <c r="F298" s="5" t="s">
        <v>592</v>
      </c>
      <c r="G298" s="2" t="s">
        <v>593</v>
      </c>
      <c r="H298" s="38">
        <v>0</v>
      </c>
      <c r="I298" s="38">
        <f t="shared" si="16"/>
        <v>0</v>
      </c>
    </row>
    <row r="299" spans="1:13" ht="60" customHeight="1" x14ac:dyDescent="0.25">
      <c r="A299" s="10" t="s">
        <v>424</v>
      </c>
      <c r="B299" s="3">
        <v>15</v>
      </c>
      <c r="C299" s="2" t="s">
        <v>566</v>
      </c>
      <c r="D299" s="4">
        <v>5</v>
      </c>
      <c r="E299" s="2" t="s">
        <v>66</v>
      </c>
      <c r="F299" s="5" t="s">
        <v>594</v>
      </c>
      <c r="G299" s="2" t="s">
        <v>595</v>
      </c>
      <c r="H299" s="38">
        <v>0</v>
      </c>
      <c r="I299" s="38">
        <f t="shared" si="16"/>
        <v>0</v>
      </c>
    </row>
    <row r="300" spans="1:13" ht="75" customHeight="1" x14ac:dyDescent="0.25">
      <c r="A300" s="10" t="s">
        <v>424</v>
      </c>
      <c r="B300" s="3">
        <v>15</v>
      </c>
      <c r="C300" s="2" t="s">
        <v>566</v>
      </c>
      <c r="D300" s="4">
        <v>5</v>
      </c>
      <c r="E300" s="2" t="s">
        <v>66</v>
      </c>
      <c r="F300" s="5" t="s">
        <v>596</v>
      </c>
      <c r="G300" s="2" t="s">
        <v>597</v>
      </c>
      <c r="H300" s="38">
        <v>0</v>
      </c>
      <c r="I300" s="38">
        <f t="shared" si="16"/>
        <v>0</v>
      </c>
    </row>
    <row r="301" spans="1:13" ht="90" customHeight="1" x14ac:dyDescent="0.25">
      <c r="A301" s="10" t="s">
        <v>424</v>
      </c>
      <c r="B301" s="3">
        <v>15</v>
      </c>
      <c r="C301" s="2" t="s">
        <v>566</v>
      </c>
      <c r="D301" s="4">
        <v>5</v>
      </c>
      <c r="E301" s="2" t="s">
        <v>66</v>
      </c>
      <c r="F301" s="5" t="s">
        <v>598</v>
      </c>
      <c r="G301" s="2" t="s">
        <v>599</v>
      </c>
      <c r="H301" s="38">
        <v>0</v>
      </c>
      <c r="I301" s="38">
        <f t="shared" si="16"/>
        <v>0</v>
      </c>
    </row>
    <row r="302" spans="1:13" ht="60" customHeight="1" x14ac:dyDescent="0.25">
      <c r="A302" s="10" t="s">
        <v>424</v>
      </c>
      <c r="B302" s="3">
        <v>15</v>
      </c>
      <c r="C302" s="2" t="s">
        <v>566</v>
      </c>
      <c r="D302" s="4">
        <v>5</v>
      </c>
      <c r="E302" s="2" t="s">
        <v>66</v>
      </c>
      <c r="F302" s="5" t="s">
        <v>600</v>
      </c>
      <c r="G302" s="2" t="s">
        <v>601</v>
      </c>
      <c r="H302" s="38">
        <v>0</v>
      </c>
      <c r="I302" s="38">
        <f t="shared" si="16"/>
        <v>0</v>
      </c>
    </row>
    <row r="303" spans="1:13" ht="45" customHeight="1" x14ac:dyDescent="0.25">
      <c r="A303" s="10" t="s">
        <v>424</v>
      </c>
      <c r="B303" s="3">
        <v>15</v>
      </c>
      <c r="C303" s="2" t="s">
        <v>566</v>
      </c>
      <c r="D303" s="4">
        <v>5</v>
      </c>
      <c r="E303" s="2" t="s">
        <v>66</v>
      </c>
      <c r="F303" s="5" t="s">
        <v>602</v>
      </c>
      <c r="G303" s="2" t="s">
        <v>603</v>
      </c>
      <c r="H303" s="38">
        <v>0</v>
      </c>
      <c r="I303" s="38">
        <f t="shared" si="16"/>
        <v>0</v>
      </c>
    </row>
    <row r="304" spans="1:13" ht="45" customHeight="1" x14ac:dyDescent="0.25">
      <c r="A304" s="10" t="s">
        <v>424</v>
      </c>
      <c r="B304" s="3">
        <v>15</v>
      </c>
      <c r="C304" s="2" t="s">
        <v>566</v>
      </c>
      <c r="D304" s="4">
        <v>5</v>
      </c>
      <c r="E304" s="2" t="s">
        <v>66</v>
      </c>
      <c r="F304" s="5" t="s">
        <v>604</v>
      </c>
      <c r="G304" s="2" t="s">
        <v>605</v>
      </c>
      <c r="H304" s="38">
        <v>0</v>
      </c>
      <c r="I304" s="38">
        <f t="shared" si="16"/>
        <v>0</v>
      </c>
    </row>
    <row r="305" spans="1:13" ht="60" customHeight="1" x14ac:dyDescent="0.25">
      <c r="A305" s="10" t="s">
        <v>424</v>
      </c>
      <c r="B305" s="3">
        <v>15</v>
      </c>
      <c r="C305" s="2" t="s">
        <v>566</v>
      </c>
      <c r="D305" s="4">
        <v>5</v>
      </c>
      <c r="E305" s="2" t="s">
        <v>66</v>
      </c>
      <c r="F305" s="5" t="s">
        <v>606</v>
      </c>
      <c r="G305" s="2" t="s">
        <v>607</v>
      </c>
      <c r="H305" s="38">
        <v>0</v>
      </c>
      <c r="I305" s="38">
        <f t="shared" si="16"/>
        <v>0</v>
      </c>
    </row>
    <row r="306" spans="1:13" ht="60" customHeight="1" x14ac:dyDescent="0.25">
      <c r="A306" s="10" t="s">
        <v>424</v>
      </c>
      <c r="B306" s="3">
        <v>15</v>
      </c>
      <c r="C306" s="2" t="s">
        <v>566</v>
      </c>
      <c r="D306" s="4">
        <v>5</v>
      </c>
      <c r="E306" s="2" t="s">
        <v>66</v>
      </c>
      <c r="F306" s="5" t="s">
        <v>608</v>
      </c>
      <c r="G306" s="2" t="s">
        <v>609</v>
      </c>
      <c r="H306" s="38">
        <v>0</v>
      </c>
      <c r="I306" s="38">
        <f t="shared" si="16"/>
        <v>0</v>
      </c>
    </row>
    <row r="307" spans="1:13" ht="30" customHeight="1" x14ac:dyDescent="0.25">
      <c r="A307" s="10" t="s">
        <v>424</v>
      </c>
      <c r="B307" s="3">
        <v>16</v>
      </c>
      <c r="C307" s="2" t="s">
        <v>610</v>
      </c>
      <c r="D307" s="4">
        <v>1</v>
      </c>
      <c r="E307" s="2" t="s">
        <v>20</v>
      </c>
      <c r="F307" s="5" t="s">
        <v>611</v>
      </c>
      <c r="G307" s="2" t="s">
        <v>22</v>
      </c>
      <c r="H307" s="38">
        <v>0</v>
      </c>
      <c r="I307" s="26">
        <f>H307/2</f>
        <v>0</v>
      </c>
    </row>
    <row r="308" spans="1:13" ht="60" customHeight="1" x14ac:dyDescent="0.25">
      <c r="A308" s="10" t="s">
        <v>424</v>
      </c>
      <c r="B308" s="3">
        <v>16</v>
      </c>
      <c r="C308" s="2" t="s">
        <v>610</v>
      </c>
      <c r="D308" s="4">
        <v>1</v>
      </c>
      <c r="E308" s="2" t="s">
        <v>20</v>
      </c>
      <c r="F308" s="5" t="s">
        <v>612</v>
      </c>
      <c r="G308" s="2" t="s">
        <v>428</v>
      </c>
      <c r="H308" s="38">
        <v>0</v>
      </c>
      <c r="I308" s="26">
        <f>H308/2</f>
        <v>0</v>
      </c>
    </row>
    <row r="309" spans="1:13" s="1" customFormat="1" ht="60" customHeight="1" x14ac:dyDescent="0.25">
      <c r="A309" s="10" t="s">
        <v>424</v>
      </c>
      <c r="B309" s="3">
        <v>16</v>
      </c>
      <c r="C309" s="2" t="s">
        <v>610</v>
      </c>
      <c r="D309" s="4">
        <v>2</v>
      </c>
      <c r="E309" s="2" t="s">
        <v>27</v>
      </c>
      <c r="F309" s="5" t="s">
        <v>613</v>
      </c>
      <c r="G309" s="2" t="s">
        <v>430</v>
      </c>
      <c r="H309" s="38">
        <v>0</v>
      </c>
      <c r="I309" s="26">
        <f>H309/2</f>
        <v>0</v>
      </c>
      <c r="L309" s="9"/>
      <c r="M309" s="45"/>
    </row>
    <row r="310" spans="1:13" ht="90" customHeight="1" x14ac:dyDescent="0.25">
      <c r="A310" s="10" t="s">
        <v>424</v>
      </c>
      <c r="B310" s="3">
        <v>16</v>
      </c>
      <c r="C310" s="2" t="s">
        <v>610</v>
      </c>
      <c r="D310" s="4">
        <v>2</v>
      </c>
      <c r="E310" s="2" t="s">
        <v>27</v>
      </c>
      <c r="F310" s="5" t="s">
        <v>614</v>
      </c>
      <c r="G310" s="2" t="s">
        <v>432</v>
      </c>
      <c r="H310" s="38">
        <v>0</v>
      </c>
      <c r="I310" s="26">
        <f>H310/2</f>
        <v>0</v>
      </c>
    </row>
    <row r="311" spans="1:13" ht="30" customHeight="1" x14ac:dyDescent="0.25">
      <c r="A311" s="10" t="s">
        <v>424</v>
      </c>
      <c r="B311" s="3">
        <v>16</v>
      </c>
      <c r="C311" s="2" t="s">
        <v>610</v>
      </c>
      <c r="D311" s="4">
        <v>3</v>
      </c>
      <c r="E311" s="2" t="s">
        <v>34</v>
      </c>
      <c r="F311" s="5" t="s">
        <v>615</v>
      </c>
      <c r="G311" s="2" t="s">
        <v>496</v>
      </c>
      <c r="H311" s="38">
        <v>0</v>
      </c>
      <c r="I311" s="38">
        <f t="shared" ref="I311:I326" si="17">H311/4</f>
        <v>0</v>
      </c>
    </row>
    <row r="312" spans="1:13" ht="45" customHeight="1" x14ac:dyDescent="0.25">
      <c r="A312" s="10" t="s">
        <v>424</v>
      </c>
      <c r="B312" s="3">
        <v>16</v>
      </c>
      <c r="C312" s="2" t="s">
        <v>610</v>
      </c>
      <c r="D312" s="4">
        <v>3</v>
      </c>
      <c r="E312" s="2" t="s">
        <v>34</v>
      </c>
      <c r="F312" s="5" t="s">
        <v>616</v>
      </c>
      <c r="G312" s="2" t="s">
        <v>617</v>
      </c>
      <c r="H312" s="38">
        <v>0</v>
      </c>
      <c r="I312" s="38">
        <f t="shared" si="17"/>
        <v>0</v>
      </c>
    </row>
    <row r="313" spans="1:13" ht="75" customHeight="1" x14ac:dyDescent="0.25">
      <c r="A313" s="10" t="s">
        <v>424</v>
      </c>
      <c r="B313" s="3">
        <v>16</v>
      </c>
      <c r="C313" s="2" t="s">
        <v>610</v>
      </c>
      <c r="D313" s="4">
        <v>3</v>
      </c>
      <c r="E313" s="2" t="s">
        <v>34</v>
      </c>
      <c r="F313" s="5" t="s">
        <v>618</v>
      </c>
      <c r="G313" s="2" t="s">
        <v>619</v>
      </c>
      <c r="H313" s="38">
        <v>0</v>
      </c>
      <c r="I313" s="38">
        <f t="shared" si="17"/>
        <v>0</v>
      </c>
    </row>
    <row r="314" spans="1:13" ht="30" customHeight="1" x14ac:dyDescent="0.25">
      <c r="A314" s="10" t="s">
        <v>424</v>
      </c>
      <c r="B314" s="3">
        <v>16</v>
      </c>
      <c r="C314" s="2" t="s">
        <v>610</v>
      </c>
      <c r="D314" s="4">
        <v>3</v>
      </c>
      <c r="E314" s="2" t="s">
        <v>34</v>
      </c>
      <c r="F314" s="5" t="s">
        <v>620</v>
      </c>
      <c r="G314" s="2" t="s">
        <v>621</v>
      </c>
      <c r="H314" s="38">
        <v>0</v>
      </c>
      <c r="I314" s="38">
        <f t="shared" si="17"/>
        <v>0</v>
      </c>
    </row>
    <row r="315" spans="1:13" ht="60" customHeight="1" x14ac:dyDescent="0.25">
      <c r="A315" s="10" t="s">
        <v>424</v>
      </c>
      <c r="B315" s="3">
        <v>16</v>
      </c>
      <c r="C315" s="2" t="s">
        <v>610</v>
      </c>
      <c r="D315" s="4">
        <v>3</v>
      </c>
      <c r="E315" s="2" t="s">
        <v>34</v>
      </c>
      <c r="F315" s="5" t="s">
        <v>622</v>
      </c>
      <c r="G315" s="2" t="s">
        <v>623</v>
      </c>
      <c r="H315" s="38">
        <v>0</v>
      </c>
      <c r="I315" s="38">
        <f t="shared" si="17"/>
        <v>0</v>
      </c>
    </row>
    <row r="316" spans="1:13" ht="60" customHeight="1" x14ac:dyDescent="0.25">
      <c r="A316" s="10" t="s">
        <v>424</v>
      </c>
      <c r="B316" s="3">
        <v>16</v>
      </c>
      <c r="C316" s="2" t="s">
        <v>610</v>
      </c>
      <c r="D316" s="4">
        <v>3</v>
      </c>
      <c r="E316" s="2" t="s">
        <v>34</v>
      </c>
      <c r="F316" s="5" t="s">
        <v>624</v>
      </c>
      <c r="G316" s="2" t="s">
        <v>625</v>
      </c>
      <c r="H316" s="38">
        <v>0</v>
      </c>
      <c r="I316" s="38">
        <f t="shared" si="17"/>
        <v>0</v>
      </c>
    </row>
    <row r="317" spans="1:13" ht="60" customHeight="1" x14ac:dyDescent="0.25">
      <c r="A317" s="10" t="s">
        <v>424</v>
      </c>
      <c r="B317" s="3">
        <v>16</v>
      </c>
      <c r="C317" s="2" t="s">
        <v>610</v>
      </c>
      <c r="D317" s="4">
        <v>3</v>
      </c>
      <c r="E317" s="2" t="s">
        <v>34</v>
      </c>
      <c r="F317" s="5" t="s">
        <v>626</v>
      </c>
      <c r="G317" s="2" t="s">
        <v>627</v>
      </c>
      <c r="H317" s="38">
        <v>0</v>
      </c>
      <c r="I317" s="38">
        <f t="shared" si="17"/>
        <v>0</v>
      </c>
    </row>
    <row r="318" spans="1:13" ht="45" customHeight="1" x14ac:dyDescent="0.25">
      <c r="A318" s="10" t="s">
        <v>424</v>
      </c>
      <c r="B318" s="3">
        <v>16</v>
      </c>
      <c r="C318" s="2" t="s">
        <v>610</v>
      </c>
      <c r="D318" s="4">
        <v>3</v>
      </c>
      <c r="E318" s="2" t="s">
        <v>34</v>
      </c>
      <c r="F318" s="5" t="s">
        <v>628</v>
      </c>
      <c r="G318" s="2" t="s">
        <v>629</v>
      </c>
      <c r="H318" s="38">
        <v>0</v>
      </c>
      <c r="I318" s="38">
        <f t="shared" si="17"/>
        <v>0</v>
      </c>
    </row>
    <row r="319" spans="1:13" ht="45" customHeight="1" x14ac:dyDescent="0.25">
      <c r="A319" s="10" t="s">
        <v>424</v>
      </c>
      <c r="B319" s="3">
        <v>16</v>
      </c>
      <c r="C319" s="2" t="s">
        <v>610</v>
      </c>
      <c r="D319" s="4">
        <v>3</v>
      </c>
      <c r="E319" s="2" t="s">
        <v>34</v>
      </c>
      <c r="F319" s="5" t="s">
        <v>630</v>
      </c>
      <c r="G319" s="2" t="s">
        <v>631</v>
      </c>
      <c r="H319" s="38">
        <v>0</v>
      </c>
      <c r="I319" s="38">
        <f t="shared" si="17"/>
        <v>0</v>
      </c>
    </row>
    <row r="320" spans="1:13" ht="60" customHeight="1" x14ac:dyDescent="0.25">
      <c r="A320" s="10" t="s">
        <v>424</v>
      </c>
      <c r="B320" s="3">
        <v>16</v>
      </c>
      <c r="C320" s="2" t="s">
        <v>610</v>
      </c>
      <c r="D320" s="4">
        <v>4</v>
      </c>
      <c r="E320" s="2" t="s">
        <v>59</v>
      </c>
      <c r="F320" s="5" t="s">
        <v>632</v>
      </c>
      <c r="G320" s="2" t="s">
        <v>478</v>
      </c>
      <c r="H320" s="38">
        <v>0</v>
      </c>
      <c r="I320" s="38">
        <f t="shared" si="17"/>
        <v>0</v>
      </c>
    </row>
    <row r="321" spans="1:9" ht="45" customHeight="1" x14ac:dyDescent="0.25">
      <c r="A321" s="10" t="s">
        <v>424</v>
      </c>
      <c r="B321" s="3">
        <v>16</v>
      </c>
      <c r="C321" s="2" t="s">
        <v>610</v>
      </c>
      <c r="D321" s="4">
        <v>4</v>
      </c>
      <c r="E321" s="2" t="s">
        <v>59</v>
      </c>
      <c r="F321" s="5" t="s">
        <v>633</v>
      </c>
      <c r="G321" s="2" t="s">
        <v>453</v>
      </c>
      <c r="H321" s="38">
        <v>0</v>
      </c>
      <c r="I321" s="38">
        <f t="shared" si="17"/>
        <v>0</v>
      </c>
    </row>
    <row r="322" spans="1:9" ht="45" customHeight="1" x14ac:dyDescent="0.25">
      <c r="A322" s="10" t="s">
        <v>424</v>
      </c>
      <c r="B322" s="3">
        <v>16</v>
      </c>
      <c r="C322" s="2" t="s">
        <v>610</v>
      </c>
      <c r="D322" s="4">
        <v>5</v>
      </c>
      <c r="E322" s="2" t="s">
        <v>66</v>
      </c>
      <c r="F322" s="5" t="s">
        <v>634</v>
      </c>
      <c r="G322" s="2" t="s">
        <v>635</v>
      </c>
      <c r="H322" s="38">
        <v>0</v>
      </c>
      <c r="I322" s="38">
        <f t="shared" si="17"/>
        <v>0</v>
      </c>
    </row>
    <row r="323" spans="1:9" ht="30" customHeight="1" x14ac:dyDescent="0.25">
      <c r="A323" s="10" t="s">
        <v>424</v>
      </c>
      <c r="B323" s="3">
        <v>16</v>
      </c>
      <c r="C323" s="2" t="s">
        <v>610</v>
      </c>
      <c r="D323" s="4">
        <v>5</v>
      </c>
      <c r="E323" s="2" t="s">
        <v>66</v>
      </c>
      <c r="F323" s="5" t="s">
        <v>636</v>
      </c>
      <c r="G323" s="2" t="s">
        <v>637</v>
      </c>
      <c r="H323" s="38">
        <v>0</v>
      </c>
      <c r="I323" s="38">
        <f t="shared" si="17"/>
        <v>0</v>
      </c>
    </row>
    <row r="324" spans="1:9" ht="45" customHeight="1" x14ac:dyDescent="0.25">
      <c r="A324" s="10" t="s">
        <v>424</v>
      </c>
      <c r="B324" s="3">
        <v>16</v>
      </c>
      <c r="C324" s="2" t="s">
        <v>610</v>
      </c>
      <c r="D324" s="4">
        <v>5</v>
      </c>
      <c r="E324" s="2" t="s">
        <v>66</v>
      </c>
      <c r="F324" s="5" t="s">
        <v>638</v>
      </c>
      <c r="G324" s="2" t="s">
        <v>639</v>
      </c>
      <c r="H324" s="38">
        <v>0</v>
      </c>
      <c r="I324" s="38">
        <f t="shared" si="17"/>
        <v>0</v>
      </c>
    </row>
    <row r="325" spans="1:9" ht="45" customHeight="1" x14ac:dyDescent="0.25">
      <c r="A325" s="10" t="s">
        <v>424</v>
      </c>
      <c r="B325" s="3">
        <v>16</v>
      </c>
      <c r="C325" s="2" t="s">
        <v>610</v>
      </c>
      <c r="D325" s="4">
        <v>5</v>
      </c>
      <c r="E325" s="2" t="s">
        <v>66</v>
      </c>
      <c r="F325" s="5" t="s">
        <v>640</v>
      </c>
      <c r="G325" s="2" t="s">
        <v>641</v>
      </c>
      <c r="H325" s="38">
        <v>0</v>
      </c>
      <c r="I325" s="38">
        <f t="shared" si="17"/>
        <v>0</v>
      </c>
    </row>
    <row r="326" spans="1:9" ht="30" customHeight="1" x14ac:dyDescent="0.25">
      <c r="A326" s="10" t="s">
        <v>424</v>
      </c>
      <c r="B326" s="3">
        <v>16</v>
      </c>
      <c r="C326" s="2" t="s">
        <v>610</v>
      </c>
      <c r="D326" s="4">
        <v>5</v>
      </c>
      <c r="E326" s="2" t="s">
        <v>66</v>
      </c>
      <c r="F326" s="5" t="s">
        <v>642</v>
      </c>
      <c r="G326" s="2" t="s">
        <v>643</v>
      </c>
      <c r="H326" s="38">
        <v>0</v>
      </c>
      <c r="I326" s="38">
        <f t="shared" si="17"/>
        <v>0</v>
      </c>
    </row>
    <row r="327" spans="1:9" ht="30" customHeight="1" x14ac:dyDescent="0.25">
      <c r="A327" s="10" t="s">
        <v>424</v>
      </c>
      <c r="B327" s="3">
        <v>17</v>
      </c>
      <c r="C327" s="2" t="s">
        <v>644</v>
      </c>
      <c r="D327" s="4">
        <v>1</v>
      </c>
      <c r="E327" s="2" t="s">
        <v>20</v>
      </c>
      <c r="F327" s="5" t="s">
        <v>645</v>
      </c>
      <c r="G327" s="2" t="s">
        <v>22</v>
      </c>
      <c r="H327" s="38">
        <v>0</v>
      </c>
      <c r="I327" s="26">
        <f>H327/2</f>
        <v>0</v>
      </c>
    </row>
    <row r="328" spans="1:9" ht="45" customHeight="1" x14ac:dyDescent="0.25">
      <c r="A328" s="10" t="s">
        <v>424</v>
      </c>
      <c r="B328" s="3">
        <v>17</v>
      </c>
      <c r="C328" s="2" t="s">
        <v>644</v>
      </c>
      <c r="D328" s="4">
        <v>1</v>
      </c>
      <c r="E328" s="2" t="s">
        <v>20</v>
      </c>
      <c r="F328" s="5" t="s">
        <v>646</v>
      </c>
      <c r="G328" s="2" t="s">
        <v>25</v>
      </c>
      <c r="H328" s="38">
        <v>0</v>
      </c>
      <c r="I328" s="26">
        <f>H328/2</f>
        <v>0</v>
      </c>
    </row>
    <row r="329" spans="1:9" ht="60" customHeight="1" x14ac:dyDescent="0.25">
      <c r="A329" s="10" t="s">
        <v>424</v>
      </c>
      <c r="B329" s="3">
        <v>17</v>
      </c>
      <c r="C329" s="2" t="s">
        <v>644</v>
      </c>
      <c r="D329" s="4">
        <v>2</v>
      </c>
      <c r="E329" s="2" t="s">
        <v>27</v>
      </c>
      <c r="F329" s="5" t="s">
        <v>647</v>
      </c>
      <c r="G329" s="2" t="s">
        <v>430</v>
      </c>
      <c r="H329" s="38">
        <v>0</v>
      </c>
      <c r="I329" s="26">
        <f>H329/2</f>
        <v>0</v>
      </c>
    </row>
    <row r="330" spans="1:9" ht="90" customHeight="1" x14ac:dyDescent="0.25">
      <c r="A330" s="10" t="s">
        <v>424</v>
      </c>
      <c r="B330" s="3">
        <v>17</v>
      </c>
      <c r="C330" s="2" t="s">
        <v>644</v>
      </c>
      <c r="D330" s="4">
        <v>2</v>
      </c>
      <c r="E330" s="2" t="s">
        <v>27</v>
      </c>
      <c r="F330" s="5" t="s">
        <v>648</v>
      </c>
      <c r="G330" s="2" t="s">
        <v>432</v>
      </c>
      <c r="H330" s="38">
        <v>0</v>
      </c>
      <c r="I330" s="26">
        <f>H330/2</f>
        <v>0</v>
      </c>
    </row>
    <row r="331" spans="1:9" ht="45" customHeight="1" x14ac:dyDescent="0.25">
      <c r="A331" s="10" t="s">
        <v>424</v>
      </c>
      <c r="B331" s="3">
        <v>17</v>
      </c>
      <c r="C331" s="2" t="s">
        <v>644</v>
      </c>
      <c r="D331" s="4">
        <v>3</v>
      </c>
      <c r="E331" s="2" t="s">
        <v>34</v>
      </c>
      <c r="F331" s="5" t="s">
        <v>649</v>
      </c>
      <c r="G331" s="2" t="s">
        <v>650</v>
      </c>
      <c r="H331" s="38">
        <v>0</v>
      </c>
      <c r="I331" s="38">
        <f t="shared" ref="I331:I347" si="18">H331/4</f>
        <v>0</v>
      </c>
    </row>
    <row r="332" spans="1:9" ht="45" customHeight="1" x14ac:dyDescent="0.25">
      <c r="A332" s="10" t="s">
        <v>424</v>
      </c>
      <c r="B332" s="3">
        <v>17</v>
      </c>
      <c r="C332" s="2" t="s">
        <v>644</v>
      </c>
      <c r="D332" s="4">
        <v>3</v>
      </c>
      <c r="E332" s="2" t="s">
        <v>34</v>
      </c>
      <c r="F332" s="5" t="s">
        <v>651</v>
      </c>
      <c r="G332" s="2" t="s">
        <v>652</v>
      </c>
      <c r="H332" s="38">
        <v>0</v>
      </c>
      <c r="I332" s="38">
        <f t="shared" si="18"/>
        <v>0</v>
      </c>
    </row>
    <row r="333" spans="1:9" ht="45" customHeight="1" x14ac:dyDescent="0.25">
      <c r="A333" s="10" t="s">
        <v>424</v>
      </c>
      <c r="B333" s="3">
        <v>17</v>
      </c>
      <c r="C333" s="2" t="s">
        <v>644</v>
      </c>
      <c r="D333" s="4">
        <v>3</v>
      </c>
      <c r="E333" s="2" t="s">
        <v>34</v>
      </c>
      <c r="F333" s="5" t="s">
        <v>653</v>
      </c>
      <c r="G333" s="2" t="s">
        <v>654</v>
      </c>
      <c r="H333" s="38">
        <v>0</v>
      </c>
      <c r="I333" s="38">
        <f t="shared" si="18"/>
        <v>0</v>
      </c>
    </row>
    <row r="334" spans="1:9" ht="60" customHeight="1" x14ac:dyDescent="0.25">
      <c r="A334" s="10" t="s">
        <v>424</v>
      </c>
      <c r="B334" s="3">
        <v>17</v>
      </c>
      <c r="C334" s="2" t="s">
        <v>644</v>
      </c>
      <c r="D334" s="4">
        <v>3</v>
      </c>
      <c r="E334" s="2" t="s">
        <v>34</v>
      </c>
      <c r="F334" s="5" t="s">
        <v>655</v>
      </c>
      <c r="G334" s="2" t="s">
        <v>656</v>
      </c>
      <c r="H334" s="38">
        <v>0</v>
      </c>
      <c r="I334" s="38">
        <f t="shared" si="18"/>
        <v>0</v>
      </c>
    </row>
    <row r="335" spans="1:9" ht="45" customHeight="1" x14ac:dyDescent="0.25">
      <c r="A335" s="10" t="s">
        <v>424</v>
      </c>
      <c r="B335" s="3">
        <v>17</v>
      </c>
      <c r="C335" s="2" t="s">
        <v>644</v>
      </c>
      <c r="D335" s="4">
        <v>3</v>
      </c>
      <c r="E335" s="2" t="s">
        <v>34</v>
      </c>
      <c r="F335" s="5" t="s">
        <v>657</v>
      </c>
      <c r="G335" s="2" t="s">
        <v>658</v>
      </c>
      <c r="H335" s="38">
        <v>0</v>
      </c>
      <c r="I335" s="38">
        <f t="shared" si="18"/>
        <v>0</v>
      </c>
    </row>
    <row r="336" spans="1:9" ht="45" customHeight="1" x14ac:dyDescent="0.25">
      <c r="A336" s="10" t="s">
        <v>424</v>
      </c>
      <c r="B336" s="3">
        <v>17</v>
      </c>
      <c r="C336" s="2" t="s">
        <v>644</v>
      </c>
      <c r="D336" s="4">
        <v>3</v>
      </c>
      <c r="E336" s="2" t="s">
        <v>34</v>
      </c>
      <c r="F336" s="5" t="s">
        <v>659</v>
      </c>
      <c r="G336" s="2" t="s">
        <v>660</v>
      </c>
      <c r="H336" s="38">
        <v>0</v>
      </c>
      <c r="I336" s="38">
        <f t="shared" si="18"/>
        <v>0</v>
      </c>
    </row>
    <row r="337" spans="1:13" ht="45" customHeight="1" x14ac:dyDescent="0.25">
      <c r="A337" s="10" t="s">
        <v>424</v>
      </c>
      <c r="B337" s="3">
        <v>17</v>
      </c>
      <c r="C337" s="2" t="s">
        <v>644</v>
      </c>
      <c r="D337" s="4">
        <v>3</v>
      </c>
      <c r="E337" s="2" t="s">
        <v>34</v>
      </c>
      <c r="F337" s="5" t="s">
        <v>661</v>
      </c>
      <c r="G337" s="2" t="s">
        <v>662</v>
      </c>
      <c r="H337" s="38">
        <v>0</v>
      </c>
      <c r="I337" s="38">
        <f t="shared" si="18"/>
        <v>0</v>
      </c>
    </row>
    <row r="338" spans="1:13" ht="45" customHeight="1" x14ac:dyDescent="0.25">
      <c r="A338" s="10" t="s">
        <v>424</v>
      </c>
      <c r="B338" s="3">
        <v>17</v>
      </c>
      <c r="C338" s="2" t="s">
        <v>644</v>
      </c>
      <c r="D338" s="4">
        <v>3</v>
      </c>
      <c r="E338" s="2" t="s">
        <v>34</v>
      </c>
      <c r="F338" s="5" t="s">
        <v>663</v>
      </c>
      <c r="G338" s="2" t="s">
        <v>664</v>
      </c>
      <c r="H338" s="38">
        <v>0</v>
      </c>
      <c r="I338" s="38">
        <f t="shared" si="18"/>
        <v>0</v>
      </c>
    </row>
    <row r="339" spans="1:13" ht="105" customHeight="1" x14ac:dyDescent="0.25">
      <c r="A339" s="10" t="s">
        <v>424</v>
      </c>
      <c r="B339" s="3">
        <v>17</v>
      </c>
      <c r="C339" s="2" t="s">
        <v>644</v>
      </c>
      <c r="D339" s="4">
        <v>3</v>
      </c>
      <c r="E339" s="2" t="s">
        <v>34</v>
      </c>
      <c r="F339" s="5" t="s">
        <v>665</v>
      </c>
      <c r="G339" s="2" t="s">
        <v>666</v>
      </c>
      <c r="H339" s="38">
        <v>0</v>
      </c>
      <c r="I339" s="38">
        <f t="shared" si="18"/>
        <v>0</v>
      </c>
    </row>
    <row r="340" spans="1:13" ht="60" customHeight="1" x14ac:dyDescent="0.25">
      <c r="A340" s="10" t="s">
        <v>424</v>
      </c>
      <c r="B340" s="3">
        <v>17</v>
      </c>
      <c r="C340" s="2" t="s">
        <v>644</v>
      </c>
      <c r="D340" s="4">
        <v>4</v>
      </c>
      <c r="E340" s="2" t="s">
        <v>59</v>
      </c>
      <c r="F340" s="5" t="s">
        <v>667</v>
      </c>
      <c r="G340" s="2" t="s">
        <v>478</v>
      </c>
      <c r="H340" s="38">
        <v>0</v>
      </c>
      <c r="I340" s="38">
        <f t="shared" si="18"/>
        <v>0</v>
      </c>
    </row>
    <row r="341" spans="1:13" ht="45" customHeight="1" x14ac:dyDescent="0.25">
      <c r="A341" s="10" t="s">
        <v>424</v>
      </c>
      <c r="B341" s="3">
        <v>17</v>
      </c>
      <c r="C341" s="2" t="s">
        <v>644</v>
      </c>
      <c r="D341" s="4">
        <v>4</v>
      </c>
      <c r="E341" s="2" t="s">
        <v>59</v>
      </c>
      <c r="F341" s="5" t="s">
        <v>668</v>
      </c>
      <c r="G341" s="2" t="s">
        <v>453</v>
      </c>
      <c r="H341" s="38">
        <v>0</v>
      </c>
      <c r="I341" s="38">
        <f t="shared" si="18"/>
        <v>0</v>
      </c>
    </row>
    <row r="342" spans="1:13" ht="60" customHeight="1" x14ac:dyDescent="0.25">
      <c r="A342" s="10" t="s">
        <v>424</v>
      </c>
      <c r="B342" s="3">
        <v>17</v>
      </c>
      <c r="C342" s="2" t="s">
        <v>644</v>
      </c>
      <c r="D342" s="4">
        <v>5</v>
      </c>
      <c r="E342" s="2" t="s">
        <v>66</v>
      </c>
      <c r="F342" s="5" t="s">
        <v>669</v>
      </c>
      <c r="G342" s="2" t="s">
        <v>670</v>
      </c>
      <c r="H342" s="38">
        <v>0</v>
      </c>
      <c r="I342" s="38">
        <f t="shared" si="18"/>
        <v>0</v>
      </c>
    </row>
    <row r="343" spans="1:13" ht="90" customHeight="1" x14ac:dyDescent="0.25">
      <c r="A343" s="10" t="s">
        <v>424</v>
      </c>
      <c r="B343" s="3">
        <v>17</v>
      </c>
      <c r="C343" s="2" t="s">
        <v>644</v>
      </c>
      <c r="D343" s="4">
        <v>5</v>
      </c>
      <c r="E343" s="2" t="s">
        <v>66</v>
      </c>
      <c r="F343" s="5" t="s">
        <v>671</v>
      </c>
      <c r="G343" s="2" t="s">
        <v>672</v>
      </c>
      <c r="H343" s="38">
        <v>0</v>
      </c>
      <c r="I343" s="38">
        <f t="shared" si="18"/>
        <v>0</v>
      </c>
    </row>
    <row r="344" spans="1:13" ht="45" customHeight="1" x14ac:dyDescent="0.25">
      <c r="A344" s="10" t="s">
        <v>424</v>
      </c>
      <c r="B344" s="3">
        <v>17</v>
      </c>
      <c r="C344" s="2" t="s">
        <v>644</v>
      </c>
      <c r="D344" s="4">
        <v>5</v>
      </c>
      <c r="E344" s="2" t="s">
        <v>66</v>
      </c>
      <c r="F344" s="5" t="s">
        <v>673</v>
      </c>
      <c r="G344" s="2" t="s">
        <v>674</v>
      </c>
      <c r="H344" s="38">
        <v>0</v>
      </c>
      <c r="I344" s="38">
        <f t="shared" si="18"/>
        <v>0</v>
      </c>
    </row>
    <row r="345" spans="1:13" ht="60" customHeight="1" x14ac:dyDescent="0.25">
      <c r="A345" s="10" t="s">
        <v>424</v>
      </c>
      <c r="B345" s="3">
        <v>17</v>
      </c>
      <c r="C345" s="2" t="s">
        <v>644</v>
      </c>
      <c r="D345" s="4">
        <v>5</v>
      </c>
      <c r="E345" s="2" t="s">
        <v>66</v>
      </c>
      <c r="F345" s="5" t="s">
        <v>675</v>
      </c>
      <c r="G345" s="2" t="s">
        <v>676</v>
      </c>
      <c r="H345" s="38">
        <v>0</v>
      </c>
      <c r="I345" s="38">
        <f t="shared" si="18"/>
        <v>0</v>
      </c>
    </row>
    <row r="346" spans="1:13" s="1" customFormat="1" ht="45" customHeight="1" x14ac:dyDescent="0.25">
      <c r="A346" s="10" t="s">
        <v>424</v>
      </c>
      <c r="B346" s="3">
        <v>17</v>
      </c>
      <c r="C346" s="2" t="s">
        <v>644</v>
      </c>
      <c r="D346" s="4">
        <v>5</v>
      </c>
      <c r="E346" s="2" t="s">
        <v>66</v>
      </c>
      <c r="F346" s="5" t="s">
        <v>677</v>
      </c>
      <c r="G346" s="2" t="s">
        <v>678</v>
      </c>
      <c r="H346" s="38">
        <v>0</v>
      </c>
      <c r="I346" s="38">
        <f t="shared" si="18"/>
        <v>0</v>
      </c>
      <c r="L346" s="9"/>
      <c r="M346" s="45"/>
    </row>
    <row r="347" spans="1:13" ht="45" customHeight="1" x14ac:dyDescent="0.25">
      <c r="A347" s="10" t="s">
        <v>424</v>
      </c>
      <c r="B347" s="3">
        <v>17</v>
      </c>
      <c r="C347" s="2" t="s">
        <v>644</v>
      </c>
      <c r="D347" s="4">
        <v>5</v>
      </c>
      <c r="E347" s="2" t="s">
        <v>66</v>
      </c>
      <c r="F347" s="5" t="s">
        <v>679</v>
      </c>
      <c r="G347" s="2" t="s">
        <v>680</v>
      </c>
      <c r="H347" s="38">
        <v>0</v>
      </c>
      <c r="I347" s="38">
        <f t="shared" si="18"/>
        <v>0</v>
      </c>
    </row>
    <row r="348" spans="1:13" ht="30" customHeight="1" x14ac:dyDescent="0.25">
      <c r="A348" s="10" t="s">
        <v>424</v>
      </c>
      <c r="B348" s="3">
        <v>18</v>
      </c>
      <c r="C348" s="2" t="s">
        <v>681</v>
      </c>
      <c r="D348" s="4">
        <v>1</v>
      </c>
      <c r="E348" s="2" t="s">
        <v>20</v>
      </c>
      <c r="F348" s="5" t="s">
        <v>682</v>
      </c>
      <c r="G348" s="2" t="s">
        <v>22</v>
      </c>
      <c r="H348" s="38">
        <v>0</v>
      </c>
      <c r="I348" s="26">
        <f>H348/2</f>
        <v>0</v>
      </c>
    </row>
    <row r="349" spans="1:13" ht="60" customHeight="1" x14ac:dyDescent="0.25">
      <c r="A349" s="10" t="s">
        <v>424</v>
      </c>
      <c r="B349" s="3">
        <v>18</v>
      </c>
      <c r="C349" s="2" t="s">
        <v>681</v>
      </c>
      <c r="D349" s="4">
        <v>1</v>
      </c>
      <c r="E349" s="2" t="s">
        <v>20</v>
      </c>
      <c r="F349" s="5" t="s">
        <v>683</v>
      </c>
      <c r="G349" s="2" t="s">
        <v>428</v>
      </c>
      <c r="H349" s="38">
        <v>0</v>
      </c>
      <c r="I349" s="26">
        <f>H349/2</f>
        <v>0</v>
      </c>
    </row>
    <row r="350" spans="1:13" ht="60" customHeight="1" x14ac:dyDescent="0.25">
      <c r="A350" s="10" t="s">
        <v>424</v>
      </c>
      <c r="B350" s="3">
        <v>18</v>
      </c>
      <c r="C350" s="2" t="s">
        <v>681</v>
      </c>
      <c r="D350" s="4">
        <v>2</v>
      </c>
      <c r="E350" s="2" t="s">
        <v>27</v>
      </c>
      <c r="F350" s="5" t="s">
        <v>684</v>
      </c>
      <c r="G350" s="2" t="s">
        <v>430</v>
      </c>
      <c r="H350" s="38">
        <v>0</v>
      </c>
      <c r="I350" s="26">
        <f>H350/2</f>
        <v>0</v>
      </c>
    </row>
    <row r="351" spans="1:13" ht="90" customHeight="1" x14ac:dyDescent="0.25">
      <c r="A351" s="10" t="s">
        <v>424</v>
      </c>
      <c r="B351" s="3">
        <v>18</v>
      </c>
      <c r="C351" s="2" t="s">
        <v>681</v>
      </c>
      <c r="D351" s="4">
        <v>2</v>
      </c>
      <c r="E351" s="2" t="s">
        <v>27</v>
      </c>
      <c r="F351" s="5" t="s">
        <v>685</v>
      </c>
      <c r="G351" s="2" t="s">
        <v>432</v>
      </c>
      <c r="H351" s="38">
        <v>0</v>
      </c>
      <c r="I351" s="26">
        <f>H351/2</f>
        <v>0</v>
      </c>
    </row>
    <row r="352" spans="1:13" ht="45" customHeight="1" x14ac:dyDescent="0.25">
      <c r="A352" s="10" t="s">
        <v>424</v>
      </c>
      <c r="B352" s="3">
        <v>18</v>
      </c>
      <c r="C352" s="2" t="s">
        <v>681</v>
      </c>
      <c r="D352" s="4">
        <v>3</v>
      </c>
      <c r="E352" s="2" t="s">
        <v>34</v>
      </c>
      <c r="F352" s="5" t="s">
        <v>686</v>
      </c>
      <c r="G352" s="2" t="s">
        <v>687</v>
      </c>
      <c r="H352" s="38">
        <v>0</v>
      </c>
      <c r="I352" s="38">
        <f t="shared" ref="I352:I368" si="19">H352/4</f>
        <v>0</v>
      </c>
    </row>
    <row r="353" spans="1:13" ht="60" customHeight="1" x14ac:dyDescent="0.25">
      <c r="A353" s="10" t="s">
        <v>424</v>
      </c>
      <c r="B353" s="3">
        <v>18</v>
      </c>
      <c r="C353" s="2" t="s">
        <v>681</v>
      </c>
      <c r="D353" s="4">
        <v>3</v>
      </c>
      <c r="E353" s="2" t="s">
        <v>34</v>
      </c>
      <c r="F353" s="5" t="s">
        <v>688</v>
      </c>
      <c r="G353" s="2" t="s">
        <v>689</v>
      </c>
      <c r="H353" s="38">
        <v>0</v>
      </c>
      <c r="I353" s="38">
        <f t="shared" si="19"/>
        <v>0</v>
      </c>
    </row>
    <row r="354" spans="1:13" ht="30" customHeight="1" x14ac:dyDescent="0.25">
      <c r="A354" s="10" t="s">
        <v>424</v>
      </c>
      <c r="B354" s="3">
        <v>18</v>
      </c>
      <c r="C354" s="2" t="s">
        <v>681</v>
      </c>
      <c r="D354" s="4">
        <v>3</v>
      </c>
      <c r="E354" s="2" t="s">
        <v>34</v>
      </c>
      <c r="F354" s="5" t="s">
        <v>690</v>
      </c>
      <c r="G354" s="2" t="s">
        <v>691</v>
      </c>
      <c r="H354" s="38">
        <v>0</v>
      </c>
      <c r="I354" s="38">
        <f t="shared" si="19"/>
        <v>0</v>
      </c>
    </row>
    <row r="355" spans="1:13" ht="45" customHeight="1" x14ac:dyDescent="0.25">
      <c r="A355" s="10" t="s">
        <v>424</v>
      </c>
      <c r="B355" s="3">
        <v>18</v>
      </c>
      <c r="C355" s="2" t="s">
        <v>681</v>
      </c>
      <c r="D355" s="4">
        <v>3</v>
      </c>
      <c r="E355" s="2" t="s">
        <v>34</v>
      </c>
      <c r="F355" s="5" t="s">
        <v>692</v>
      </c>
      <c r="G355" s="2" t="s">
        <v>693</v>
      </c>
      <c r="H355" s="38">
        <v>0</v>
      </c>
      <c r="I355" s="38">
        <f t="shared" si="19"/>
        <v>0</v>
      </c>
    </row>
    <row r="356" spans="1:13" ht="45" customHeight="1" x14ac:dyDescent="0.25">
      <c r="A356" s="10" t="s">
        <v>424</v>
      </c>
      <c r="B356" s="3">
        <v>18</v>
      </c>
      <c r="C356" s="2" t="s">
        <v>681</v>
      </c>
      <c r="D356" s="4">
        <v>3</v>
      </c>
      <c r="E356" s="2" t="s">
        <v>34</v>
      </c>
      <c r="F356" s="5" t="s">
        <v>694</v>
      </c>
      <c r="G356" s="2" t="s">
        <v>695</v>
      </c>
      <c r="H356" s="38">
        <v>0</v>
      </c>
      <c r="I356" s="38">
        <f t="shared" si="19"/>
        <v>0</v>
      </c>
    </row>
    <row r="357" spans="1:13" ht="45" customHeight="1" x14ac:dyDescent="0.25">
      <c r="A357" s="10" t="s">
        <v>424</v>
      </c>
      <c r="B357" s="3">
        <v>18</v>
      </c>
      <c r="C357" s="2" t="s">
        <v>681</v>
      </c>
      <c r="D357" s="4">
        <v>3</v>
      </c>
      <c r="E357" s="2" t="s">
        <v>34</v>
      </c>
      <c r="F357" s="5" t="s">
        <v>696</v>
      </c>
      <c r="G357" s="2" t="s">
        <v>697</v>
      </c>
      <c r="H357" s="38">
        <v>0</v>
      </c>
      <c r="I357" s="38">
        <f t="shared" si="19"/>
        <v>0</v>
      </c>
    </row>
    <row r="358" spans="1:13" ht="45" customHeight="1" x14ac:dyDescent="0.25">
      <c r="A358" s="10" t="s">
        <v>424</v>
      </c>
      <c r="B358" s="3">
        <v>18</v>
      </c>
      <c r="C358" s="2" t="s">
        <v>681</v>
      </c>
      <c r="D358" s="4">
        <v>3</v>
      </c>
      <c r="E358" s="2" t="s">
        <v>34</v>
      </c>
      <c r="F358" s="5" t="s">
        <v>698</v>
      </c>
      <c r="G358" s="2" t="s">
        <v>699</v>
      </c>
      <c r="H358" s="38">
        <v>0</v>
      </c>
      <c r="I358" s="38">
        <f t="shared" si="19"/>
        <v>0</v>
      </c>
    </row>
    <row r="359" spans="1:13" ht="45" customHeight="1" x14ac:dyDescent="0.25">
      <c r="A359" s="10" t="s">
        <v>424</v>
      </c>
      <c r="B359" s="3">
        <v>18</v>
      </c>
      <c r="C359" s="2" t="s">
        <v>681</v>
      </c>
      <c r="D359" s="4">
        <v>3</v>
      </c>
      <c r="E359" s="2" t="s">
        <v>34</v>
      </c>
      <c r="F359" s="5" t="s">
        <v>700</v>
      </c>
      <c r="G359" s="2" t="s">
        <v>701</v>
      </c>
      <c r="H359" s="38">
        <v>0</v>
      </c>
      <c r="I359" s="38">
        <f t="shared" si="19"/>
        <v>0</v>
      </c>
    </row>
    <row r="360" spans="1:13" ht="60" customHeight="1" x14ac:dyDescent="0.25">
      <c r="A360" s="10" t="s">
        <v>424</v>
      </c>
      <c r="B360" s="3">
        <v>18</v>
      </c>
      <c r="C360" s="2" t="s">
        <v>681</v>
      </c>
      <c r="D360" s="4">
        <v>4</v>
      </c>
      <c r="E360" s="2" t="s">
        <v>59</v>
      </c>
      <c r="F360" s="5" t="s">
        <v>702</v>
      </c>
      <c r="G360" s="2" t="s">
        <v>703</v>
      </c>
      <c r="H360" s="38">
        <v>0</v>
      </c>
      <c r="I360" s="38">
        <f t="shared" si="19"/>
        <v>0</v>
      </c>
    </row>
    <row r="361" spans="1:13" ht="45" customHeight="1" x14ac:dyDescent="0.25">
      <c r="A361" s="10" t="s">
        <v>424</v>
      </c>
      <c r="B361" s="3">
        <v>18</v>
      </c>
      <c r="C361" s="2" t="s">
        <v>681</v>
      </c>
      <c r="D361" s="4">
        <v>4</v>
      </c>
      <c r="E361" s="2" t="s">
        <v>59</v>
      </c>
      <c r="F361" s="5" t="s">
        <v>704</v>
      </c>
      <c r="G361" s="2" t="s">
        <v>453</v>
      </c>
      <c r="H361" s="38">
        <v>0</v>
      </c>
      <c r="I361" s="38">
        <f t="shared" si="19"/>
        <v>0</v>
      </c>
    </row>
    <row r="362" spans="1:13" ht="45" customHeight="1" x14ac:dyDescent="0.25">
      <c r="A362" s="10" t="s">
        <v>424</v>
      </c>
      <c r="B362" s="3">
        <v>18</v>
      </c>
      <c r="C362" s="2" t="s">
        <v>681</v>
      </c>
      <c r="D362" s="4">
        <v>5</v>
      </c>
      <c r="E362" s="2" t="s">
        <v>66</v>
      </c>
      <c r="F362" s="5" t="s">
        <v>705</v>
      </c>
      <c r="G362" s="2" t="s">
        <v>706</v>
      </c>
      <c r="H362" s="38">
        <v>0</v>
      </c>
      <c r="I362" s="38">
        <f t="shared" si="19"/>
        <v>0</v>
      </c>
    </row>
    <row r="363" spans="1:13" ht="60" customHeight="1" x14ac:dyDescent="0.25">
      <c r="A363" s="10" t="s">
        <v>424</v>
      </c>
      <c r="B363" s="3">
        <v>18</v>
      </c>
      <c r="C363" s="2" t="s">
        <v>681</v>
      </c>
      <c r="D363" s="4">
        <v>5</v>
      </c>
      <c r="E363" s="2" t="s">
        <v>66</v>
      </c>
      <c r="F363" s="5" t="s">
        <v>707</v>
      </c>
      <c r="G363" s="2" t="s">
        <v>708</v>
      </c>
      <c r="H363" s="38">
        <v>0</v>
      </c>
      <c r="I363" s="38">
        <f t="shared" si="19"/>
        <v>0</v>
      </c>
    </row>
    <row r="364" spans="1:13" s="1" customFormat="1" ht="30" customHeight="1" x14ac:dyDescent="0.25">
      <c r="A364" s="10" t="s">
        <v>424</v>
      </c>
      <c r="B364" s="3">
        <v>18</v>
      </c>
      <c r="C364" s="2" t="s">
        <v>681</v>
      </c>
      <c r="D364" s="4">
        <v>5</v>
      </c>
      <c r="E364" s="2" t="s">
        <v>66</v>
      </c>
      <c r="F364" s="5" t="s">
        <v>709</v>
      </c>
      <c r="G364" s="2" t="s">
        <v>710</v>
      </c>
      <c r="H364" s="38">
        <v>0</v>
      </c>
      <c r="I364" s="38">
        <f t="shared" si="19"/>
        <v>0</v>
      </c>
      <c r="L364" s="9"/>
      <c r="M364" s="45"/>
    </row>
    <row r="365" spans="1:13" ht="60" customHeight="1" x14ac:dyDescent="0.25">
      <c r="A365" s="10" t="s">
        <v>424</v>
      </c>
      <c r="B365" s="3">
        <v>18</v>
      </c>
      <c r="C365" s="2" t="s">
        <v>681</v>
      </c>
      <c r="D365" s="4">
        <v>5</v>
      </c>
      <c r="E365" s="2" t="s">
        <v>66</v>
      </c>
      <c r="F365" s="5" t="s">
        <v>711</v>
      </c>
      <c r="G365" s="2" t="s">
        <v>712</v>
      </c>
      <c r="H365" s="38">
        <v>0</v>
      </c>
      <c r="I365" s="38">
        <f t="shared" si="19"/>
        <v>0</v>
      </c>
    </row>
    <row r="366" spans="1:13" ht="60" customHeight="1" x14ac:dyDescent="0.25">
      <c r="A366" s="10" t="s">
        <v>424</v>
      </c>
      <c r="B366" s="3">
        <v>18</v>
      </c>
      <c r="C366" s="2" t="s">
        <v>681</v>
      </c>
      <c r="D366" s="4">
        <v>5</v>
      </c>
      <c r="E366" s="2" t="s">
        <v>66</v>
      </c>
      <c r="F366" s="5" t="s">
        <v>713</v>
      </c>
      <c r="G366" s="2" t="s">
        <v>714</v>
      </c>
      <c r="H366" s="38">
        <v>0</v>
      </c>
      <c r="I366" s="38">
        <f t="shared" si="19"/>
        <v>0</v>
      </c>
    </row>
    <row r="367" spans="1:13" ht="30" customHeight="1" x14ac:dyDescent="0.25">
      <c r="A367" s="10" t="s">
        <v>424</v>
      </c>
      <c r="B367" s="3">
        <v>18</v>
      </c>
      <c r="C367" s="2" t="s">
        <v>681</v>
      </c>
      <c r="D367" s="4">
        <v>5</v>
      </c>
      <c r="E367" s="2" t="s">
        <v>66</v>
      </c>
      <c r="F367" s="5" t="s">
        <v>715</v>
      </c>
      <c r="G367" s="2" t="s">
        <v>716</v>
      </c>
      <c r="H367" s="38">
        <v>0</v>
      </c>
      <c r="I367" s="38">
        <f t="shared" si="19"/>
        <v>0</v>
      </c>
    </row>
    <row r="368" spans="1:13" ht="45" customHeight="1" x14ac:dyDescent="0.25">
      <c r="A368" s="10" t="s">
        <v>424</v>
      </c>
      <c r="B368" s="3">
        <v>18</v>
      </c>
      <c r="C368" s="2" t="s">
        <v>681</v>
      </c>
      <c r="D368" s="4">
        <v>5</v>
      </c>
      <c r="E368" s="2" t="s">
        <v>66</v>
      </c>
      <c r="F368" s="5" t="s">
        <v>717</v>
      </c>
      <c r="G368" s="2" t="s">
        <v>718</v>
      </c>
      <c r="H368" s="38">
        <v>0</v>
      </c>
      <c r="I368" s="38">
        <f t="shared" si="19"/>
        <v>0</v>
      </c>
    </row>
    <row r="369" spans="1:13" ht="30" customHeight="1" x14ac:dyDescent="0.25">
      <c r="A369" s="10" t="s">
        <v>424</v>
      </c>
      <c r="B369" s="3">
        <v>19</v>
      </c>
      <c r="C369" s="2" t="s">
        <v>719</v>
      </c>
      <c r="D369" s="4">
        <v>1</v>
      </c>
      <c r="E369" s="2" t="s">
        <v>20</v>
      </c>
      <c r="F369" s="5" t="s">
        <v>720</v>
      </c>
      <c r="G369" s="2" t="s">
        <v>22</v>
      </c>
      <c r="H369" s="38">
        <v>0</v>
      </c>
      <c r="I369" s="26">
        <f>H369/2</f>
        <v>0</v>
      </c>
    </row>
    <row r="370" spans="1:13" ht="60" customHeight="1" x14ac:dyDescent="0.25">
      <c r="A370" s="10" t="s">
        <v>424</v>
      </c>
      <c r="B370" s="3">
        <v>19</v>
      </c>
      <c r="C370" s="2" t="s">
        <v>719</v>
      </c>
      <c r="D370" s="4">
        <v>1</v>
      </c>
      <c r="E370" s="2" t="s">
        <v>20</v>
      </c>
      <c r="F370" s="5" t="s">
        <v>721</v>
      </c>
      <c r="G370" s="2" t="s">
        <v>428</v>
      </c>
      <c r="H370" s="38">
        <v>0</v>
      </c>
      <c r="I370" s="26">
        <f>H370/2</f>
        <v>0</v>
      </c>
    </row>
    <row r="371" spans="1:13" ht="60" customHeight="1" x14ac:dyDescent="0.25">
      <c r="A371" s="10" t="s">
        <v>424</v>
      </c>
      <c r="B371" s="3">
        <v>19</v>
      </c>
      <c r="C371" s="2" t="s">
        <v>719</v>
      </c>
      <c r="D371" s="4">
        <v>2</v>
      </c>
      <c r="E371" s="2" t="s">
        <v>27</v>
      </c>
      <c r="F371" s="5" t="s">
        <v>722</v>
      </c>
      <c r="G371" s="2" t="s">
        <v>430</v>
      </c>
      <c r="H371" s="38">
        <v>0</v>
      </c>
      <c r="I371" s="26">
        <f>H371/2</f>
        <v>0</v>
      </c>
    </row>
    <row r="372" spans="1:13" ht="90" customHeight="1" x14ac:dyDescent="0.25">
      <c r="A372" s="10" t="s">
        <v>424</v>
      </c>
      <c r="B372" s="3">
        <v>19</v>
      </c>
      <c r="C372" s="2" t="s">
        <v>719</v>
      </c>
      <c r="D372" s="4">
        <v>2</v>
      </c>
      <c r="E372" s="2" t="s">
        <v>27</v>
      </c>
      <c r="F372" s="5" t="s">
        <v>723</v>
      </c>
      <c r="G372" s="2" t="s">
        <v>432</v>
      </c>
      <c r="H372" s="38">
        <v>0</v>
      </c>
      <c r="I372" s="26">
        <f>H372/2</f>
        <v>0</v>
      </c>
    </row>
    <row r="373" spans="1:13" ht="45" customHeight="1" x14ac:dyDescent="0.25">
      <c r="A373" s="10" t="s">
        <v>424</v>
      </c>
      <c r="B373" s="3">
        <v>19</v>
      </c>
      <c r="C373" s="2" t="s">
        <v>719</v>
      </c>
      <c r="D373" s="4">
        <v>3</v>
      </c>
      <c r="E373" s="2" t="s">
        <v>34</v>
      </c>
      <c r="F373" s="5" t="s">
        <v>724</v>
      </c>
      <c r="G373" s="2" t="s">
        <v>725</v>
      </c>
      <c r="H373" s="38">
        <v>0</v>
      </c>
      <c r="I373" s="38">
        <f t="shared" ref="I373:I388" si="20">H373/4</f>
        <v>0</v>
      </c>
    </row>
    <row r="374" spans="1:13" ht="30" customHeight="1" x14ac:dyDescent="0.25">
      <c r="A374" s="10" t="s">
        <v>424</v>
      </c>
      <c r="B374" s="3">
        <v>19</v>
      </c>
      <c r="C374" s="2" t="s">
        <v>719</v>
      </c>
      <c r="D374" s="4">
        <v>3</v>
      </c>
      <c r="E374" s="2" t="s">
        <v>34</v>
      </c>
      <c r="F374" s="5" t="s">
        <v>726</v>
      </c>
      <c r="G374" s="2" t="s">
        <v>727</v>
      </c>
      <c r="H374" s="38">
        <v>0</v>
      </c>
      <c r="I374" s="38">
        <f t="shared" si="20"/>
        <v>0</v>
      </c>
    </row>
    <row r="375" spans="1:13" ht="75" customHeight="1" x14ac:dyDescent="0.25">
      <c r="A375" s="10" t="s">
        <v>424</v>
      </c>
      <c r="B375" s="3">
        <v>19</v>
      </c>
      <c r="C375" s="2" t="s">
        <v>719</v>
      </c>
      <c r="D375" s="4">
        <v>3</v>
      </c>
      <c r="E375" s="2" t="s">
        <v>34</v>
      </c>
      <c r="F375" s="5" t="s">
        <v>728</v>
      </c>
      <c r="G375" s="2" t="s">
        <v>729</v>
      </c>
      <c r="H375" s="38">
        <v>0</v>
      </c>
      <c r="I375" s="38">
        <f t="shared" si="20"/>
        <v>0</v>
      </c>
    </row>
    <row r="376" spans="1:13" ht="30" customHeight="1" x14ac:dyDescent="0.25">
      <c r="A376" s="10" t="s">
        <v>424</v>
      </c>
      <c r="B376" s="3">
        <v>19</v>
      </c>
      <c r="C376" s="2" t="s">
        <v>719</v>
      </c>
      <c r="D376" s="4">
        <v>3</v>
      </c>
      <c r="E376" s="2" t="s">
        <v>34</v>
      </c>
      <c r="F376" s="5" t="s">
        <v>730</v>
      </c>
      <c r="G376" s="2" t="s">
        <v>731</v>
      </c>
      <c r="H376" s="38">
        <v>0</v>
      </c>
      <c r="I376" s="38">
        <f t="shared" si="20"/>
        <v>0</v>
      </c>
    </row>
    <row r="377" spans="1:13" ht="45" customHeight="1" x14ac:dyDescent="0.25">
      <c r="A377" s="10" t="s">
        <v>424</v>
      </c>
      <c r="B377" s="3">
        <v>19</v>
      </c>
      <c r="C377" s="2" t="s">
        <v>719</v>
      </c>
      <c r="D377" s="4">
        <v>3</v>
      </c>
      <c r="E377" s="2" t="s">
        <v>34</v>
      </c>
      <c r="F377" s="5" t="s">
        <v>732</v>
      </c>
      <c r="G377" s="2" t="s">
        <v>733</v>
      </c>
      <c r="H377" s="38">
        <v>0</v>
      </c>
      <c r="I377" s="38">
        <f t="shared" si="20"/>
        <v>0</v>
      </c>
    </row>
    <row r="378" spans="1:13" ht="30" customHeight="1" x14ac:dyDescent="0.25">
      <c r="A378" s="10" t="s">
        <v>424</v>
      </c>
      <c r="B378" s="3">
        <v>19</v>
      </c>
      <c r="C378" s="2" t="s">
        <v>719</v>
      </c>
      <c r="D378" s="4">
        <v>3</v>
      </c>
      <c r="E378" s="2" t="s">
        <v>34</v>
      </c>
      <c r="F378" s="5" t="s">
        <v>734</v>
      </c>
      <c r="G378" s="2" t="s">
        <v>735</v>
      </c>
      <c r="H378" s="38">
        <v>0</v>
      </c>
      <c r="I378" s="38">
        <f t="shared" si="20"/>
        <v>0</v>
      </c>
    </row>
    <row r="379" spans="1:13" ht="60" customHeight="1" x14ac:dyDescent="0.25">
      <c r="A379" s="10" t="s">
        <v>424</v>
      </c>
      <c r="B379" s="3">
        <v>19</v>
      </c>
      <c r="C379" s="2" t="s">
        <v>719</v>
      </c>
      <c r="D379" s="4">
        <v>4</v>
      </c>
      <c r="E379" s="2" t="s">
        <v>59</v>
      </c>
      <c r="F379" s="5" t="s">
        <v>736</v>
      </c>
      <c r="G379" s="2" t="s">
        <v>61</v>
      </c>
      <c r="H379" s="38">
        <v>0</v>
      </c>
      <c r="I379" s="38">
        <f t="shared" si="20"/>
        <v>0</v>
      </c>
    </row>
    <row r="380" spans="1:13" ht="45" customHeight="1" x14ac:dyDescent="0.25">
      <c r="A380" s="10" t="s">
        <v>424</v>
      </c>
      <c r="B380" s="3">
        <v>19</v>
      </c>
      <c r="C380" s="2" t="s">
        <v>719</v>
      </c>
      <c r="D380" s="4">
        <v>4</v>
      </c>
      <c r="E380" s="2" t="s">
        <v>59</v>
      </c>
      <c r="F380" s="5" t="s">
        <v>737</v>
      </c>
      <c r="G380" s="2" t="s">
        <v>453</v>
      </c>
      <c r="H380" s="38">
        <v>0</v>
      </c>
      <c r="I380" s="38">
        <f t="shared" si="20"/>
        <v>0</v>
      </c>
    </row>
    <row r="381" spans="1:13" ht="30" customHeight="1" x14ac:dyDescent="0.25">
      <c r="A381" s="10" t="s">
        <v>424</v>
      </c>
      <c r="B381" s="3">
        <v>19</v>
      </c>
      <c r="C381" s="2" t="s">
        <v>719</v>
      </c>
      <c r="D381" s="4">
        <v>4</v>
      </c>
      <c r="E381" s="2" t="s">
        <v>59</v>
      </c>
      <c r="F381" s="5" t="s">
        <v>738</v>
      </c>
      <c r="G381" s="2" t="s">
        <v>739</v>
      </c>
      <c r="H381" s="38">
        <v>0</v>
      </c>
      <c r="I381" s="38">
        <f t="shared" si="20"/>
        <v>0</v>
      </c>
    </row>
    <row r="382" spans="1:13" s="1" customFormat="1" ht="75" customHeight="1" x14ac:dyDescent="0.25">
      <c r="A382" s="10" t="s">
        <v>424</v>
      </c>
      <c r="B382" s="3">
        <v>19</v>
      </c>
      <c r="C382" s="2" t="s">
        <v>719</v>
      </c>
      <c r="D382" s="4">
        <v>5</v>
      </c>
      <c r="E382" s="2" t="s">
        <v>66</v>
      </c>
      <c r="F382" s="5" t="s">
        <v>740</v>
      </c>
      <c r="G382" s="2" t="s">
        <v>741</v>
      </c>
      <c r="H382" s="38">
        <v>0</v>
      </c>
      <c r="I382" s="38">
        <f t="shared" si="20"/>
        <v>0</v>
      </c>
      <c r="L382" s="9"/>
      <c r="M382" s="45"/>
    </row>
    <row r="383" spans="1:13" ht="60" customHeight="1" x14ac:dyDescent="0.25">
      <c r="A383" s="10" t="s">
        <v>424</v>
      </c>
      <c r="B383" s="3">
        <v>19</v>
      </c>
      <c r="C383" s="2" t="s">
        <v>719</v>
      </c>
      <c r="D383" s="4">
        <v>5</v>
      </c>
      <c r="E383" s="2" t="s">
        <v>66</v>
      </c>
      <c r="F383" s="5" t="s">
        <v>742</v>
      </c>
      <c r="G383" s="2" t="s">
        <v>743</v>
      </c>
      <c r="H383" s="38">
        <v>0</v>
      </c>
      <c r="I383" s="38">
        <f t="shared" si="20"/>
        <v>0</v>
      </c>
    </row>
    <row r="384" spans="1:13" ht="45" customHeight="1" x14ac:dyDescent="0.25">
      <c r="A384" s="10" t="s">
        <v>424</v>
      </c>
      <c r="B384" s="3">
        <v>19</v>
      </c>
      <c r="C384" s="2" t="s">
        <v>719</v>
      </c>
      <c r="D384" s="4">
        <v>5</v>
      </c>
      <c r="E384" s="2" t="s">
        <v>66</v>
      </c>
      <c r="F384" s="5" t="s">
        <v>744</v>
      </c>
      <c r="G384" s="2" t="s">
        <v>745</v>
      </c>
      <c r="H384" s="38">
        <v>0</v>
      </c>
      <c r="I384" s="38">
        <f t="shared" si="20"/>
        <v>0</v>
      </c>
    </row>
    <row r="385" spans="1:9" ht="90" customHeight="1" x14ac:dyDescent="0.25">
      <c r="A385" s="10" t="s">
        <v>424</v>
      </c>
      <c r="B385" s="3">
        <v>19</v>
      </c>
      <c r="C385" s="2" t="s">
        <v>719</v>
      </c>
      <c r="D385" s="4">
        <v>5</v>
      </c>
      <c r="E385" s="2" t="s">
        <v>66</v>
      </c>
      <c r="F385" s="5" t="s">
        <v>746</v>
      </c>
      <c r="G385" s="2" t="s">
        <v>747</v>
      </c>
      <c r="H385" s="38">
        <v>0</v>
      </c>
      <c r="I385" s="38">
        <f t="shared" si="20"/>
        <v>0</v>
      </c>
    </row>
    <row r="386" spans="1:9" ht="60" customHeight="1" x14ac:dyDescent="0.25">
      <c r="A386" s="10" t="s">
        <v>424</v>
      </c>
      <c r="B386" s="3">
        <v>19</v>
      </c>
      <c r="C386" s="2" t="s">
        <v>719</v>
      </c>
      <c r="D386" s="4">
        <v>5</v>
      </c>
      <c r="E386" s="2" t="s">
        <v>66</v>
      </c>
      <c r="F386" s="5" t="s">
        <v>748</v>
      </c>
      <c r="G386" s="2" t="s">
        <v>749</v>
      </c>
      <c r="H386" s="38">
        <v>0</v>
      </c>
      <c r="I386" s="38">
        <f t="shared" si="20"/>
        <v>0</v>
      </c>
    </row>
    <row r="387" spans="1:9" ht="45" customHeight="1" x14ac:dyDescent="0.25">
      <c r="A387" s="10" t="s">
        <v>424</v>
      </c>
      <c r="B387" s="3">
        <v>19</v>
      </c>
      <c r="C387" s="2" t="s">
        <v>719</v>
      </c>
      <c r="D387" s="4">
        <v>5</v>
      </c>
      <c r="E387" s="2" t="s">
        <v>66</v>
      </c>
      <c r="F387" s="5" t="s">
        <v>750</v>
      </c>
      <c r="G387" s="2" t="s">
        <v>751</v>
      </c>
      <c r="H387" s="38">
        <v>0</v>
      </c>
      <c r="I387" s="38">
        <f t="shared" si="20"/>
        <v>0</v>
      </c>
    </row>
    <row r="388" spans="1:9" ht="30" customHeight="1" x14ac:dyDescent="0.25">
      <c r="A388" s="10" t="s">
        <v>424</v>
      </c>
      <c r="B388" s="3">
        <v>19</v>
      </c>
      <c r="C388" s="2" t="s">
        <v>719</v>
      </c>
      <c r="D388" s="4">
        <v>5</v>
      </c>
      <c r="E388" s="2" t="s">
        <v>66</v>
      </c>
      <c r="F388" s="5" t="s">
        <v>752</v>
      </c>
      <c r="G388" s="2" t="s">
        <v>753</v>
      </c>
      <c r="H388" s="38">
        <v>0</v>
      </c>
      <c r="I388" s="38">
        <f t="shared" si="20"/>
        <v>0</v>
      </c>
    </row>
    <row r="389" spans="1:9" ht="30" customHeight="1" x14ac:dyDescent="0.25">
      <c r="A389" s="10" t="s">
        <v>424</v>
      </c>
      <c r="B389" s="3">
        <v>20</v>
      </c>
      <c r="C389" s="2" t="s">
        <v>754</v>
      </c>
      <c r="D389" s="4">
        <v>1</v>
      </c>
      <c r="E389" s="2" t="s">
        <v>20</v>
      </c>
      <c r="F389" s="5" t="s">
        <v>755</v>
      </c>
      <c r="G389" s="2" t="s">
        <v>22</v>
      </c>
      <c r="H389" s="38">
        <v>0</v>
      </c>
      <c r="I389" s="26">
        <f>H389/2</f>
        <v>0</v>
      </c>
    </row>
    <row r="390" spans="1:9" ht="60" customHeight="1" x14ac:dyDescent="0.25">
      <c r="A390" s="10" t="s">
        <v>424</v>
      </c>
      <c r="B390" s="3">
        <v>20</v>
      </c>
      <c r="C390" s="2" t="s">
        <v>754</v>
      </c>
      <c r="D390" s="4">
        <v>1</v>
      </c>
      <c r="E390" s="2" t="s">
        <v>20</v>
      </c>
      <c r="F390" s="5" t="s">
        <v>756</v>
      </c>
      <c r="G390" s="2" t="s">
        <v>428</v>
      </c>
      <c r="H390" s="38">
        <v>0</v>
      </c>
      <c r="I390" s="26">
        <f>H390/2</f>
        <v>0</v>
      </c>
    </row>
    <row r="391" spans="1:9" ht="60" customHeight="1" x14ac:dyDescent="0.25">
      <c r="A391" s="10" t="s">
        <v>424</v>
      </c>
      <c r="B391" s="3">
        <v>20</v>
      </c>
      <c r="C391" s="2" t="s">
        <v>754</v>
      </c>
      <c r="D391" s="4">
        <v>2</v>
      </c>
      <c r="E391" s="2" t="s">
        <v>27</v>
      </c>
      <c r="F391" s="5" t="s">
        <v>757</v>
      </c>
      <c r="G391" s="2" t="s">
        <v>430</v>
      </c>
      <c r="H391" s="38">
        <v>0</v>
      </c>
      <c r="I391" s="26">
        <f>H391/2</f>
        <v>0</v>
      </c>
    </row>
    <row r="392" spans="1:9" ht="90" customHeight="1" x14ac:dyDescent="0.25">
      <c r="A392" s="10" t="s">
        <v>424</v>
      </c>
      <c r="B392" s="3">
        <v>20</v>
      </c>
      <c r="C392" s="2" t="s">
        <v>754</v>
      </c>
      <c r="D392" s="4">
        <v>2</v>
      </c>
      <c r="E392" s="2" t="s">
        <v>27</v>
      </c>
      <c r="F392" s="5" t="s">
        <v>758</v>
      </c>
      <c r="G392" s="2" t="s">
        <v>432</v>
      </c>
      <c r="H392" s="38">
        <v>0</v>
      </c>
      <c r="I392" s="26">
        <f>H392/2</f>
        <v>0</v>
      </c>
    </row>
    <row r="393" spans="1:9" ht="60" customHeight="1" x14ac:dyDescent="0.25">
      <c r="A393" s="10" t="s">
        <v>424</v>
      </c>
      <c r="B393" s="3">
        <v>20</v>
      </c>
      <c r="C393" s="2" t="s">
        <v>754</v>
      </c>
      <c r="D393" s="4">
        <v>3</v>
      </c>
      <c r="E393" s="2" t="s">
        <v>34</v>
      </c>
      <c r="F393" s="5" t="s">
        <v>759</v>
      </c>
      <c r="G393" s="2" t="s">
        <v>760</v>
      </c>
      <c r="H393" s="38">
        <v>0</v>
      </c>
      <c r="I393" s="38">
        <f t="shared" ref="I393:I412" si="21">H393/4</f>
        <v>0</v>
      </c>
    </row>
    <row r="394" spans="1:9" ht="30" customHeight="1" x14ac:dyDescent="0.25">
      <c r="A394" s="10" t="s">
        <v>424</v>
      </c>
      <c r="B394" s="3">
        <v>20</v>
      </c>
      <c r="C394" s="2" t="s">
        <v>754</v>
      </c>
      <c r="D394" s="4">
        <v>3</v>
      </c>
      <c r="E394" s="2" t="s">
        <v>34</v>
      </c>
      <c r="F394" s="5" t="s">
        <v>761</v>
      </c>
      <c r="G394" s="2" t="s">
        <v>762</v>
      </c>
      <c r="H394" s="38">
        <v>0</v>
      </c>
      <c r="I394" s="38">
        <f t="shared" si="21"/>
        <v>0</v>
      </c>
    </row>
    <row r="395" spans="1:9" ht="30" customHeight="1" x14ac:dyDescent="0.25">
      <c r="A395" s="10" t="s">
        <v>424</v>
      </c>
      <c r="B395" s="3">
        <v>20</v>
      </c>
      <c r="C395" s="2" t="s">
        <v>754</v>
      </c>
      <c r="D395" s="4">
        <v>3</v>
      </c>
      <c r="E395" s="2" t="s">
        <v>34</v>
      </c>
      <c r="F395" s="5" t="s">
        <v>763</v>
      </c>
      <c r="G395" s="2" t="s">
        <v>764</v>
      </c>
      <c r="H395" s="38">
        <v>0</v>
      </c>
      <c r="I395" s="38">
        <f t="shared" si="21"/>
        <v>0</v>
      </c>
    </row>
    <row r="396" spans="1:9" ht="60" customHeight="1" x14ac:dyDescent="0.25">
      <c r="A396" s="10" t="s">
        <v>424</v>
      </c>
      <c r="B396" s="3">
        <v>20</v>
      </c>
      <c r="C396" s="2" t="s">
        <v>754</v>
      </c>
      <c r="D396" s="4">
        <v>3</v>
      </c>
      <c r="E396" s="2" t="s">
        <v>34</v>
      </c>
      <c r="F396" s="5" t="s">
        <v>765</v>
      </c>
      <c r="G396" s="2" t="s">
        <v>766</v>
      </c>
      <c r="H396" s="38">
        <v>0</v>
      </c>
      <c r="I396" s="38">
        <f t="shared" si="21"/>
        <v>0</v>
      </c>
    </row>
    <row r="397" spans="1:9" ht="30" customHeight="1" x14ac:dyDescent="0.25">
      <c r="A397" s="10" t="s">
        <v>424</v>
      </c>
      <c r="B397" s="3">
        <v>20</v>
      </c>
      <c r="C397" s="2" t="s">
        <v>754</v>
      </c>
      <c r="D397" s="4">
        <v>3</v>
      </c>
      <c r="E397" s="2" t="s">
        <v>34</v>
      </c>
      <c r="F397" s="5" t="s">
        <v>767</v>
      </c>
      <c r="G397" s="2" t="s">
        <v>768</v>
      </c>
      <c r="H397" s="38">
        <v>0</v>
      </c>
      <c r="I397" s="38">
        <f t="shared" si="21"/>
        <v>0</v>
      </c>
    </row>
    <row r="398" spans="1:9" ht="30" customHeight="1" x14ac:dyDescent="0.25">
      <c r="A398" s="10" t="s">
        <v>424</v>
      </c>
      <c r="B398" s="3">
        <v>20</v>
      </c>
      <c r="C398" s="2" t="s">
        <v>754</v>
      </c>
      <c r="D398" s="4">
        <v>3</v>
      </c>
      <c r="E398" s="2" t="s">
        <v>34</v>
      </c>
      <c r="F398" s="5" t="s">
        <v>769</v>
      </c>
      <c r="G398" s="2" t="s">
        <v>770</v>
      </c>
      <c r="H398" s="38">
        <v>0</v>
      </c>
      <c r="I398" s="38">
        <f t="shared" si="21"/>
        <v>0</v>
      </c>
    </row>
    <row r="399" spans="1:9" ht="75" customHeight="1" x14ac:dyDescent="0.25">
      <c r="A399" s="10" t="s">
        <v>424</v>
      </c>
      <c r="B399" s="3">
        <v>20</v>
      </c>
      <c r="C399" s="2" t="s">
        <v>754</v>
      </c>
      <c r="D399" s="4">
        <v>3</v>
      </c>
      <c r="E399" s="2" t="s">
        <v>34</v>
      </c>
      <c r="F399" s="5" t="s">
        <v>771</v>
      </c>
      <c r="G399" s="2" t="s">
        <v>772</v>
      </c>
      <c r="H399" s="38">
        <v>0</v>
      </c>
      <c r="I399" s="38">
        <f t="shared" si="21"/>
        <v>0</v>
      </c>
    </row>
    <row r="400" spans="1:9" ht="45" customHeight="1" x14ac:dyDescent="0.25">
      <c r="A400" s="10" t="s">
        <v>424</v>
      </c>
      <c r="B400" s="3">
        <v>20</v>
      </c>
      <c r="C400" s="2" t="s">
        <v>754</v>
      </c>
      <c r="D400" s="4">
        <v>3</v>
      </c>
      <c r="E400" s="2" t="s">
        <v>34</v>
      </c>
      <c r="F400" s="5" t="s">
        <v>773</v>
      </c>
      <c r="G400" s="2" t="s">
        <v>774</v>
      </c>
      <c r="H400" s="38">
        <v>0</v>
      </c>
      <c r="I400" s="38">
        <f t="shared" si="21"/>
        <v>0</v>
      </c>
    </row>
    <row r="401" spans="1:13" ht="30" customHeight="1" x14ac:dyDescent="0.25">
      <c r="A401" s="10" t="s">
        <v>424</v>
      </c>
      <c r="B401" s="3">
        <v>20</v>
      </c>
      <c r="C401" s="2" t="s">
        <v>754</v>
      </c>
      <c r="D401" s="4">
        <v>3</v>
      </c>
      <c r="E401" s="2" t="s">
        <v>34</v>
      </c>
      <c r="F401" s="5" t="s">
        <v>775</v>
      </c>
      <c r="G401" s="2" t="s">
        <v>776</v>
      </c>
      <c r="H401" s="38">
        <v>0</v>
      </c>
      <c r="I401" s="38">
        <f t="shared" si="21"/>
        <v>0</v>
      </c>
    </row>
    <row r="402" spans="1:13" s="1" customFormat="1" ht="60" customHeight="1" x14ac:dyDescent="0.25">
      <c r="A402" s="10" t="s">
        <v>424</v>
      </c>
      <c r="B402" s="3">
        <v>20</v>
      </c>
      <c r="C402" s="2" t="s">
        <v>754</v>
      </c>
      <c r="D402" s="4">
        <v>4</v>
      </c>
      <c r="E402" s="2" t="s">
        <v>59</v>
      </c>
      <c r="F402" s="5" t="s">
        <v>777</v>
      </c>
      <c r="G402" s="2" t="s">
        <v>478</v>
      </c>
      <c r="H402" s="38">
        <v>0</v>
      </c>
      <c r="I402" s="38">
        <f t="shared" si="21"/>
        <v>0</v>
      </c>
      <c r="L402" s="9"/>
      <c r="M402" s="45"/>
    </row>
    <row r="403" spans="1:13" ht="45" customHeight="1" x14ac:dyDescent="0.25">
      <c r="A403" s="10" t="s">
        <v>424</v>
      </c>
      <c r="B403" s="3">
        <v>20</v>
      </c>
      <c r="C403" s="2" t="s">
        <v>754</v>
      </c>
      <c r="D403" s="4">
        <v>4</v>
      </c>
      <c r="E403" s="2" t="s">
        <v>59</v>
      </c>
      <c r="F403" s="5" t="s">
        <v>778</v>
      </c>
      <c r="G403" s="2" t="s">
        <v>453</v>
      </c>
      <c r="H403" s="38">
        <v>0</v>
      </c>
      <c r="I403" s="38">
        <f t="shared" si="21"/>
        <v>0</v>
      </c>
    </row>
    <row r="404" spans="1:13" ht="90" customHeight="1" x14ac:dyDescent="0.25">
      <c r="A404" s="10" t="s">
        <v>424</v>
      </c>
      <c r="B404" s="3">
        <v>20</v>
      </c>
      <c r="C404" s="2" t="s">
        <v>754</v>
      </c>
      <c r="D404" s="4">
        <v>5</v>
      </c>
      <c r="E404" s="2" t="s">
        <v>66</v>
      </c>
      <c r="F404" s="5" t="s">
        <v>779</v>
      </c>
      <c r="G404" s="2" t="s">
        <v>780</v>
      </c>
      <c r="H404" s="38">
        <v>0</v>
      </c>
      <c r="I404" s="38">
        <f t="shared" si="21"/>
        <v>0</v>
      </c>
    </row>
    <row r="405" spans="1:13" ht="30" customHeight="1" x14ac:dyDescent="0.25">
      <c r="A405" s="10" t="s">
        <v>424</v>
      </c>
      <c r="B405" s="3">
        <v>20</v>
      </c>
      <c r="C405" s="2" t="s">
        <v>754</v>
      </c>
      <c r="D405" s="4">
        <v>5</v>
      </c>
      <c r="E405" s="2" t="s">
        <v>66</v>
      </c>
      <c r="F405" s="5" t="s">
        <v>781</v>
      </c>
      <c r="G405" s="2" t="s">
        <v>782</v>
      </c>
      <c r="H405" s="38">
        <v>0</v>
      </c>
      <c r="I405" s="38">
        <f t="shared" si="21"/>
        <v>0</v>
      </c>
    </row>
    <row r="406" spans="1:13" ht="45" customHeight="1" x14ac:dyDescent="0.25">
      <c r="A406" s="10" t="s">
        <v>424</v>
      </c>
      <c r="B406" s="3">
        <v>20</v>
      </c>
      <c r="C406" s="2" t="s">
        <v>754</v>
      </c>
      <c r="D406" s="4">
        <v>5</v>
      </c>
      <c r="E406" s="2" t="s">
        <v>66</v>
      </c>
      <c r="F406" s="5" t="s">
        <v>783</v>
      </c>
      <c r="G406" s="2" t="s">
        <v>784</v>
      </c>
      <c r="H406" s="38">
        <v>0</v>
      </c>
      <c r="I406" s="38">
        <f t="shared" si="21"/>
        <v>0</v>
      </c>
    </row>
    <row r="407" spans="1:13" ht="45" customHeight="1" x14ac:dyDescent="0.25">
      <c r="A407" s="10" t="s">
        <v>424</v>
      </c>
      <c r="B407" s="3">
        <v>20</v>
      </c>
      <c r="C407" s="2" t="s">
        <v>754</v>
      </c>
      <c r="D407" s="4">
        <v>5</v>
      </c>
      <c r="E407" s="2" t="s">
        <v>66</v>
      </c>
      <c r="F407" s="5" t="s">
        <v>785</v>
      </c>
      <c r="G407" s="2" t="s">
        <v>786</v>
      </c>
      <c r="H407" s="38">
        <v>0</v>
      </c>
      <c r="I407" s="38">
        <f t="shared" si="21"/>
        <v>0</v>
      </c>
    </row>
    <row r="408" spans="1:13" ht="60" customHeight="1" x14ac:dyDescent="0.25">
      <c r="A408" s="10" t="s">
        <v>424</v>
      </c>
      <c r="B408" s="3">
        <v>20</v>
      </c>
      <c r="C408" s="2" t="s">
        <v>754</v>
      </c>
      <c r="D408" s="4">
        <v>5</v>
      </c>
      <c r="E408" s="2" t="s">
        <v>66</v>
      </c>
      <c r="F408" s="5" t="s">
        <v>787</v>
      </c>
      <c r="G408" s="2" t="s">
        <v>788</v>
      </c>
      <c r="H408" s="38">
        <v>0</v>
      </c>
      <c r="I408" s="38">
        <f t="shared" si="21"/>
        <v>0</v>
      </c>
    </row>
    <row r="409" spans="1:13" ht="60" customHeight="1" x14ac:dyDescent="0.25">
      <c r="A409" s="10" t="s">
        <v>424</v>
      </c>
      <c r="B409" s="3">
        <v>20</v>
      </c>
      <c r="C409" s="2" t="s">
        <v>754</v>
      </c>
      <c r="D409" s="4">
        <v>5</v>
      </c>
      <c r="E409" s="2" t="s">
        <v>66</v>
      </c>
      <c r="F409" s="5" t="s">
        <v>789</v>
      </c>
      <c r="G409" s="2" t="s">
        <v>790</v>
      </c>
      <c r="H409" s="38">
        <v>0</v>
      </c>
      <c r="I409" s="38">
        <f t="shared" si="21"/>
        <v>0</v>
      </c>
    </row>
    <row r="410" spans="1:13" ht="60" customHeight="1" x14ac:dyDescent="0.25">
      <c r="A410" s="10" t="s">
        <v>424</v>
      </c>
      <c r="B410" s="3">
        <v>20</v>
      </c>
      <c r="C410" s="2" t="s">
        <v>754</v>
      </c>
      <c r="D410" s="4">
        <v>5</v>
      </c>
      <c r="E410" s="2" t="s">
        <v>66</v>
      </c>
      <c r="F410" s="5" t="s">
        <v>791</v>
      </c>
      <c r="G410" s="2" t="s">
        <v>792</v>
      </c>
      <c r="H410" s="38">
        <v>0</v>
      </c>
      <c r="I410" s="38">
        <f t="shared" si="21"/>
        <v>0</v>
      </c>
    </row>
    <row r="411" spans="1:13" ht="30" customHeight="1" x14ac:dyDescent="0.25">
      <c r="A411" s="10" t="s">
        <v>424</v>
      </c>
      <c r="B411" s="3">
        <v>20</v>
      </c>
      <c r="C411" s="2" t="s">
        <v>754</v>
      </c>
      <c r="D411" s="4">
        <v>5</v>
      </c>
      <c r="E411" s="2" t="s">
        <v>66</v>
      </c>
      <c r="F411" s="5" t="s">
        <v>793</v>
      </c>
      <c r="G411" s="2" t="s">
        <v>794</v>
      </c>
      <c r="H411" s="38">
        <v>0</v>
      </c>
      <c r="I411" s="38">
        <f t="shared" si="21"/>
        <v>0</v>
      </c>
    </row>
    <row r="412" spans="1:13" ht="135" customHeight="1" x14ac:dyDescent="0.25">
      <c r="A412" s="10" t="s">
        <v>424</v>
      </c>
      <c r="B412" s="3">
        <v>20</v>
      </c>
      <c r="C412" s="2" t="s">
        <v>754</v>
      </c>
      <c r="D412" s="4">
        <v>5</v>
      </c>
      <c r="E412" s="2" t="s">
        <v>66</v>
      </c>
      <c r="F412" s="5" t="s">
        <v>795</v>
      </c>
      <c r="G412" s="2" t="s">
        <v>796</v>
      </c>
      <c r="H412" s="38">
        <v>0</v>
      </c>
      <c r="I412" s="38">
        <f t="shared" si="21"/>
        <v>0</v>
      </c>
    </row>
    <row r="413" spans="1:13" ht="30" customHeight="1" x14ac:dyDescent="0.25">
      <c r="A413" s="10" t="s">
        <v>424</v>
      </c>
      <c r="B413" s="3">
        <v>21</v>
      </c>
      <c r="C413" s="2" t="s">
        <v>797</v>
      </c>
      <c r="D413" s="4">
        <v>1</v>
      </c>
      <c r="E413" s="2" t="s">
        <v>20</v>
      </c>
      <c r="F413" s="5" t="s">
        <v>798</v>
      </c>
      <c r="G413" s="2" t="s">
        <v>22</v>
      </c>
      <c r="H413" s="38">
        <v>0</v>
      </c>
      <c r="I413" s="26">
        <f>H413/2</f>
        <v>0</v>
      </c>
    </row>
    <row r="414" spans="1:13" ht="60" customHeight="1" x14ac:dyDescent="0.25">
      <c r="A414" s="10" t="s">
        <v>424</v>
      </c>
      <c r="B414" s="3">
        <v>21</v>
      </c>
      <c r="C414" s="2" t="s">
        <v>797</v>
      </c>
      <c r="D414" s="4">
        <v>1</v>
      </c>
      <c r="E414" s="2" t="s">
        <v>20</v>
      </c>
      <c r="F414" s="5" t="s">
        <v>799</v>
      </c>
      <c r="G414" s="2" t="s">
        <v>428</v>
      </c>
      <c r="H414" s="38">
        <v>0</v>
      </c>
      <c r="I414" s="26">
        <f>H414/2</f>
        <v>0</v>
      </c>
    </row>
    <row r="415" spans="1:13" ht="60" customHeight="1" x14ac:dyDescent="0.25">
      <c r="A415" s="10" t="s">
        <v>424</v>
      </c>
      <c r="B415" s="3">
        <v>21</v>
      </c>
      <c r="C415" s="2" t="s">
        <v>797</v>
      </c>
      <c r="D415" s="4">
        <v>2</v>
      </c>
      <c r="E415" s="2" t="s">
        <v>27</v>
      </c>
      <c r="F415" s="5" t="s">
        <v>800</v>
      </c>
      <c r="G415" s="2" t="s">
        <v>430</v>
      </c>
      <c r="H415" s="38">
        <v>0</v>
      </c>
      <c r="I415" s="26">
        <f>H415/2</f>
        <v>0</v>
      </c>
    </row>
    <row r="416" spans="1:13" ht="90" customHeight="1" x14ac:dyDescent="0.25">
      <c r="A416" s="10" t="s">
        <v>424</v>
      </c>
      <c r="B416" s="3">
        <v>21</v>
      </c>
      <c r="C416" s="2" t="s">
        <v>797</v>
      </c>
      <c r="D416" s="4">
        <v>2</v>
      </c>
      <c r="E416" s="2" t="s">
        <v>27</v>
      </c>
      <c r="F416" s="5" t="s">
        <v>801</v>
      </c>
      <c r="G416" s="2" t="s">
        <v>432</v>
      </c>
      <c r="H416" s="38">
        <v>0</v>
      </c>
      <c r="I416" s="26">
        <f>H416/2</f>
        <v>0</v>
      </c>
    </row>
    <row r="417" spans="1:13" ht="45" customHeight="1" x14ac:dyDescent="0.25">
      <c r="A417" s="10" t="s">
        <v>424</v>
      </c>
      <c r="B417" s="3">
        <v>21</v>
      </c>
      <c r="C417" s="2" t="s">
        <v>797</v>
      </c>
      <c r="D417" s="4">
        <v>3</v>
      </c>
      <c r="E417" s="2" t="s">
        <v>34</v>
      </c>
      <c r="F417" s="5" t="s">
        <v>802</v>
      </c>
      <c r="G417" s="2" t="s">
        <v>803</v>
      </c>
      <c r="H417" s="38">
        <v>0</v>
      </c>
      <c r="I417" s="38">
        <f t="shared" ref="I417:I433" si="22">H417/4</f>
        <v>0</v>
      </c>
    </row>
    <row r="418" spans="1:13" ht="45" customHeight="1" x14ac:dyDescent="0.25">
      <c r="A418" s="10" t="s">
        <v>424</v>
      </c>
      <c r="B418" s="3">
        <v>21</v>
      </c>
      <c r="C418" s="2" t="s">
        <v>797</v>
      </c>
      <c r="D418" s="4">
        <v>3</v>
      </c>
      <c r="E418" s="2" t="s">
        <v>34</v>
      </c>
      <c r="F418" s="5" t="s">
        <v>804</v>
      </c>
      <c r="G418" s="2" t="s">
        <v>805</v>
      </c>
      <c r="H418" s="38">
        <v>0</v>
      </c>
      <c r="I418" s="38">
        <f t="shared" si="22"/>
        <v>0</v>
      </c>
    </row>
    <row r="419" spans="1:13" ht="30" customHeight="1" x14ac:dyDescent="0.25">
      <c r="A419" s="10" t="s">
        <v>424</v>
      </c>
      <c r="B419" s="3">
        <v>21</v>
      </c>
      <c r="C419" s="2" t="s">
        <v>797</v>
      </c>
      <c r="D419" s="4">
        <v>3</v>
      </c>
      <c r="E419" s="2" t="s">
        <v>34</v>
      </c>
      <c r="F419" s="5" t="s">
        <v>806</v>
      </c>
      <c r="G419" s="2" t="s">
        <v>807</v>
      </c>
      <c r="H419" s="38">
        <v>0</v>
      </c>
      <c r="I419" s="38">
        <f t="shared" si="22"/>
        <v>0</v>
      </c>
    </row>
    <row r="420" spans="1:13" s="1" customFormat="1" ht="30" customHeight="1" x14ac:dyDescent="0.25">
      <c r="A420" s="10" t="s">
        <v>424</v>
      </c>
      <c r="B420" s="3">
        <v>21</v>
      </c>
      <c r="C420" s="2" t="s">
        <v>797</v>
      </c>
      <c r="D420" s="4">
        <v>3</v>
      </c>
      <c r="E420" s="2" t="s">
        <v>34</v>
      </c>
      <c r="F420" s="5" t="s">
        <v>808</v>
      </c>
      <c r="G420" s="2" t="s">
        <v>809</v>
      </c>
      <c r="H420" s="38">
        <v>0</v>
      </c>
      <c r="I420" s="38">
        <f t="shared" si="22"/>
        <v>0</v>
      </c>
      <c r="L420" s="9"/>
      <c r="M420" s="45"/>
    </row>
    <row r="421" spans="1:13" ht="45" customHeight="1" x14ac:dyDescent="0.25">
      <c r="A421" s="10" t="s">
        <v>424</v>
      </c>
      <c r="B421" s="3">
        <v>21</v>
      </c>
      <c r="C421" s="2" t="s">
        <v>797</v>
      </c>
      <c r="D421" s="4">
        <v>3</v>
      </c>
      <c r="E421" s="2" t="s">
        <v>34</v>
      </c>
      <c r="F421" s="5" t="s">
        <v>810</v>
      </c>
      <c r="G421" s="2" t="s">
        <v>811</v>
      </c>
      <c r="H421" s="38">
        <v>0</v>
      </c>
      <c r="I421" s="38">
        <f t="shared" si="22"/>
        <v>0</v>
      </c>
    </row>
    <row r="422" spans="1:13" ht="45" customHeight="1" x14ac:dyDescent="0.25">
      <c r="A422" s="10" t="s">
        <v>424</v>
      </c>
      <c r="B422" s="3">
        <v>21</v>
      </c>
      <c r="C422" s="2" t="s">
        <v>797</v>
      </c>
      <c r="D422" s="4">
        <v>3</v>
      </c>
      <c r="E422" s="2" t="s">
        <v>34</v>
      </c>
      <c r="F422" s="5" t="s">
        <v>812</v>
      </c>
      <c r="G422" s="2" t="s">
        <v>813</v>
      </c>
      <c r="H422" s="38">
        <v>0</v>
      </c>
      <c r="I422" s="38">
        <f t="shared" si="22"/>
        <v>0</v>
      </c>
    </row>
    <row r="423" spans="1:13" ht="60" customHeight="1" x14ac:dyDescent="0.25">
      <c r="A423" s="10" t="s">
        <v>424</v>
      </c>
      <c r="B423" s="3">
        <v>21</v>
      </c>
      <c r="C423" s="2" t="s">
        <v>797</v>
      </c>
      <c r="D423" s="4">
        <v>4</v>
      </c>
      <c r="E423" s="2" t="s">
        <v>59</v>
      </c>
      <c r="F423" s="5" t="s">
        <v>814</v>
      </c>
      <c r="G423" s="2" t="s">
        <v>478</v>
      </c>
      <c r="H423" s="38">
        <v>0</v>
      </c>
      <c r="I423" s="38">
        <f t="shared" si="22"/>
        <v>0</v>
      </c>
    </row>
    <row r="424" spans="1:13" ht="45" customHeight="1" x14ac:dyDescent="0.25">
      <c r="A424" s="10" t="s">
        <v>424</v>
      </c>
      <c r="B424" s="3">
        <v>21</v>
      </c>
      <c r="C424" s="2" t="s">
        <v>797</v>
      </c>
      <c r="D424" s="4">
        <v>4</v>
      </c>
      <c r="E424" s="2" t="s">
        <v>59</v>
      </c>
      <c r="F424" s="5" t="s">
        <v>815</v>
      </c>
      <c r="G424" s="2" t="s">
        <v>453</v>
      </c>
      <c r="H424" s="38">
        <v>0</v>
      </c>
      <c r="I424" s="38">
        <f t="shared" si="22"/>
        <v>0</v>
      </c>
    </row>
    <row r="425" spans="1:13" ht="45" customHeight="1" x14ac:dyDescent="0.25">
      <c r="A425" s="10" t="s">
        <v>424</v>
      </c>
      <c r="B425" s="3">
        <v>21</v>
      </c>
      <c r="C425" s="2" t="s">
        <v>797</v>
      </c>
      <c r="D425" s="4">
        <v>5</v>
      </c>
      <c r="E425" s="2" t="s">
        <v>66</v>
      </c>
      <c r="F425" s="5" t="s">
        <v>816</v>
      </c>
      <c r="G425" s="2" t="s">
        <v>817</v>
      </c>
      <c r="H425" s="38">
        <v>0</v>
      </c>
      <c r="I425" s="38">
        <f t="shared" si="22"/>
        <v>0</v>
      </c>
    </row>
    <row r="426" spans="1:13" ht="45" customHeight="1" x14ac:dyDescent="0.25">
      <c r="A426" s="10" t="s">
        <v>424</v>
      </c>
      <c r="B426" s="3">
        <v>21</v>
      </c>
      <c r="C426" s="2" t="s">
        <v>797</v>
      </c>
      <c r="D426" s="4">
        <v>5</v>
      </c>
      <c r="E426" s="2" t="s">
        <v>66</v>
      </c>
      <c r="F426" s="5" t="s">
        <v>818</v>
      </c>
      <c r="G426" s="2" t="s">
        <v>819</v>
      </c>
      <c r="H426" s="38">
        <v>0</v>
      </c>
      <c r="I426" s="38">
        <f t="shared" si="22"/>
        <v>0</v>
      </c>
    </row>
    <row r="427" spans="1:13" ht="45" customHeight="1" x14ac:dyDescent="0.25">
      <c r="A427" s="10" t="s">
        <v>424</v>
      </c>
      <c r="B427" s="3">
        <v>21</v>
      </c>
      <c r="C427" s="2" t="s">
        <v>797</v>
      </c>
      <c r="D427" s="4">
        <v>5</v>
      </c>
      <c r="E427" s="2" t="s">
        <v>66</v>
      </c>
      <c r="F427" s="5" t="s">
        <v>820</v>
      </c>
      <c r="G427" s="2" t="s">
        <v>821</v>
      </c>
      <c r="H427" s="38">
        <v>0</v>
      </c>
      <c r="I427" s="38">
        <f t="shared" si="22"/>
        <v>0</v>
      </c>
    </row>
    <row r="428" spans="1:13" ht="45" customHeight="1" x14ac:dyDescent="0.25">
      <c r="A428" s="10" t="s">
        <v>424</v>
      </c>
      <c r="B428" s="3">
        <v>21</v>
      </c>
      <c r="C428" s="2" t="s">
        <v>797</v>
      </c>
      <c r="D428" s="4">
        <v>5</v>
      </c>
      <c r="E428" s="2" t="s">
        <v>66</v>
      </c>
      <c r="F428" s="5" t="s">
        <v>822</v>
      </c>
      <c r="G428" s="2" t="s">
        <v>823</v>
      </c>
      <c r="H428" s="38">
        <v>0</v>
      </c>
      <c r="I428" s="38">
        <f t="shared" si="22"/>
        <v>0</v>
      </c>
    </row>
    <row r="429" spans="1:13" ht="60" customHeight="1" x14ac:dyDescent="0.25">
      <c r="A429" s="10" t="s">
        <v>424</v>
      </c>
      <c r="B429" s="3">
        <v>21</v>
      </c>
      <c r="C429" s="2" t="s">
        <v>797</v>
      </c>
      <c r="D429" s="4">
        <v>5</v>
      </c>
      <c r="E429" s="2" t="s">
        <v>66</v>
      </c>
      <c r="F429" s="5" t="s">
        <v>824</v>
      </c>
      <c r="G429" s="2" t="s">
        <v>825</v>
      </c>
      <c r="H429" s="38">
        <v>0</v>
      </c>
      <c r="I429" s="38">
        <f t="shared" si="22"/>
        <v>0</v>
      </c>
    </row>
    <row r="430" spans="1:13" ht="75" customHeight="1" x14ac:dyDescent="0.25">
      <c r="A430" s="10" t="s">
        <v>424</v>
      </c>
      <c r="B430" s="3">
        <v>21</v>
      </c>
      <c r="C430" s="2" t="s">
        <v>797</v>
      </c>
      <c r="D430" s="4">
        <v>5</v>
      </c>
      <c r="E430" s="2" t="s">
        <v>66</v>
      </c>
      <c r="F430" s="5" t="s">
        <v>826</v>
      </c>
      <c r="G430" s="2" t="s">
        <v>827</v>
      </c>
      <c r="H430" s="38">
        <v>0</v>
      </c>
      <c r="I430" s="38">
        <f t="shared" si="22"/>
        <v>0</v>
      </c>
    </row>
    <row r="431" spans="1:13" ht="45" customHeight="1" x14ac:dyDescent="0.25">
      <c r="A431" s="10" t="s">
        <v>424</v>
      </c>
      <c r="B431" s="3">
        <v>21</v>
      </c>
      <c r="C431" s="2" t="s">
        <v>797</v>
      </c>
      <c r="D431" s="4">
        <v>5</v>
      </c>
      <c r="E431" s="2" t="s">
        <v>66</v>
      </c>
      <c r="F431" s="5" t="s">
        <v>828</v>
      </c>
      <c r="G431" s="2" t="s">
        <v>829</v>
      </c>
      <c r="H431" s="38">
        <v>0</v>
      </c>
      <c r="I431" s="38">
        <f t="shared" si="22"/>
        <v>0</v>
      </c>
    </row>
    <row r="432" spans="1:13" ht="45" customHeight="1" x14ac:dyDescent="0.25">
      <c r="A432" s="10" t="s">
        <v>424</v>
      </c>
      <c r="B432" s="3">
        <v>21</v>
      </c>
      <c r="C432" s="2" t="s">
        <v>797</v>
      </c>
      <c r="D432" s="4">
        <v>5</v>
      </c>
      <c r="E432" s="2" t="s">
        <v>66</v>
      </c>
      <c r="F432" s="5" t="s">
        <v>830</v>
      </c>
      <c r="G432" s="2" t="s">
        <v>831</v>
      </c>
      <c r="H432" s="38">
        <v>0</v>
      </c>
      <c r="I432" s="38">
        <f t="shared" si="22"/>
        <v>0</v>
      </c>
    </row>
    <row r="433" spans="1:13" ht="45" customHeight="1" x14ac:dyDescent="0.25">
      <c r="A433" s="10" t="s">
        <v>424</v>
      </c>
      <c r="B433" s="3">
        <v>21</v>
      </c>
      <c r="C433" s="2" t="s">
        <v>797</v>
      </c>
      <c r="D433" s="4">
        <v>5</v>
      </c>
      <c r="E433" s="2" t="s">
        <v>66</v>
      </c>
      <c r="F433" s="5" t="s">
        <v>832</v>
      </c>
      <c r="G433" s="2" t="s">
        <v>833</v>
      </c>
      <c r="H433" s="38">
        <v>0</v>
      </c>
      <c r="I433" s="38">
        <f t="shared" si="22"/>
        <v>0</v>
      </c>
    </row>
    <row r="434" spans="1:13" ht="30" customHeight="1" x14ac:dyDescent="0.25">
      <c r="A434" s="10" t="s">
        <v>834</v>
      </c>
      <c r="B434" s="3">
        <v>22</v>
      </c>
      <c r="C434" s="2" t="s">
        <v>835</v>
      </c>
      <c r="D434" s="4">
        <v>1</v>
      </c>
      <c r="E434" s="2" t="s">
        <v>20</v>
      </c>
      <c r="F434" s="5" t="s">
        <v>836</v>
      </c>
      <c r="G434" s="2" t="s">
        <v>22</v>
      </c>
      <c r="H434" s="38">
        <v>0</v>
      </c>
      <c r="I434" s="26">
        <f>H434/2</f>
        <v>0</v>
      </c>
    </row>
    <row r="435" spans="1:13" ht="60" customHeight="1" x14ac:dyDescent="0.25">
      <c r="A435" s="10" t="s">
        <v>834</v>
      </c>
      <c r="B435" s="3">
        <v>22</v>
      </c>
      <c r="C435" s="2" t="s">
        <v>835</v>
      </c>
      <c r="D435" s="4">
        <v>1</v>
      </c>
      <c r="E435" s="2" t="s">
        <v>20</v>
      </c>
      <c r="F435" s="5" t="s">
        <v>837</v>
      </c>
      <c r="G435" s="2" t="s">
        <v>428</v>
      </c>
      <c r="H435" s="38">
        <v>0</v>
      </c>
      <c r="I435" s="26">
        <f>H435/2</f>
        <v>0</v>
      </c>
    </row>
    <row r="436" spans="1:13" ht="60" customHeight="1" x14ac:dyDescent="0.25">
      <c r="A436" s="10" t="s">
        <v>834</v>
      </c>
      <c r="B436" s="3">
        <v>22</v>
      </c>
      <c r="C436" s="2" t="s">
        <v>835</v>
      </c>
      <c r="D436" s="4">
        <v>2</v>
      </c>
      <c r="E436" s="2" t="s">
        <v>27</v>
      </c>
      <c r="F436" s="5" t="s">
        <v>838</v>
      </c>
      <c r="G436" s="2" t="s">
        <v>430</v>
      </c>
      <c r="H436" s="38">
        <v>0</v>
      </c>
      <c r="I436" s="26">
        <f>H436/2</f>
        <v>0</v>
      </c>
    </row>
    <row r="437" spans="1:13" ht="90" customHeight="1" x14ac:dyDescent="0.25">
      <c r="A437" s="10" t="s">
        <v>834</v>
      </c>
      <c r="B437" s="3">
        <v>22</v>
      </c>
      <c r="C437" s="2" t="s">
        <v>835</v>
      </c>
      <c r="D437" s="4">
        <v>2</v>
      </c>
      <c r="E437" s="2" t="s">
        <v>27</v>
      </c>
      <c r="F437" s="5" t="s">
        <v>839</v>
      </c>
      <c r="G437" s="2" t="s">
        <v>432</v>
      </c>
      <c r="H437" s="38">
        <v>0</v>
      </c>
      <c r="I437" s="26">
        <f>H437/2</f>
        <v>0</v>
      </c>
    </row>
    <row r="438" spans="1:13" ht="45" customHeight="1" x14ac:dyDescent="0.25">
      <c r="A438" s="10" t="s">
        <v>834</v>
      </c>
      <c r="B438" s="3">
        <v>22</v>
      </c>
      <c r="C438" s="2" t="s">
        <v>835</v>
      </c>
      <c r="D438" s="4">
        <v>3</v>
      </c>
      <c r="E438" s="2" t="s">
        <v>34</v>
      </c>
      <c r="F438" s="5" t="s">
        <v>840</v>
      </c>
      <c r="G438" s="2" t="s">
        <v>841</v>
      </c>
      <c r="H438" s="38">
        <v>0</v>
      </c>
      <c r="I438" s="38">
        <f t="shared" ref="I438:I453" si="23">H438/4</f>
        <v>0</v>
      </c>
    </row>
    <row r="439" spans="1:13" ht="30" customHeight="1" x14ac:dyDescent="0.25">
      <c r="A439" s="10" t="s">
        <v>834</v>
      </c>
      <c r="B439" s="3">
        <v>22</v>
      </c>
      <c r="C439" s="2" t="s">
        <v>835</v>
      </c>
      <c r="D439" s="4">
        <v>3</v>
      </c>
      <c r="E439" s="2" t="s">
        <v>34</v>
      </c>
      <c r="F439" s="5" t="s">
        <v>842</v>
      </c>
      <c r="G439" s="2" t="s">
        <v>843</v>
      </c>
      <c r="H439" s="38">
        <v>0</v>
      </c>
      <c r="I439" s="38">
        <f t="shared" si="23"/>
        <v>0</v>
      </c>
    </row>
    <row r="440" spans="1:13" ht="390" customHeight="1" x14ac:dyDescent="0.25">
      <c r="A440" s="10" t="s">
        <v>834</v>
      </c>
      <c r="B440" s="3">
        <v>22</v>
      </c>
      <c r="C440" s="2" t="s">
        <v>835</v>
      </c>
      <c r="D440" s="4">
        <v>3</v>
      </c>
      <c r="E440" s="2" t="s">
        <v>34</v>
      </c>
      <c r="F440" s="5" t="s">
        <v>844</v>
      </c>
      <c r="G440" s="2" t="s">
        <v>845</v>
      </c>
      <c r="H440" s="38">
        <v>0</v>
      </c>
      <c r="I440" s="38">
        <f t="shared" si="23"/>
        <v>0</v>
      </c>
    </row>
    <row r="441" spans="1:13" s="1" customFormat="1" ht="75" customHeight="1" x14ac:dyDescent="0.25">
      <c r="A441" s="10" t="s">
        <v>834</v>
      </c>
      <c r="B441" s="3">
        <v>22</v>
      </c>
      <c r="C441" s="2" t="s">
        <v>835</v>
      </c>
      <c r="D441" s="4">
        <v>3</v>
      </c>
      <c r="E441" s="2" t="s">
        <v>34</v>
      </c>
      <c r="F441" s="5" t="s">
        <v>846</v>
      </c>
      <c r="G441" s="2" t="s">
        <v>847</v>
      </c>
      <c r="H441" s="38">
        <v>0</v>
      </c>
      <c r="I441" s="38">
        <f t="shared" si="23"/>
        <v>0</v>
      </c>
      <c r="L441" s="9"/>
      <c r="M441" s="45"/>
    </row>
    <row r="442" spans="1:13" ht="75" customHeight="1" x14ac:dyDescent="0.25">
      <c r="A442" s="10" t="s">
        <v>834</v>
      </c>
      <c r="B442" s="3">
        <v>22</v>
      </c>
      <c r="C442" s="2" t="s">
        <v>835</v>
      </c>
      <c r="D442" s="4">
        <v>3</v>
      </c>
      <c r="E442" s="2" t="s">
        <v>34</v>
      </c>
      <c r="F442" s="5" t="s">
        <v>848</v>
      </c>
      <c r="G442" s="2" t="s">
        <v>849</v>
      </c>
      <c r="H442" s="38">
        <v>0</v>
      </c>
      <c r="I442" s="38">
        <f t="shared" si="23"/>
        <v>0</v>
      </c>
    </row>
    <row r="443" spans="1:13" ht="45" customHeight="1" x14ac:dyDescent="0.25">
      <c r="A443" s="10" t="s">
        <v>834</v>
      </c>
      <c r="B443" s="3">
        <v>22</v>
      </c>
      <c r="C443" s="2" t="s">
        <v>835</v>
      </c>
      <c r="D443" s="4">
        <v>3</v>
      </c>
      <c r="E443" s="2" t="s">
        <v>34</v>
      </c>
      <c r="F443" s="5" t="s">
        <v>850</v>
      </c>
      <c r="G443" s="2" t="s">
        <v>851</v>
      </c>
      <c r="H443" s="38">
        <v>0</v>
      </c>
      <c r="I443" s="38">
        <f t="shared" si="23"/>
        <v>0</v>
      </c>
    </row>
    <row r="444" spans="1:13" ht="60" customHeight="1" x14ac:dyDescent="0.25">
      <c r="A444" s="10" t="s">
        <v>834</v>
      </c>
      <c r="B444" s="3">
        <v>22</v>
      </c>
      <c r="C444" s="2" t="s">
        <v>835</v>
      </c>
      <c r="D444" s="4">
        <v>3</v>
      </c>
      <c r="E444" s="2" t="s">
        <v>34</v>
      </c>
      <c r="F444" s="5" t="s">
        <v>852</v>
      </c>
      <c r="G444" s="2" t="s">
        <v>853</v>
      </c>
      <c r="H444" s="38">
        <v>0</v>
      </c>
      <c r="I444" s="38">
        <f t="shared" si="23"/>
        <v>0</v>
      </c>
    </row>
    <row r="445" spans="1:13" ht="45" customHeight="1" x14ac:dyDescent="0.25">
      <c r="A445" s="10" t="s">
        <v>834</v>
      </c>
      <c r="B445" s="3">
        <v>22</v>
      </c>
      <c r="C445" s="2" t="s">
        <v>835</v>
      </c>
      <c r="D445" s="4">
        <v>3</v>
      </c>
      <c r="E445" s="2" t="s">
        <v>34</v>
      </c>
      <c r="F445" s="5" t="s">
        <v>854</v>
      </c>
      <c r="G445" s="2" t="s">
        <v>855</v>
      </c>
      <c r="H445" s="38">
        <v>0</v>
      </c>
      <c r="I445" s="38">
        <f t="shared" si="23"/>
        <v>0</v>
      </c>
    </row>
    <row r="446" spans="1:13" ht="60" customHeight="1" x14ac:dyDescent="0.25">
      <c r="A446" s="10" t="s">
        <v>834</v>
      </c>
      <c r="B446" s="3">
        <v>22</v>
      </c>
      <c r="C446" s="2" t="s">
        <v>835</v>
      </c>
      <c r="D446" s="4">
        <v>4</v>
      </c>
      <c r="E446" s="2" t="s">
        <v>59</v>
      </c>
      <c r="F446" s="5" t="s">
        <v>856</v>
      </c>
      <c r="G446" s="2" t="s">
        <v>61</v>
      </c>
      <c r="H446" s="38">
        <v>0</v>
      </c>
      <c r="I446" s="38">
        <f t="shared" si="23"/>
        <v>0</v>
      </c>
    </row>
    <row r="447" spans="1:13" ht="45" customHeight="1" x14ac:dyDescent="0.25">
      <c r="A447" s="10" t="s">
        <v>834</v>
      </c>
      <c r="B447" s="3">
        <v>22</v>
      </c>
      <c r="C447" s="2" t="s">
        <v>835</v>
      </c>
      <c r="D447" s="4">
        <v>4</v>
      </c>
      <c r="E447" s="2" t="s">
        <v>59</v>
      </c>
      <c r="F447" s="5" t="s">
        <v>857</v>
      </c>
      <c r="G447" s="2" t="s">
        <v>453</v>
      </c>
      <c r="H447" s="38">
        <v>0</v>
      </c>
      <c r="I447" s="38">
        <f t="shared" si="23"/>
        <v>0</v>
      </c>
    </row>
    <row r="448" spans="1:13" ht="45" customHeight="1" x14ac:dyDescent="0.25">
      <c r="A448" s="10" t="s">
        <v>834</v>
      </c>
      <c r="B448" s="3">
        <v>22</v>
      </c>
      <c r="C448" s="2" t="s">
        <v>835</v>
      </c>
      <c r="D448" s="4">
        <v>5</v>
      </c>
      <c r="E448" s="2" t="s">
        <v>66</v>
      </c>
      <c r="F448" s="5" t="s">
        <v>858</v>
      </c>
      <c r="G448" s="2" t="s">
        <v>859</v>
      </c>
      <c r="H448" s="38">
        <v>0</v>
      </c>
      <c r="I448" s="38">
        <f t="shared" si="23"/>
        <v>0</v>
      </c>
    </row>
    <row r="449" spans="1:13" ht="45" customHeight="1" x14ac:dyDescent="0.25">
      <c r="A449" s="10" t="s">
        <v>834</v>
      </c>
      <c r="B449" s="3">
        <v>22</v>
      </c>
      <c r="C449" s="2" t="s">
        <v>835</v>
      </c>
      <c r="D449" s="4">
        <v>5</v>
      </c>
      <c r="E449" s="2" t="s">
        <v>66</v>
      </c>
      <c r="F449" s="5" t="s">
        <v>860</v>
      </c>
      <c r="G449" s="2" t="s">
        <v>861</v>
      </c>
      <c r="H449" s="38">
        <v>0</v>
      </c>
      <c r="I449" s="38">
        <f t="shared" si="23"/>
        <v>0</v>
      </c>
    </row>
    <row r="450" spans="1:13" ht="45" customHeight="1" x14ac:dyDescent="0.25">
      <c r="A450" s="10" t="s">
        <v>834</v>
      </c>
      <c r="B450" s="3">
        <v>22</v>
      </c>
      <c r="C450" s="2" t="s">
        <v>835</v>
      </c>
      <c r="D450" s="4">
        <v>5</v>
      </c>
      <c r="E450" s="2" t="s">
        <v>66</v>
      </c>
      <c r="F450" s="5" t="s">
        <v>862</v>
      </c>
      <c r="G450" s="2" t="s">
        <v>863</v>
      </c>
      <c r="H450" s="38">
        <v>0</v>
      </c>
      <c r="I450" s="38">
        <f t="shared" si="23"/>
        <v>0</v>
      </c>
    </row>
    <row r="451" spans="1:13" ht="45" customHeight="1" x14ac:dyDescent="0.25">
      <c r="A451" s="10" t="s">
        <v>834</v>
      </c>
      <c r="B451" s="3">
        <v>22</v>
      </c>
      <c r="C451" s="2" t="s">
        <v>835</v>
      </c>
      <c r="D451" s="4">
        <v>5</v>
      </c>
      <c r="E451" s="2" t="s">
        <v>66</v>
      </c>
      <c r="F451" s="5" t="s">
        <v>864</v>
      </c>
      <c r="G451" s="2" t="s">
        <v>865</v>
      </c>
      <c r="H451" s="38">
        <v>0</v>
      </c>
      <c r="I451" s="38">
        <f t="shared" si="23"/>
        <v>0</v>
      </c>
    </row>
    <row r="452" spans="1:13" ht="30" customHeight="1" x14ac:dyDescent="0.25">
      <c r="A452" s="10" t="s">
        <v>834</v>
      </c>
      <c r="B452" s="3">
        <v>22</v>
      </c>
      <c r="C452" s="2" t="s">
        <v>835</v>
      </c>
      <c r="D452" s="4">
        <v>5</v>
      </c>
      <c r="E452" s="2" t="s">
        <v>66</v>
      </c>
      <c r="F452" s="5" t="s">
        <v>866</v>
      </c>
      <c r="G452" s="2" t="s">
        <v>867</v>
      </c>
      <c r="H452" s="38">
        <v>0</v>
      </c>
      <c r="I452" s="38">
        <f t="shared" si="23"/>
        <v>0</v>
      </c>
    </row>
    <row r="453" spans="1:13" ht="30" customHeight="1" x14ac:dyDescent="0.25">
      <c r="A453" s="10" t="s">
        <v>834</v>
      </c>
      <c r="B453" s="3">
        <v>22</v>
      </c>
      <c r="C453" s="2" t="s">
        <v>835</v>
      </c>
      <c r="D453" s="4">
        <v>5</v>
      </c>
      <c r="E453" s="2" t="s">
        <v>66</v>
      </c>
      <c r="F453" s="5" t="s">
        <v>868</v>
      </c>
      <c r="G453" s="2" t="s">
        <v>869</v>
      </c>
      <c r="H453" s="38">
        <v>0</v>
      </c>
      <c r="I453" s="38">
        <f t="shared" si="23"/>
        <v>0</v>
      </c>
    </row>
    <row r="454" spans="1:13" ht="30" customHeight="1" x14ac:dyDescent="0.25">
      <c r="A454" s="10" t="s">
        <v>834</v>
      </c>
      <c r="B454" s="3">
        <v>23</v>
      </c>
      <c r="C454" s="2" t="s">
        <v>870</v>
      </c>
      <c r="D454" s="4">
        <v>1</v>
      </c>
      <c r="E454" s="2" t="s">
        <v>20</v>
      </c>
      <c r="F454" s="5" t="s">
        <v>871</v>
      </c>
      <c r="G454" s="2" t="s">
        <v>22</v>
      </c>
      <c r="H454" s="38">
        <v>0</v>
      </c>
      <c r="I454" s="26">
        <f>H454/2</f>
        <v>0</v>
      </c>
    </row>
    <row r="455" spans="1:13" ht="60" customHeight="1" x14ac:dyDescent="0.25">
      <c r="A455" s="10" t="s">
        <v>834</v>
      </c>
      <c r="B455" s="3">
        <v>23</v>
      </c>
      <c r="C455" s="2" t="s">
        <v>870</v>
      </c>
      <c r="D455" s="4">
        <v>1</v>
      </c>
      <c r="E455" s="2" t="s">
        <v>20</v>
      </c>
      <c r="F455" s="5" t="s">
        <v>872</v>
      </c>
      <c r="G455" s="2" t="s">
        <v>428</v>
      </c>
      <c r="H455" s="38">
        <v>0</v>
      </c>
      <c r="I455" s="26">
        <f>H455/2</f>
        <v>0</v>
      </c>
    </row>
    <row r="456" spans="1:13" ht="60" customHeight="1" x14ac:dyDescent="0.25">
      <c r="A456" s="10" t="s">
        <v>834</v>
      </c>
      <c r="B456" s="3">
        <v>23</v>
      </c>
      <c r="C456" s="2" t="s">
        <v>870</v>
      </c>
      <c r="D456" s="4">
        <v>2</v>
      </c>
      <c r="E456" s="2" t="s">
        <v>27</v>
      </c>
      <c r="F456" s="5" t="s">
        <v>873</v>
      </c>
      <c r="G456" s="2" t="s">
        <v>430</v>
      </c>
      <c r="H456" s="38">
        <v>0</v>
      </c>
      <c r="I456" s="26">
        <f>H456/2</f>
        <v>0</v>
      </c>
    </row>
    <row r="457" spans="1:13" ht="90" customHeight="1" x14ac:dyDescent="0.25">
      <c r="A457" s="10" t="s">
        <v>834</v>
      </c>
      <c r="B457" s="3">
        <v>23</v>
      </c>
      <c r="C457" s="2" t="s">
        <v>870</v>
      </c>
      <c r="D457" s="4">
        <v>2</v>
      </c>
      <c r="E457" s="2" t="s">
        <v>27</v>
      </c>
      <c r="F457" s="5" t="s">
        <v>874</v>
      </c>
      <c r="G457" s="2" t="s">
        <v>432</v>
      </c>
      <c r="H457" s="38">
        <v>0</v>
      </c>
      <c r="I457" s="26">
        <f>H457/2</f>
        <v>0</v>
      </c>
    </row>
    <row r="458" spans="1:13" ht="60" customHeight="1" x14ac:dyDescent="0.25">
      <c r="A458" s="10" t="s">
        <v>834</v>
      </c>
      <c r="B458" s="3">
        <v>23</v>
      </c>
      <c r="C458" s="2" t="s">
        <v>870</v>
      </c>
      <c r="D458" s="4">
        <v>3</v>
      </c>
      <c r="E458" s="2" t="s">
        <v>34</v>
      </c>
      <c r="F458" s="5" t="s">
        <v>875</v>
      </c>
      <c r="G458" s="2" t="s">
        <v>876</v>
      </c>
      <c r="H458" s="38">
        <v>0</v>
      </c>
      <c r="I458" s="38">
        <f t="shared" ref="I458:I470" si="24">H458/4</f>
        <v>0</v>
      </c>
    </row>
    <row r="459" spans="1:13" s="1" customFormat="1" ht="30" customHeight="1" x14ac:dyDescent="0.25">
      <c r="A459" s="10" t="s">
        <v>834</v>
      </c>
      <c r="B459" s="3">
        <v>23</v>
      </c>
      <c r="C459" s="2" t="s">
        <v>870</v>
      </c>
      <c r="D459" s="4">
        <v>3</v>
      </c>
      <c r="E459" s="2" t="s">
        <v>34</v>
      </c>
      <c r="F459" s="5" t="s">
        <v>877</v>
      </c>
      <c r="G459" s="2" t="s">
        <v>878</v>
      </c>
      <c r="H459" s="38">
        <v>0</v>
      </c>
      <c r="I459" s="38">
        <f t="shared" si="24"/>
        <v>0</v>
      </c>
      <c r="L459" s="9"/>
      <c r="M459" s="45"/>
    </row>
    <row r="460" spans="1:13" ht="45" customHeight="1" x14ac:dyDescent="0.25">
      <c r="A460" s="10" t="s">
        <v>834</v>
      </c>
      <c r="B460" s="3">
        <v>23</v>
      </c>
      <c r="C460" s="2" t="s">
        <v>870</v>
      </c>
      <c r="D460" s="4">
        <v>3</v>
      </c>
      <c r="E460" s="2" t="s">
        <v>34</v>
      </c>
      <c r="F460" s="5" t="s">
        <v>879</v>
      </c>
      <c r="G460" s="2" t="s">
        <v>880</v>
      </c>
      <c r="H460" s="38">
        <v>0</v>
      </c>
      <c r="I460" s="38">
        <f t="shared" si="24"/>
        <v>0</v>
      </c>
    </row>
    <row r="461" spans="1:13" ht="120" customHeight="1" x14ac:dyDescent="0.25">
      <c r="A461" s="10" t="s">
        <v>834</v>
      </c>
      <c r="B461" s="3">
        <v>23</v>
      </c>
      <c r="C461" s="2" t="s">
        <v>870</v>
      </c>
      <c r="D461" s="4">
        <v>3</v>
      </c>
      <c r="E461" s="2" t="s">
        <v>34</v>
      </c>
      <c r="F461" s="5" t="s">
        <v>881</v>
      </c>
      <c r="G461" s="2" t="s">
        <v>882</v>
      </c>
      <c r="H461" s="38">
        <v>0</v>
      </c>
      <c r="I461" s="38">
        <f t="shared" si="24"/>
        <v>0</v>
      </c>
    </row>
    <row r="462" spans="1:13" ht="30" customHeight="1" x14ac:dyDescent="0.25">
      <c r="A462" s="10" t="s">
        <v>834</v>
      </c>
      <c r="B462" s="3">
        <v>23</v>
      </c>
      <c r="C462" s="2" t="s">
        <v>870</v>
      </c>
      <c r="D462" s="4">
        <v>3</v>
      </c>
      <c r="E462" s="2" t="s">
        <v>34</v>
      </c>
      <c r="F462" s="5" t="s">
        <v>883</v>
      </c>
      <c r="G462" s="2" t="s">
        <v>884</v>
      </c>
      <c r="H462" s="38">
        <v>0</v>
      </c>
      <c r="I462" s="38">
        <f t="shared" si="24"/>
        <v>0</v>
      </c>
    </row>
    <row r="463" spans="1:13" ht="30" customHeight="1" x14ac:dyDescent="0.25">
      <c r="A463" s="10" t="s">
        <v>834</v>
      </c>
      <c r="B463" s="3">
        <v>23</v>
      </c>
      <c r="C463" s="2" t="s">
        <v>870</v>
      </c>
      <c r="D463" s="4">
        <v>3</v>
      </c>
      <c r="E463" s="2" t="s">
        <v>34</v>
      </c>
      <c r="F463" s="5" t="s">
        <v>885</v>
      </c>
      <c r="G463" s="2" t="s">
        <v>886</v>
      </c>
      <c r="H463" s="38">
        <v>0</v>
      </c>
      <c r="I463" s="38">
        <f t="shared" si="24"/>
        <v>0</v>
      </c>
    </row>
    <row r="464" spans="1:13" ht="60" customHeight="1" x14ac:dyDescent="0.25">
      <c r="A464" s="10" t="s">
        <v>834</v>
      </c>
      <c r="B464" s="3">
        <v>23</v>
      </c>
      <c r="C464" s="2" t="s">
        <v>870</v>
      </c>
      <c r="D464" s="4">
        <v>4</v>
      </c>
      <c r="E464" s="2" t="s">
        <v>59</v>
      </c>
      <c r="F464" s="5" t="s">
        <v>887</v>
      </c>
      <c r="G464" s="2" t="s">
        <v>61</v>
      </c>
      <c r="H464" s="38">
        <v>0</v>
      </c>
      <c r="I464" s="38">
        <f t="shared" si="24"/>
        <v>0</v>
      </c>
    </row>
    <row r="465" spans="1:13" ht="45" customHeight="1" x14ac:dyDescent="0.25">
      <c r="A465" s="10" t="s">
        <v>834</v>
      </c>
      <c r="B465" s="3">
        <v>23</v>
      </c>
      <c r="C465" s="2" t="s">
        <v>870</v>
      </c>
      <c r="D465" s="4">
        <v>4</v>
      </c>
      <c r="E465" s="2" t="s">
        <v>59</v>
      </c>
      <c r="F465" s="5" t="s">
        <v>888</v>
      </c>
      <c r="G465" s="2" t="s">
        <v>453</v>
      </c>
      <c r="H465" s="38">
        <v>0</v>
      </c>
      <c r="I465" s="38">
        <f t="shared" si="24"/>
        <v>0</v>
      </c>
    </row>
    <row r="466" spans="1:13" ht="30" customHeight="1" x14ac:dyDescent="0.25">
      <c r="A466" s="10" t="s">
        <v>834</v>
      </c>
      <c r="B466" s="3">
        <v>23</v>
      </c>
      <c r="C466" s="2" t="s">
        <v>870</v>
      </c>
      <c r="D466" s="4">
        <v>5</v>
      </c>
      <c r="E466" s="2" t="s">
        <v>66</v>
      </c>
      <c r="F466" s="5" t="s">
        <v>889</v>
      </c>
      <c r="G466" s="2" t="s">
        <v>890</v>
      </c>
      <c r="H466" s="38">
        <v>0</v>
      </c>
      <c r="I466" s="38">
        <f t="shared" si="24"/>
        <v>0</v>
      </c>
    </row>
    <row r="467" spans="1:13" ht="45" customHeight="1" x14ac:dyDescent="0.25">
      <c r="A467" s="10" t="s">
        <v>834</v>
      </c>
      <c r="B467" s="3">
        <v>23</v>
      </c>
      <c r="C467" s="2" t="s">
        <v>870</v>
      </c>
      <c r="D467" s="4">
        <v>5</v>
      </c>
      <c r="E467" s="2" t="s">
        <v>66</v>
      </c>
      <c r="F467" s="5" t="s">
        <v>891</v>
      </c>
      <c r="G467" s="2" t="s">
        <v>892</v>
      </c>
      <c r="H467" s="38">
        <v>0</v>
      </c>
      <c r="I467" s="38">
        <f t="shared" si="24"/>
        <v>0</v>
      </c>
    </row>
    <row r="468" spans="1:13" ht="30" customHeight="1" x14ac:dyDescent="0.25">
      <c r="A468" s="10" t="s">
        <v>834</v>
      </c>
      <c r="B468" s="3">
        <v>23</v>
      </c>
      <c r="C468" s="2" t="s">
        <v>870</v>
      </c>
      <c r="D468" s="4">
        <v>5</v>
      </c>
      <c r="E468" s="2" t="s">
        <v>66</v>
      </c>
      <c r="F468" s="5" t="s">
        <v>893</v>
      </c>
      <c r="G468" s="2" t="s">
        <v>894</v>
      </c>
      <c r="H468" s="38">
        <v>0</v>
      </c>
      <c r="I468" s="38">
        <f t="shared" si="24"/>
        <v>0</v>
      </c>
    </row>
    <row r="469" spans="1:13" ht="30" customHeight="1" x14ac:dyDescent="0.25">
      <c r="A469" s="10" t="s">
        <v>834</v>
      </c>
      <c r="B469" s="3">
        <v>23</v>
      </c>
      <c r="C469" s="2" t="s">
        <v>870</v>
      </c>
      <c r="D469" s="4">
        <v>5</v>
      </c>
      <c r="E469" s="2" t="s">
        <v>66</v>
      </c>
      <c r="F469" s="5" t="s">
        <v>895</v>
      </c>
      <c r="G469" s="2" t="s">
        <v>896</v>
      </c>
      <c r="H469" s="38">
        <v>0</v>
      </c>
      <c r="I469" s="38">
        <f t="shared" si="24"/>
        <v>0</v>
      </c>
    </row>
    <row r="470" spans="1:13" ht="45" customHeight="1" x14ac:dyDescent="0.25">
      <c r="A470" s="10" t="s">
        <v>834</v>
      </c>
      <c r="B470" s="3">
        <v>23</v>
      </c>
      <c r="C470" s="2" t="s">
        <v>870</v>
      </c>
      <c r="D470" s="4">
        <v>5</v>
      </c>
      <c r="E470" s="2" t="s">
        <v>66</v>
      </c>
      <c r="F470" s="5" t="s">
        <v>897</v>
      </c>
      <c r="G470" s="2" t="s">
        <v>898</v>
      </c>
      <c r="H470" s="38">
        <v>0</v>
      </c>
      <c r="I470" s="38">
        <f t="shared" si="24"/>
        <v>0</v>
      </c>
    </row>
    <row r="471" spans="1:13" ht="30" customHeight="1" x14ac:dyDescent="0.25">
      <c r="A471" s="10" t="s">
        <v>834</v>
      </c>
      <c r="B471" s="3">
        <v>24</v>
      </c>
      <c r="C471" s="2" t="s">
        <v>899</v>
      </c>
      <c r="D471" s="4">
        <v>1</v>
      </c>
      <c r="E471" s="2" t="s">
        <v>20</v>
      </c>
      <c r="F471" s="5" t="s">
        <v>900</v>
      </c>
      <c r="G471" s="2" t="s">
        <v>901</v>
      </c>
      <c r="H471" s="38">
        <v>0</v>
      </c>
      <c r="I471" s="26">
        <f>H471/2</f>
        <v>0</v>
      </c>
    </row>
    <row r="472" spans="1:13" ht="60" customHeight="1" x14ac:dyDescent="0.25">
      <c r="A472" s="10" t="s">
        <v>834</v>
      </c>
      <c r="B472" s="3">
        <v>24</v>
      </c>
      <c r="C472" s="2" t="s">
        <v>899</v>
      </c>
      <c r="D472" s="4">
        <v>1</v>
      </c>
      <c r="E472" s="2" t="s">
        <v>20</v>
      </c>
      <c r="F472" s="5" t="s">
        <v>902</v>
      </c>
      <c r="G472" s="2" t="s">
        <v>903</v>
      </c>
      <c r="H472" s="38">
        <v>0</v>
      </c>
      <c r="I472" s="26">
        <f>H472/2</f>
        <v>0</v>
      </c>
    </row>
    <row r="473" spans="1:13" ht="60" customHeight="1" x14ac:dyDescent="0.25">
      <c r="A473" s="10" t="s">
        <v>834</v>
      </c>
      <c r="B473" s="3">
        <v>24</v>
      </c>
      <c r="C473" s="2" t="s">
        <v>899</v>
      </c>
      <c r="D473" s="4">
        <v>2</v>
      </c>
      <c r="E473" s="2" t="s">
        <v>27</v>
      </c>
      <c r="F473" s="5" t="s">
        <v>904</v>
      </c>
      <c r="G473" s="2" t="s">
        <v>905</v>
      </c>
      <c r="H473" s="38">
        <v>0</v>
      </c>
      <c r="I473" s="26">
        <f>H473/2</f>
        <v>0</v>
      </c>
    </row>
    <row r="474" spans="1:13" ht="90" customHeight="1" x14ac:dyDescent="0.25">
      <c r="A474" s="10" t="s">
        <v>834</v>
      </c>
      <c r="B474" s="3">
        <v>24</v>
      </c>
      <c r="C474" s="2" t="s">
        <v>899</v>
      </c>
      <c r="D474" s="4">
        <v>2</v>
      </c>
      <c r="E474" s="2" t="s">
        <v>27</v>
      </c>
      <c r="F474" s="5" t="s">
        <v>906</v>
      </c>
      <c r="G474" s="2" t="s">
        <v>907</v>
      </c>
      <c r="H474" s="38">
        <v>0</v>
      </c>
      <c r="I474" s="26">
        <f>H474/2</f>
        <v>0</v>
      </c>
    </row>
    <row r="475" spans="1:13" ht="75" customHeight="1" x14ac:dyDescent="0.25">
      <c r="A475" s="10" t="s">
        <v>834</v>
      </c>
      <c r="B475" s="3">
        <v>24</v>
      </c>
      <c r="C475" s="2" t="s">
        <v>899</v>
      </c>
      <c r="D475" s="4">
        <v>3</v>
      </c>
      <c r="E475" s="2" t="s">
        <v>34</v>
      </c>
      <c r="F475" s="5" t="s">
        <v>908</v>
      </c>
      <c r="G475" s="2" t="s">
        <v>909</v>
      </c>
      <c r="H475" s="38">
        <v>0</v>
      </c>
      <c r="I475" s="38">
        <f t="shared" ref="I475:I486" si="25">H475/4</f>
        <v>0</v>
      </c>
    </row>
    <row r="476" spans="1:13" ht="45" customHeight="1" x14ac:dyDescent="0.25">
      <c r="A476" s="10" t="s">
        <v>834</v>
      </c>
      <c r="B476" s="3">
        <v>24</v>
      </c>
      <c r="C476" s="2" t="s">
        <v>899</v>
      </c>
      <c r="D476" s="4">
        <v>3</v>
      </c>
      <c r="E476" s="2" t="s">
        <v>34</v>
      </c>
      <c r="F476" s="5" t="s">
        <v>910</v>
      </c>
      <c r="G476" s="2" t="s">
        <v>911</v>
      </c>
      <c r="H476" s="38">
        <v>0</v>
      </c>
      <c r="I476" s="38">
        <f t="shared" si="25"/>
        <v>0</v>
      </c>
    </row>
    <row r="477" spans="1:13" s="1" customFormat="1" ht="45" customHeight="1" x14ac:dyDescent="0.25">
      <c r="A477" s="10" t="s">
        <v>834</v>
      </c>
      <c r="B477" s="3">
        <v>24</v>
      </c>
      <c r="C477" s="2" t="s">
        <v>899</v>
      </c>
      <c r="D477" s="4">
        <v>3</v>
      </c>
      <c r="E477" s="2" t="s">
        <v>34</v>
      </c>
      <c r="F477" s="5" t="s">
        <v>912</v>
      </c>
      <c r="G477" s="2" t="s">
        <v>913</v>
      </c>
      <c r="H477" s="38">
        <v>0</v>
      </c>
      <c r="I477" s="38">
        <f t="shared" si="25"/>
        <v>0</v>
      </c>
      <c r="L477" s="9"/>
      <c r="M477" s="45"/>
    </row>
    <row r="478" spans="1:13" ht="135" customHeight="1" x14ac:dyDescent="0.25">
      <c r="A478" s="10" t="s">
        <v>834</v>
      </c>
      <c r="B478" s="3">
        <v>24</v>
      </c>
      <c r="C478" s="2" t="s">
        <v>899</v>
      </c>
      <c r="D478" s="4">
        <v>3</v>
      </c>
      <c r="E478" s="2" t="s">
        <v>34</v>
      </c>
      <c r="F478" s="5" t="s">
        <v>914</v>
      </c>
      <c r="G478" s="2" t="s">
        <v>915</v>
      </c>
      <c r="H478" s="38">
        <v>0</v>
      </c>
      <c r="I478" s="38">
        <f t="shared" si="25"/>
        <v>0</v>
      </c>
    </row>
    <row r="479" spans="1:13" ht="30" customHeight="1" x14ac:dyDescent="0.25">
      <c r="A479" s="10" t="s">
        <v>834</v>
      </c>
      <c r="B479" s="3">
        <v>24</v>
      </c>
      <c r="C479" s="2" t="s">
        <v>899</v>
      </c>
      <c r="D479" s="4">
        <v>3</v>
      </c>
      <c r="E479" s="2" t="s">
        <v>34</v>
      </c>
      <c r="F479" s="5" t="s">
        <v>916</v>
      </c>
      <c r="G479" s="2" t="s">
        <v>917</v>
      </c>
      <c r="H479" s="38">
        <v>0</v>
      </c>
      <c r="I479" s="38">
        <f t="shared" si="25"/>
        <v>0</v>
      </c>
    </row>
    <row r="480" spans="1:13" ht="30" customHeight="1" x14ac:dyDescent="0.25">
      <c r="A480" s="10" t="s">
        <v>834</v>
      </c>
      <c r="B480" s="3">
        <v>24</v>
      </c>
      <c r="C480" s="2" t="s">
        <v>899</v>
      </c>
      <c r="D480" s="4">
        <v>3</v>
      </c>
      <c r="E480" s="2" t="s">
        <v>34</v>
      </c>
      <c r="F480" s="5" t="s">
        <v>918</v>
      </c>
      <c r="G480" s="2" t="s">
        <v>919</v>
      </c>
      <c r="H480" s="38">
        <v>0</v>
      </c>
      <c r="I480" s="38">
        <f t="shared" si="25"/>
        <v>0</v>
      </c>
    </row>
    <row r="481" spans="1:9" ht="60" customHeight="1" x14ac:dyDescent="0.25">
      <c r="A481" s="10" t="s">
        <v>834</v>
      </c>
      <c r="B481" s="3">
        <v>24</v>
      </c>
      <c r="C481" s="2" t="s">
        <v>899</v>
      </c>
      <c r="D481" s="4">
        <v>4</v>
      </c>
      <c r="E481" s="2" t="s">
        <v>59</v>
      </c>
      <c r="F481" s="5" t="s">
        <v>920</v>
      </c>
      <c r="G481" s="2" t="s">
        <v>61</v>
      </c>
      <c r="H481" s="38">
        <v>0</v>
      </c>
      <c r="I481" s="38">
        <f t="shared" si="25"/>
        <v>0</v>
      </c>
    </row>
    <row r="482" spans="1:9" ht="45" customHeight="1" x14ac:dyDescent="0.25">
      <c r="A482" s="10" t="s">
        <v>834</v>
      </c>
      <c r="B482" s="3">
        <v>24</v>
      </c>
      <c r="C482" s="2" t="s">
        <v>899</v>
      </c>
      <c r="D482" s="4">
        <v>4</v>
      </c>
      <c r="E482" s="2" t="s">
        <v>59</v>
      </c>
      <c r="F482" s="5" t="s">
        <v>921</v>
      </c>
      <c r="G482" s="2" t="s">
        <v>453</v>
      </c>
      <c r="H482" s="38">
        <v>0</v>
      </c>
      <c r="I482" s="38">
        <f t="shared" si="25"/>
        <v>0</v>
      </c>
    </row>
    <row r="483" spans="1:9" ht="60" customHeight="1" x14ac:dyDescent="0.25">
      <c r="A483" s="10" t="s">
        <v>834</v>
      </c>
      <c r="B483" s="3">
        <v>24</v>
      </c>
      <c r="C483" s="2" t="s">
        <v>899</v>
      </c>
      <c r="D483" s="4">
        <v>5</v>
      </c>
      <c r="E483" s="2" t="s">
        <v>66</v>
      </c>
      <c r="F483" s="5" t="s">
        <v>922</v>
      </c>
      <c r="G483" s="2" t="s">
        <v>923</v>
      </c>
      <c r="H483" s="38">
        <v>0</v>
      </c>
      <c r="I483" s="38">
        <f t="shared" si="25"/>
        <v>0</v>
      </c>
    </row>
    <row r="484" spans="1:9" ht="45" customHeight="1" x14ac:dyDescent="0.25">
      <c r="A484" s="10" t="s">
        <v>834</v>
      </c>
      <c r="B484" s="3">
        <v>24</v>
      </c>
      <c r="C484" s="2" t="s">
        <v>899</v>
      </c>
      <c r="D484" s="4">
        <v>5</v>
      </c>
      <c r="E484" s="2" t="s">
        <v>66</v>
      </c>
      <c r="F484" s="5" t="s">
        <v>924</v>
      </c>
      <c r="G484" s="2" t="s">
        <v>925</v>
      </c>
      <c r="H484" s="38">
        <v>0</v>
      </c>
      <c r="I484" s="38">
        <f t="shared" si="25"/>
        <v>0</v>
      </c>
    </row>
    <row r="485" spans="1:9" ht="45" customHeight="1" x14ac:dyDescent="0.25">
      <c r="A485" s="10" t="s">
        <v>834</v>
      </c>
      <c r="B485" s="3">
        <v>24</v>
      </c>
      <c r="C485" s="2" t="s">
        <v>899</v>
      </c>
      <c r="D485" s="4">
        <v>5</v>
      </c>
      <c r="E485" s="2" t="s">
        <v>66</v>
      </c>
      <c r="F485" s="5" t="s">
        <v>926</v>
      </c>
      <c r="G485" s="2" t="s">
        <v>927</v>
      </c>
      <c r="H485" s="38">
        <v>0</v>
      </c>
      <c r="I485" s="38">
        <f t="shared" si="25"/>
        <v>0</v>
      </c>
    </row>
    <row r="486" spans="1:9" ht="30" customHeight="1" x14ac:dyDescent="0.25">
      <c r="A486" s="10" t="s">
        <v>834</v>
      </c>
      <c r="B486" s="3">
        <v>24</v>
      </c>
      <c r="C486" s="2" t="s">
        <v>899</v>
      </c>
      <c r="D486" s="4">
        <v>5</v>
      </c>
      <c r="E486" s="2" t="s">
        <v>66</v>
      </c>
      <c r="F486" s="5" t="s">
        <v>928</v>
      </c>
      <c r="G486" s="2" t="s">
        <v>739</v>
      </c>
      <c r="H486" s="38">
        <v>0</v>
      </c>
      <c r="I486" s="38">
        <f t="shared" si="25"/>
        <v>0</v>
      </c>
    </row>
    <row r="487" spans="1:9" ht="30" customHeight="1" x14ac:dyDescent="0.25">
      <c r="A487" s="10" t="s">
        <v>834</v>
      </c>
      <c r="B487" s="3">
        <v>25</v>
      </c>
      <c r="C487" s="2" t="s">
        <v>929</v>
      </c>
      <c r="D487" s="4">
        <v>1</v>
      </c>
      <c r="E487" s="2" t="s">
        <v>20</v>
      </c>
      <c r="F487" s="5" t="s">
        <v>930</v>
      </c>
      <c r="G487" s="2" t="s">
        <v>22</v>
      </c>
      <c r="H487" s="38">
        <v>0</v>
      </c>
      <c r="I487" s="26">
        <f>H487/2</f>
        <v>0</v>
      </c>
    </row>
    <row r="488" spans="1:9" ht="60" customHeight="1" x14ac:dyDescent="0.25">
      <c r="A488" s="10" t="s">
        <v>834</v>
      </c>
      <c r="B488" s="3">
        <v>25</v>
      </c>
      <c r="C488" s="2" t="s">
        <v>929</v>
      </c>
      <c r="D488" s="4">
        <v>1</v>
      </c>
      <c r="E488" s="2" t="s">
        <v>20</v>
      </c>
      <c r="F488" s="5" t="s">
        <v>931</v>
      </c>
      <c r="G488" s="2" t="s">
        <v>428</v>
      </c>
      <c r="H488" s="38">
        <v>0</v>
      </c>
      <c r="I488" s="26">
        <f>H488/2</f>
        <v>0</v>
      </c>
    </row>
    <row r="489" spans="1:9" ht="60" customHeight="1" x14ac:dyDescent="0.25">
      <c r="A489" s="10" t="s">
        <v>834</v>
      </c>
      <c r="B489" s="3">
        <v>25</v>
      </c>
      <c r="C489" s="2" t="s">
        <v>929</v>
      </c>
      <c r="D489" s="4">
        <v>2</v>
      </c>
      <c r="E489" s="2" t="s">
        <v>27</v>
      </c>
      <c r="F489" s="5" t="s">
        <v>932</v>
      </c>
      <c r="G489" s="2" t="s">
        <v>430</v>
      </c>
      <c r="H489" s="38">
        <v>0</v>
      </c>
      <c r="I489" s="26">
        <f>H489/2</f>
        <v>0</v>
      </c>
    </row>
    <row r="490" spans="1:9" ht="90" customHeight="1" x14ac:dyDescent="0.25">
      <c r="A490" s="10" t="s">
        <v>834</v>
      </c>
      <c r="B490" s="3">
        <v>25</v>
      </c>
      <c r="C490" s="2" t="s">
        <v>929</v>
      </c>
      <c r="D490" s="4">
        <v>2</v>
      </c>
      <c r="E490" s="2" t="s">
        <v>27</v>
      </c>
      <c r="F490" s="5" t="s">
        <v>933</v>
      </c>
      <c r="G490" s="2" t="s">
        <v>432</v>
      </c>
      <c r="H490" s="38">
        <v>0</v>
      </c>
      <c r="I490" s="26">
        <f>H490/2</f>
        <v>0</v>
      </c>
    </row>
    <row r="491" spans="1:9" ht="60" customHeight="1" x14ac:dyDescent="0.25">
      <c r="A491" s="10" t="s">
        <v>834</v>
      </c>
      <c r="B491" s="3">
        <v>25</v>
      </c>
      <c r="C491" s="2" t="s">
        <v>929</v>
      </c>
      <c r="D491" s="4">
        <v>3</v>
      </c>
      <c r="E491" s="2" t="s">
        <v>34</v>
      </c>
      <c r="F491" s="5" t="s">
        <v>934</v>
      </c>
      <c r="G491" s="2" t="s">
        <v>935</v>
      </c>
      <c r="H491" s="38">
        <v>0</v>
      </c>
      <c r="I491" s="38">
        <f t="shared" ref="I491:I507" si="26">H491/4</f>
        <v>0</v>
      </c>
    </row>
    <row r="492" spans="1:9" ht="45" customHeight="1" x14ac:dyDescent="0.25">
      <c r="A492" s="10" t="s">
        <v>834</v>
      </c>
      <c r="B492" s="3">
        <v>25</v>
      </c>
      <c r="C492" s="2" t="s">
        <v>929</v>
      </c>
      <c r="D492" s="4">
        <v>3</v>
      </c>
      <c r="E492" s="2" t="s">
        <v>34</v>
      </c>
      <c r="F492" s="5" t="s">
        <v>936</v>
      </c>
      <c r="G492" s="2" t="s">
        <v>937</v>
      </c>
      <c r="H492" s="38">
        <v>0</v>
      </c>
      <c r="I492" s="38">
        <f t="shared" si="26"/>
        <v>0</v>
      </c>
    </row>
    <row r="493" spans="1:9" ht="30" customHeight="1" x14ac:dyDescent="0.25">
      <c r="A493" s="10" t="s">
        <v>834</v>
      </c>
      <c r="B493" s="3">
        <v>25</v>
      </c>
      <c r="C493" s="2" t="s">
        <v>929</v>
      </c>
      <c r="D493" s="4">
        <v>3</v>
      </c>
      <c r="E493" s="2" t="s">
        <v>34</v>
      </c>
      <c r="F493" s="5" t="s">
        <v>938</v>
      </c>
      <c r="G493" s="2" t="s">
        <v>939</v>
      </c>
      <c r="H493" s="38">
        <v>0</v>
      </c>
      <c r="I493" s="38">
        <f t="shared" si="26"/>
        <v>0</v>
      </c>
    </row>
    <row r="494" spans="1:9" ht="45" customHeight="1" x14ac:dyDescent="0.25">
      <c r="A494" s="10" t="s">
        <v>834</v>
      </c>
      <c r="B494" s="3">
        <v>25</v>
      </c>
      <c r="C494" s="2" t="s">
        <v>929</v>
      </c>
      <c r="D494" s="4">
        <v>3</v>
      </c>
      <c r="E494" s="2" t="s">
        <v>34</v>
      </c>
      <c r="F494" s="5" t="s">
        <v>940</v>
      </c>
      <c r="G494" s="2" t="s">
        <v>941</v>
      </c>
      <c r="H494" s="38">
        <v>0</v>
      </c>
      <c r="I494" s="38">
        <f t="shared" si="26"/>
        <v>0</v>
      </c>
    </row>
    <row r="495" spans="1:9" ht="30" customHeight="1" x14ac:dyDescent="0.25">
      <c r="A495" s="10" t="s">
        <v>834</v>
      </c>
      <c r="B495" s="3">
        <v>25</v>
      </c>
      <c r="C495" s="2" t="s">
        <v>929</v>
      </c>
      <c r="D495" s="4">
        <v>3</v>
      </c>
      <c r="E495" s="2" t="s">
        <v>34</v>
      </c>
      <c r="F495" s="5" t="s">
        <v>942</v>
      </c>
      <c r="G495" s="2" t="s">
        <v>943</v>
      </c>
      <c r="H495" s="38">
        <v>0</v>
      </c>
      <c r="I495" s="38">
        <f t="shared" si="26"/>
        <v>0</v>
      </c>
    </row>
    <row r="496" spans="1:9" ht="75" customHeight="1" x14ac:dyDescent="0.25">
      <c r="A496" s="10" t="s">
        <v>834</v>
      </c>
      <c r="B496" s="3">
        <v>25</v>
      </c>
      <c r="C496" s="2" t="s">
        <v>929</v>
      </c>
      <c r="D496" s="4">
        <v>3</v>
      </c>
      <c r="E496" s="2" t="s">
        <v>34</v>
      </c>
      <c r="F496" s="5" t="s">
        <v>944</v>
      </c>
      <c r="G496" s="2" t="s">
        <v>945</v>
      </c>
      <c r="H496" s="38">
        <v>0</v>
      </c>
      <c r="I496" s="38">
        <f t="shared" si="26"/>
        <v>0</v>
      </c>
    </row>
    <row r="497" spans="1:13" ht="30" customHeight="1" x14ac:dyDescent="0.25">
      <c r="A497" s="10" t="s">
        <v>834</v>
      </c>
      <c r="B497" s="3">
        <v>25</v>
      </c>
      <c r="C497" s="2" t="s">
        <v>929</v>
      </c>
      <c r="D497" s="4">
        <v>3</v>
      </c>
      <c r="E497" s="2" t="s">
        <v>34</v>
      </c>
      <c r="F497" s="5" t="s">
        <v>946</v>
      </c>
      <c r="G497" s="2" t="s">
        <v>947</v>
      </c>
      <c r="H497" s="38">
        <v>0</v>
      </c>
      <c r="I497" s="38">
        <f t="shared" si="26"/>
        <v>0</v>
      </c>
    </row>
    <row r="498" spans="1:13" ht="30" customHeight="1" x14ac:dyDescent="0.25">
      <c r="A498" s="10" t="s">
        <v>834</v>
      </c>
      <c r="B498" s="3">
        <v>25</v>
      </c>
      <c r="C498" s="2" t="s">
        <v>929</v>
      </c>
      <c r="D498" s="4">
        <v>3</v>
      </c>
      <c r="E498" s="2" t="s">
        <v>34</v>
      </c>
      <c r="F498" s="5" t="s">
        <v>948</v>
      </c>
      <c r="G498" s="2" t="s">
        <v>949</v>
      </c>
      <c r="H498" s="38">
        <v>0</v>
      </c>
      <c r="I498" s="38">
        <f t="shared" si="26"/>
        <v>0</v>
      </c>
    </row>
    <row r="499" spans="1:13" ht="30" customHeight="1" x14ac:dyDescent="0.25">
      <c r="A499" s="10" t="s">
        <v>834</v>
      </c>
      <c r="B499" s="3">
        <v>25</v>
      </c>
      <c r="C499" s="2" t="s">
        <v>929</v>
      </c>
      <c r="D499" s="4">
        <v>3</v>
      </c>
      <c r="E499" s="2" t="s">
        <v>34</v>
      </c>
      <c r="F499" s="5" t="s">
        <v>950</v>
      </c>
      <c r="G499" s="2" t="s">
        <v>951</v>
      </c>
      <c r="H499" s="38">
        <v>0</v>
      </c>
      <c r="I499" s="38">
        <f t="shared" si="26"/>
        <v>0</v>
      </c>
    </row>
    <row r="500" spans="1:13" ht="45" customHeight="1" x14ac:dyDescent="0.25">
      <c r="A500" s="10" t="s">
        <v>834</v>
      </c>
      <c r="B500" s="3">
        <v>25</v>
      </c>
      <c r="C500" s="2" t="s">
        <v>929</v>
      </c>
      <c r="D500" s="4">
        <v>3</v>
      </c>
      <c r="E500" s="2" t="s">
        <v>34</v>
      </c>
      <c r="F500" s="5" t="s">
        <v>952</v>
      </c>
      <c r="G500" s="2" t="s">
        <v>953</v>
      </c>
      <c r="H500" s="38">
        <v>0</v>
      </c>
      <c r="I500" s="38">
        <f t="shared" si="26"/>
        <v>0</v>
      </c>
    </row>
    <row r="501" spans="1:13" ht="60" customHeight="1" x14ac:dyDescent="0.25">
      <c r="A501" s="10" t="s">
        <v>834</v>
      </c>
      <c r="B501" s="3">
        <v>25</v>
      </c>
      <c r="C501" s="2" t="s">
        <v>929</v>
      </c>
      <c r="D501" s="4">
        <v>4</v>
      </c>
      <c r="E501" s="2" t="s">
        <v>59</v>
      </c>
      <c r="F501" s="5" t="s">
        <v>954</v>
      </c>
      <c r="G501" s="2" t="s">
        <v>61</v>
      </c>
      <c r="H501" s="38">
        <v>0</v>
      </c>
      <c r="I501" s="38">
        <f t="shared" si="26"/>
        <v>0</v>
      </c>
    </row>
    <row r="502" spans="1:13" ht="45" customHeight="1" x14ac:dyDescent="0.25">
      <c r="A502" s="10" t="s">
        <v>834</v>
      </c>
      <c r="B502" s="3">
        <v>25</v>
      </c>
      <c r="C502" s="2" t="s">
        <v>929</v>
      </c>
      <c r="D502" s="4">
        <v>4</v>
      </c>
      <c r="E502" s="2" t="s">
        <v>59</v>
      </c>
      <c r="F502" s="5" t="s">
        <v>955</v>
      </c>
      <c r="G502" s="2" t="s">
        <v>453</v>
      </c>
      <c r="H502" s="38">
        <v>0</v>
      </c>
      <c r="I502" s="38">
        <f t="shared" si="26"/>
        <v>0</v>
      </c>
    </row>
    <row r="503" spans="1:13" ht="75" customHeight="1" x14ac:dyDescent="0.25">
      <c r="A503" s="10" t="s">
        <v>834</v>
      </c>
      <c r="B503" s="3">
        <v>25</v>
      </c>
      <c r="C503" s="2" t="s">
        <v>929</v>
      </c>
      <c r="D503" s="4">
        <v>5</v>
      </c>
      <c r="E503" s="2" t="s">
        <v>66</v>
      </c>
      <c r="F503" s="5" t="s">
        <v>956</v>
      </c>
      <c r="G503" s="2" t="s">
        <v>957</v>
      </c>
      <c r="H503" s="38">
        <v>0</v>
      </c>
      <c r="I503" s="38">
        <f t="shared" si="26"/>
        <v>0</v>
      </c>
    </row>
    <row r="504" spans="1:13" ht="75" customHeight="1" x14ac:dyDescent="0.25">
      <c r="A504" s="10" t="s">
        <v>834</v>
      </c>
      <c r="B504" s="3">
        <v>25</v>
      </c>
      <c r="C504" s="2" t="s">
        <v>929</v>
      </c>
      <c r="D504" s="4">
        <v>5</v>
      </c>
      <c r="E504" s="2" t="s">
        <v>66</v>
      </c>
      <c r="F504" s="5" t="s">
        <v>958</v>
      </c>
      <c r="G504" s="2" t="s">
        <v>959</v>
      </c>
      <c r="H504" s="38">
        <v>0</v>
      </c>
      <c r="I504" s="38">
        <f t="shared" si="26"/>
        <v>0</v>
      </c>
    </row>
    <row r="505" spans="1:13" ht="90" customHeight="1" x14ac:dyDescent="0.25">
      <c r="A505" s="10" t="s">
        <v>834</v>
      </c>
      <c r="B505" s="3">
        <v>25</v>
      </c>
      <c r="C505" s="2" t="s">
        <v>929</v>
      </c>
      <c r="D505" s="4">
        <v>5</v>
      </c>
      <c r="E505" s="2" t="s">
        <v>66</v>
      </c>
      <c r="F505" s="5" t="s">
        <v>960</v>
      </c>
      <c r="G505" s="2" t="s">
        <v>961</v>
      </c>
      <c r="H505" s="38">
        <v>0</v>
      </c>
      <c r="I505" s="38">
        <f t="shared" si="26"/>
        <v>0</v>
      </c>
    </row>
    <row r="506" spans="1:13" ht="30" customHeight="1" x14ac:dyDescent="0.25">
      <c r="A506" s="10" t="s">
        <v>834</v>
      </c>
      <c r="B506" s="3">
        <v>25</v>
      </c>
      <c r="C506" s="2" t="s">
        <v>929</v>
      </c>
      <c r="D506" s="4">
        <v>5</v>
      </c>
      <c r="E506" s="2" t="s">
        <v>66</v>
      </c>
      <c r="F506" s="5" t="s">
        <v>962</v>
      </c>
      <c r="G506" s="2" t="s">
        <v>963</v>
      </c>
      <c r="H506" s="38">
        <v>0</v>
      </c>
      <c r="I506" s="38">
        <f t="shared" si="26"/>
        <v>0</v>
      </c>
    </row>
    <row r="507" spans="1:13" ht="30" customHeight="1" x14ac:dyDescent="0.25">
      <c r="A507" s="10" t="s">
        <v>834</v>
      </c>
      <c r="B507" s="3">
        <v>25</v>
      </c>
      <c r="C507" s="2" t="s">
        <v>929</v>
      </c>
      <c r="D507" s="4">
        <v>5</v>
      </c>
      <c r="E507" s="2" t="s">
        <v>66</v>
      </c>
      <c r="F507" s="5" t="s">
        <v>964</v>
      </c>
      <c r="G507" s="2" t="s">
        <v>965</v>
      </c>
      <c r="H507" s="38">
        <v>0</v>
      </c>
      <c r="I507" s="38">
        <f t="shared" si="26"/>
        <v>0</v>
      </c>
    </row>
    <row r="508" spans="1:13" ht="30" customHeight="1" x14ac:dyDescent="0.25">
      <c r="A508" s="10" t="s">
        <v>966</v>
      </c>
      <c r="B508" s="3">
        <v>26</v>
      </c>
      <c r="C508" s="2" t="s">
        <v>967</v>
      </c>
      <c r="D508" s="4">
        <v>1</v>
      </c>
      <c r="E508" s="2" t="s">
        <v>20</v>
      </c>
      <c r="F508" s="5" t="s">
        <v>968</v>
      </c>
      <c r="G508" s="2" t="s">
        <v>22</v>
      </c>
      <c r="H508" s="38">
        <v>0</v>
      </c>
      <c r="I508" s="26">
        <f>H508/2</f>
        <v>0</v>
      </c>
    </row>
    <row r="509" spans="1:13" ht="45" customHeight="1" x14ac:dyDescent="0.25">
      <c r="A509" s="10" t="s">
        <v>966</v>
      </c>
      <c r="B509" s="3">
        <v>26</v>
      </c>
      <c r="C509" s="2" t="s">
        <v>967</v>
      </c>
      <c r="D509" s="4">
        <v>1</v>
      </c>
      <c r="E509" s="2" t="s">
        <v>20</v>
      </c>
      <c r="F509" s="5" t="s">
        <v>969</v>
      </c>
      <c r="G509" s="2" t="s">
        <v>25</v>
      </c>
      <c r="H509" s="38">
        <v>0</v>
      </c>
      <c r="I509" s="26">
        <f>H509/2</f>
        <v>0</v>
      </c>
    </row>
    <row r="510" spans="1:13" ht="60" customHeight="1" x14ac:dyDescent="0.25">
      <c r="A510" s="10" t="s">
        <v>966</v>
      </c>
      <c r="B510" s="3">
        <v>26</v>
      </c>
      <c r="C510" s="2" t="s">
        <v>967</v>
      </c>
      <c r="D510" s="4">
        <v>2</v>
      </c>
      <c r="E510" s="2" t="s">
        <v>27</v>
      </c>
      <c r="F510" s="5" t="s">
        <v>970</v>
      </c>
      <c r="G510" s="2" t="s">
        <v>430</v>
      </c>
      <c r="H510" s="38">
        <v>0</v>
      </c>
      <c r="I510" s="26">
        <f>H510/2</f>
        <v>0</v>
      </c>
    </row>
    <row r="511" spans="1:13" ht="90" customHeight="1" x14ac:dyDescent="0.25">
      <c r="A511" s="10" t="s">
        <v>966</v>
      </c>
      <c r="B511" s="3">
        <v>26</v>
      </c>
      <c r="C511" s="2" t="s">
        <v>967</v>
      </c>
      <c r="D511" s="4">
        <v>2</v>
      </c>
      <c r="E511" s="2" t="s">
        <v>27</v>
      </c>
      <c r="F511" s="5" t="s">
        <v>971</v>
      </c>
      <c r="G511" s="2" t="s">
        <v>432</v>
      </c>
      <c r="H511" s="38">
        <v>0</v>
      </c>
      <c r="I511" s="26">
        <f>H511/2</f>
        <v>0</v>
      </c>
    </row>
    <row r="512" spans="1:13" ht="45" customHeight="1" x14ac:dyDescent="0.25">
      <c r="A512" s="10" t="s">
        <v>966</v>
      </c>
      <c r="B512" s="3">
        <v>26</v>
      </c>
      <c r="C512" s="2" t="s">
        <v>967</v>
      </c>
      <c r="D512" s="4">
        <v>3</v>
      </c>
      <c r="E512" s="2" t="s">
        <v>34</v>
      </c>
      <c r="F512" s="5" t="s">
        <v>972</v>
      </c>
      <c r="G512" s="2" t="s">
        <v>973</v>
      </c>
      <c r="H512" s="38">
        <v>0</v>
      </c>
      <c r="I512" s="38">
        <f t="shared" ref="I512:I532" si="27">H512/4</f>
        <v>0</v>
      </c>
      <c r="M512" s="7"/>
    </row>
    <row r="513" spans="1:19" ht="60" customHeight="1" x14ac:dyDescent="0.25">
      <c r="A513" s="10" t="s">
        <v>966</v>
      </c>
      <c r="B513" s="3">
        <v>26</v>
      </c>
      <c r="C513" s="2" t="s">
        <v>967</v>
      </c>
      <c r="D513" s="4">
        <v>3</v>
      </c>
      <c r="E513" s="2" t="s">
        <v>34</v>
      </c>
      <c r="F513" s="5" t="s">
        <v>974</v>
      </c>
      <c r="G513" s="2" t="s">
        <v>975</v>
      </c>
      <c r="H513" s="38">
        <v>0</v>
      </c>
      <c r="I513" s="38">
        <f t="shared" si="27"/>
        <v>0</v>
      </c>
      <c r="L513" s="8"/>
      <c r="N513" s="1"/>
      <c r="O513" s="1"/>
      <c r="P513" s="1"/>
      <c r="Q513" s="1"/>
      <c r="R513" s="1"/>
      <c r="S513" s="1"/>
    </row>
    <row r="514" spans="1:19" s="1" customFormat="1" ht="75" customHeight="1" x14ac:dyDescent="0.25">
      <c r="A514" s="10" t="s">
        <v>966</v>
      </c>
      <c r="B514" s="3">
        <v>26</v>
      </c>
      <c r="C514" s="2" t="s">
        <v>967</v>
      </c>
      <c r="D514" s="4">
        <v>3</v>
      </c>
      <c r="E514" s="2" t="s">
        <v>34</v>
      </c>
      <c r="F514" s="5" t="s">
        <v>976</v>
      </c>
      <c r="G514" s="2" t="s">
        <v>977</v>
      </c>
      <c r="H514" s="38">
        <v>0</v>
      </c>
      <c r="I514" s="38">
        <f t="shared" si="27"/>
        <v>0</v>
      </c>
      <c r="L514" s="9"/>
      <c r="M514" s="45"/>
    </row>
    <row r="515" spans="1:19" ht="60" customHeight="1" x14ac:dyDescent="0.25">
      <c r="A515" s="10" t="s">
        <v>966</v>
      </c>
      <c r="B515" s="3">
        <v>26</v>
      </c>
      <c r="C515" s="2" t="s">
        <v>967</v>
      </c>
      <c r="D515" s="4">
        <v>3</v>
      </c>
      <c r="E515" s="2" t="s">
        <v>34</v>
      </c>
      <c r="F515" s="5" t="s">
        <v>978</v>
      </c>
      <c r="G515" s="2" t="s">
        <v>979</v>
      </c>
      <c r="H515" s="38">
        <v>0</v>
      </c>
      <c r="I515" s="38">
        <f t="shared" si="27"/>
        <v>0</v>
      </c>
    </row>
    <row r="516" spans="1:19" ht="30" customHeight="1" x14ac:dyDescent="0.25">
      <c r="A516" s="10" t="s">
        <v>966</v>
      </c>
      <c r="B516" s="3">
        <v>26</v>
      </c>
      <c r="C516" s="2" t="s">
        <v>967</v>
      </c>
      <c r="D516" s="4">
        <v>3</v>
      </c>
      <c r="E516" s="2" t="s">
        <v>34</v>
      </c>
      <c r="F516" s="5" t="s">
        <v>980</v>
      </c>
      <c r="G516" s="2" t="s">
        <v>981</v>
      </c>
      <c r="H516" s="38">
        <v>0</v>
      </c>
      <c r="I516" s="38">
        <f t="shared" si="27"/>
        <v>0</v>
      </c>
    </row>
    <row r="517" spans="1:19" ht="45" customHeight="1" x14ac:dyDescent="0.25">
      <c r="A517" s="10" t="s">
        <v>966</v>
      </c>
      <c r="B517" s="3">
        <v>26</v>
      </c>
      <c r="C517" s="2" t="s">
        <v>967</v>
      </c>
      <c r="D517" s="4">
        <v>3</v>
      </c>
      <c r="E517" s="2" t="s">
        <v>34</v>
      </c>
      <c r="F517" s="5" t="s">
        <v>982</v>
      </c>
      <c r="G517" s="2" t="s">
        <v>983</v>
      </c>
      <c r="H517" s="38">
        <v>0</v>
      </c>
      <c r="I517" s="38">
        <f t="shared" si="27"/>
        <v>0</v>
      </c>
    </row>
    <row r="518" spans="1:19" ht="45" customHeight="1" x14ac:dyDescent="0.25">
      <c r="A518" s="10" t="s">
        <v>966</v>
      </c>
      <c r="B518" s="3">
        <v>26</v>
      </c>
      <c r="C518" s="2" t="s">
        <v>967</v>
      </c>
      <c r="D518" s="4">
        <v>3</v>
      </c>
      <c r="E518" s="2" t="s">
        <v>34</v>
      </c>
      <c r="F518" s="5" t="s">
        <v>984</v>
      </c>
      <c r="G518" s="2" t="s">
        <v>985</v>
      </c>
      <c r="H518" s="38">
        <v>0</v>
      </c>
      <c r="I518" s="38">
        <f t="shared" si="27"/>
        <v>0</v>
      </c>
    </row>
    <row r="519" spans="1:19" ht="60" customHeight="1" x14ac:dyDescent="0.25">
      <c r="A519" s="10" t="s">
        <v>966</v>
      </c>
      <c r="B519" s="3">
        <v>26</v>
      </c>
      <c r="C519" s="2" t="s">
        <v>967</v>
      </c>
      <c r="D519" s="4">
        <v>3</v>
      </c>
      <c r="E519" s="2" t="s">
        <v>34</v>
      </c>
      <c r="F519" s="5" t="s">
        <v>986</v>
      </c>
      <c r="G519" s="2" t="s">
        <v>987</v>
      </c>
      <c r="H519" s="38">
        <v>0</v>
      </c>
      <c r="I519" s="38">
        <f t="shared" si="27"/>
        <v>0</v>
      </c>
      <c r="J519" s="1"/>
    </row>
    <row r="520" spans="1:19" ht="45" customHeight="1" x14ac:dyDescent="0.25">
      <c r="A520" s="10" t="s">
        <v>966</v>
      </c>
      <c r="B520" s="3">
        <v>26</v>
      </c>
      <c r="C520" s="2" t="s">
        <v>967</v>
      </c>
      <c r="D520" s="4">
        <v>3</v>
      </c>
      <c r="E520" s="2" t="s">
        <v>34</v>
      </c>
      <c r="F520" s="5" t="s">
        <v>988</v>
      </c>
      <c r="G520" s="2" t="s">
        <v>989</v>
      </c>
      <c r="H520" s="38">
        <v>0</v>
      </c>
      <c r="I520" s="38">
        <f t="shared" si="27"/>
        <v>0</v>
      </c>
    </row>
    <row r="521" spans="1:19" ht="45" customHeight="1" x14ac:dyDescent="0.25">
      <c r="A521" s="10" t="s">
        <v>966</v>
      </c>
      <c r="B521" s="3">
        <v>26</v>
      </c>
      <c r="C521" s="2" t="s">
        <v>967</v>
      </c>
      <c r="D521" s="4">
        <v>3</v>
      </c>
      <c r="E521" s="2" t="s">
        <v>34</v>
      </c>
      <c r="F521" s="5" t="s">
        <v>990</v>
      </c>
      <c r="G521" s="2" t="s">
        <v>991</v>
      </c>
      <c r="H521" s="38">
        <v>0</v>
      </c>
      <c r="I521" s="38">
        <f t="shared" si="27"/>
        <v>0</v>
      </c>
    </row>
    <row r="522" spans="1:19" ht="45" customHeight="1" x14ac:dyDescent="0.25">
      <c r="A522" s="10" t="s">
        <v>966</v>
      </c>
      <c r="B522" s="3">
        <v>26</v>
      </c>
      <c r="C522" s="2" t="s">
        <v>967</v>
      </c>
      <c r="D522" s="4">
        <v>3</v>
      </c>
      <c r="E522" s="2" t="s">
        <v>34</v>
      </c>
      <c r="F522" s="5" t="s">
        <v>992</v>
      </c>
      <c r="G522" s="2" t="s">
        <v>993</v>
      </c>
      <c r="H522" s="38">
        <v>0</v>
      </c>
      <c r="I522" s="38">
        <f t="shared" si="27"/>
        <v>0</v>
      </c>
    </row>
    <row r="523" spans="1:19" ht="30" customHeight="1" x14ac:dyDescent="0.25">
      <c r="A523" s="10" t="s">
        <v>966</v>
      </c>
      <c r="B523" s="3">
        <v>26</v>
      </c>
      <c r="C523" s="2" t="s">
        <v>967</v>
      </c>
      <c r="D523" s="4">
        <v>3</v>
      </c>
      <c r="E523" s="2" t="s">
        <v>34</v>
      </c>
      <c r="F523" s="5" t="s">
        <v>994</v>
      </c>
      <c r="G523" s="2" t="s">
        <v>995</v>
      </c>
      <c r="H523" s="38">
        <v>0</v>
      </c>
      <c r="I523" s="38">
        <f t="shared" si="27"/>
        <v>0</v>
      </c>
    </row>
    <row r="524" spans="1:19" ht="60" customHeight="1" x14ac:dyDescent="0.25">
      <c r="A524" s="10" t="s">
        <v>966</v>
      </c>
      <c r="B524" s="3">
        <v>26</v>
      </c>
      <c r="C524" s="2" t="s">
        <v>967</v>
      </c>
      <c r="D524" s="4">
        <v>4</v>
      </c>
      <c r="E524" s="2" t="s">
        <v>59</v>
      </c>
      <c r="F524" s="5" t="s">
        <v>996</v>
      </c>
      <c r="G524" s="2" t="s">
        <v>61</v>
      </c>
      <c r="H524" s="38">
        <v>0</v>
      </c>
      <c r="I524" s="38">
        <f t="shared" si="27"/>
        <v>0</v>
      </c>
    </row>
    <row r="525" spans="1:19" ht="45" customHeight="1" x14ac:dyDescent="0.25">
      <c r="A525" s="10" t="s">
        <v>966</v>
      </c>
      <c r="B525" s="3">
        <v>26</v>
      </c>
      <c r="C525" s="2" t="s">
        <v>967</v>
      </c>
      <c r="D525" s="4">
        <v>4</v>
      </c>
      <c r="E525" s="2" t="s">
        <v>59</v>
      </c>
      <c r="F525" s="5" t="s">
        <v>997</v>
      </c>
      <c r="G525" s="2" t="s">
        <v>453</v>
      </c>
      <c r="H525" s="38">
        <v>0</v>
      </c>
      <c r="I525" s="38">
        <f t="shared" si="27"/>
        <v>0</v>
      </c>
    </row>
    <row r="526" spans="1:19" ht="30" customHeight="1" x14ac:dyDescent="0.25">
      <c r="A526" s="10" t="s">
        <v>966</v>
      </c>
      <c r="B526" s="3">
        <v>26</v>
      </c>
      <c r="C526" s="2" t="s">
        <v>967</v>
      </c>
      <c r="D526" s="4">
        <v>5</v>
      </c>
      <c r="E526" s="2" t="s">
        <v>66</v>
      </c>
      <c r="F526" s="5" t="s">
        <v>998</v>
      </c>
      <c r="G526" s="2" t="s">
        <v>999</v>
      </c>
      <c r="H526" s="38">
        <v>0</v>
      </c>
      <c r="I526" s="38">
        <f t="shared" si="27"/>
        <v>0</v>
      </c>
    </row>
    <row r="527" spans="1:19" ht="45" customHeight="1" x14ac:dyDescent="0.25">
      <c r="A527" s="10" t="s">
        <v>966</v>
      </c>
      <c r="B527" s="3">
        <v>26</v>
      </c>
      <c r="C527" s="2" t="s">
        <v>967</v>
      </c>
      <c r="D527" s="4">
        <v>5</v>
      </c>
      <c r="E527" s="2" t="s">
        <v>66</v>
      </c>
      <c r="F527" s="5" t="s">
        <v>1000</v>
      </c>
      <c r="G527" s="2" t="s">
        <v>1001</v>
      </c>
      <c r="H527" s="38">
        <v>0</v>
      </c>
      <c r="I527" s="38">
        <f t="shared" si="27"/>
        <v>0</v>
      </c>
    </row>
    <row r="528" spans="1:19" ht="60" customHeight="1" x14ac:dyDescent="0.25">
      <c r="A528" s="10" t="s">
        <v>966</v>
      </c>
      <c r="B528" s="3">
        <v>26</v>
      </c>
      <c r="C528" s="2" t="s">
        <v>967</v>
      </c>
      <c r="D528" s="4">
        <v>5</v>
      </c>
      <c r="E528" s="2" t="s">
        <v>66</v>
      </c>
      <c r="F528" s="5" t="s">
        <v>1002</v>
      </c>
      <c r="G528" s="2" t="s">
        <v>1003</v>
      </c>
      <c r="H528" s="38">
        <v>0</v>
      </c>
      <c r="I528" s="38">
        <f t="shared" si="27"/>
        <v>0</v>
      </c>
    </row>
    <row r="529" spans="1:19" ht="75" customHeight="1" x14ac:dyDescent="0.25">
      <c r="A529" s="10" t="s">
        <v>966</v>
      </c>
      <c r="B529" s="3">
        <v>26</v>
      </c>
      <c r="C529" s="2" t="s">
        <v>967</v>
      </c>
      <c r="D529" s="4">
        <v>5</v>
      </c>
      <c r="E529" s="2" t="s">
        <v>66</v>
      </c>
      <c r="F529" s="5" t="s">
        <v>1004</v>
      </c>
      <c r="G529" s="2" t="s">
        <v>1005</v>
      </c>
      <c r="H529" s="38">
        <v>0</v>
      </c>
      <c r="I529" s="38">
        <f t="shared" si="27"/>
        <v>0</v>
      </c>
    </row>
    <row r="530" spans="1:19" ht="60" customHeight="1" x14ac:dyDescent="0.25">
      <c r="A530" s="10" t="s">
        <v>966</v>
      </c>
      <c r="B530" s="3">
        <v>26</v>
      </c>
      <c r="C530" s="2" t="s">
        <v>967</v>
      </c>
      <c r="D530" s="4">
        <v>5</v>
      </c>
      <c r="E530" s="2" t="s">
        <v>66</v>
      </c>
      <c r="F530" s="5" t="s">
        <v>1006</v>
      </c>
      <c r="G530" s="2" t="s">
        <v>1007</v>
      </c>
      <c r="H530" s="38">
        <v>0</v>
      </c>
      <c r="I530" s="38">
        <f t="shared" si="27"/>
        <v>0</v>
      </c>
      <c r="M530" s="7"/>
    </row>
    <row r="531" spans="1:19" ht="75" customHeight="1" x14ac:dyDescent="0.25">
      <c r="A531" s="10" t="s">
        <v>966</v>
      </c>
      <c r="B531" s="3">
        <v>26</v>
      </c>
      <c r="C531" s="2" t="s">
        <v>967</v>
      </c>
      <c r="D531" s="4">
        <v>5</v>
      </c>
      <c r="E531" s="2" t="s">
        <v>66</v>
      </c>
      <c r="F531" s="5" t="s">
        <v>1008</v>
      </c>
      <c r="G531" s="2" t="s">
        <v>1009</v>
      </c>
      <c r="H531" s="38">
        <v>0</v>
      </c>
      <c r="I531" s="38">
        <f t="shared" si="27"/>
        <v>0</v>
      </c>
      <c r="L531" s="8"/>
      <c r="N531" s="1"/>
      <c r="O531" s="1"/>
      <c r="P531" s="1"/>
      <c r="Q531" s="1"/>
      <c r="R531" s="1"/>
      <c r="S531" s="1"/>
    </row>
    <row r="532" spans="1:19" s="1" customFormat="1" ht="30" customHeight="1" x14ac:dyDescent="0.25">
      <c r="A532" s="10" t="s">
        <v>966</v>
      </c>
      <c r="B532" s="3">
        <v>26</v>
      </c>
      <c r="C532" s="2" t="s">
        <v>967</v>
      </c>
      <c r="D532" s="4">
        <v>5</v>
      </c>
      <c r="E532" s="2" t="s">
        <v>66</v>
      </c>
      <c r="F532" s="5" t="s">
        <v>1010</v>
      </c>
      <c r="G532" s="2" t="s">
        <v>1011</v>
      </c>
      <c r="H532" s="38">
        <v>0</v>
      </c>
      <c r="I532" s="38">
        <f t="shared" si="27"/>
        <v>0</v>
      </c>
      <c r="L532" s="9"/>
      <c r="M532" s="45"/>
    </row>
    <row r="533" spans="1:19" ht="30" customHeight="1" x14ac:dyDescent="0.25">
      <c r="A533" s="10" t="s">
        <v>966</v>
      </c>
      <c r="B533" s="3">
        <v>27</v>
      </c>
      <c r="C533" s="2" t="s">
        <v>1012</v>
      </c>
      <c r="D533" s="4">
        <v>1</v>
      </c>
      <c r="E533" s="2" t="s">
        <v>20</v>
      </c>
      <c r="F533" s="5" t="s">
        <v>1013</v>
      </c>
      <c r="G533" s="2" t="s">
        <v>22</v>
      </c>
      <c r="H533" s="38">
        <v>0</v>
      </c>
      <c r="I533" s="26">
        <f>H533/2</f>
        <v>0</v>
      </c>
    </row>
    <row r="534" spans="1:19" ht="60" customHeight="1" x14ac:dyDescent="0.25">
      <c r="A534" s="10" t="s">
        <v>966</v>
      </c>
      <c r="B534" s="3">
        <v>27</v>
      </c>
      <c r="C534" s="2" t="s">
        <v>1012</v>
      </c>
      <c r="D534" s="4">
        <v>1</v>
      </c>
      <c r="E534" s="2" t="s">
        <v>20</v>
      </c>
      <c r="F534" s="5" t="s">
        <v>1014</v>
      </c>
      <c r="G534" s="2" t="s">
        <v>428</v>
      </c>
      <c r="H534" s="38">
        <v>0</v>
      </c>
      <c r="I534" s="26">
        <f>H534/2</f>
        <v>0</v>
      </c>
    </row>
    <row r="535" spans="1:19" ht="60" customHeight="1" x14ac:dyDescent="0.25">
      <c r="A535" s="10" t="s">
        <v>966</v>
      </c>
      <c r="B535" s="3">
        <v>27</v>
      </c>
      <c r="C535" s="2" t="s">
        <v>1012</v>
      </c>
      <c r="D535" s="4">
        <v>2</v>
      </c>
      <c r="E535" s="2" t="s">
        <v>27</v>
      </c>
      <c r="F535" s="5" t="s">
        <v>1015</v>
      </c>
      <c r="G535" s="2" t="s">
        <v>430</v>
      </c>
      <c r="H535" s="38">
        <v>0</v>
      </c>
      <c r="I535" s="26">
        <f>H535/2</f>
        <v>0</v>
      </c>
    </row>
    <row r="536" spans="1:19" ht="90" customHeight="1" x14ac:dyDescent="0.25">
      <c r="A536" s="10" t="s">
        <v>966</v>
      </c>
      <c r="B536" s="3">
        <v>27</v>
      </c>
      <c r="C536" s="2" t="s">
        <v>1012</v>
      </c>
      <c r="D536" s="4">
        <v>2</v>
      </c>
      <c r="E536" s="2" t="s">
        <v>27</v>
      </c>
      <c r="F536" s="5" t="s">
        <v>1016</v>
      </c>
      <c r="G536" s="2" t="s">
        <v>432</v>
      </c>
      <c r="H536" s="38">
        <v>0</v>
      </c>
      <c r="I536" s="26">
        <f>H536/2</f>
        <v>0</v>
      </c>
    </row>
    <row r="537" spans="1:19" ht="75" customHeight="1" x14ac:dyDescent="0.25">
      <c r="A537" s="10" t="s">
        <v>966</v>
      </c>
      <c r="B537" s="3">
        <v>27</v>
      </c>
      <c r="C537" s="2" t="s">
        <v>1012</v>
      </c>
      <c r="D537" s="4">
        <v>3</v>
      </c>
      <c r="E537" s="2" t="s">
        <v>34</v>
      </c>
      <c r="F537" s="5" t="s">
        <v>1017</v>
      </c>
      <c r="G537" s="2" t="s">
        <v>1018</v>
      </c>
      <c r="H537" s="38">
        <v>0</v>
      </c>
      <c r="I537" s="38">
        <f t="shared" ref="I537:I555" si="28">H537/4</f>
        <v>0</v>
      </c>
      <c r="J537" s="1"/>
    </row>
    <row r="538" spans="1:19" ht="60" customHeight="1" x14ac:dyDescent="0.25">
      <c r="A538" s="10" t="s">
        <v>966</v>
      </c>
      <c r="B538" s="3">
        <v>27</v>
      </c>
      <c r="C538" s="2" t="s">
        <v>1012</v>
      </c>
      <c r="D538" s="4">
        <v>3</v>
      </c>
      <c r="E538" s="2" t="s">
        <v>34</v>
      </c>
      <c r="F538" s="5" t="s">
        <v>1019</v>
      </c>
      <c r="G538" s="2" t="s">
        <v>1020</v>
      </c>
      <c r="H538" s="38">
        <v>0</v>
      </c>
      <c r="I538" s="38">
        <f t="shared" si="28"/>
        <v>0</v>
      </c>
    </row>
    <row r="539" spans="1:19" ht="60" customHeight="1" x14ac:dyDescent="0.25">
      <c r="A539" s="10" t="s">
        <v>966</v>
      </c>
      <c r="B539" s="3">
        <v>27</v>
      </c>
      <c r="C539" s="2" t="s">
        <v>1012</v>
      </c>
      <c r="D539" s="4">
        <v>3</v>
      </c>
      <c r="E539" s="2" t="s">
        <v>34</v>
      </c>
      <c r="F539" s="5" t="s">
        <v>1021</v>
      </c>
      <c r="G539" s="2" t="s">
        <v>1022</v>
      </c>
      <c r="H539" s="38">
        <v>0</v>
      </c>
      <c r="I539" s="38">
        <f t="shared" si="28"/>
        <v>0</v>
      </c>
    </row>
    <row r="540" spans="1:19" ht="30" customHeight="1" x14ac:dyDescent="0.25">
      <c r="A540" s="10" t="s">
        <v>966</v>
      </c>
      <c r="B540" s="3">
        <v>27</v>
      </c>
      <c r="C540" s="2" t="s">
        <v>1012</v>
      </c>
      <c r="D540" s="4">
        <v>3</v>
      </c>
      <c r="E540" s="2" t="s">
        <v>34</v>
      </c>
      <c r="F540" s="5" t="s">
        <v>1023</v>
      </c>
      <c r="G540" s="2" t="s">
        <v>1024</v>
      </c>
      <c r="H540" s="38">
        <v>0</v>
      </c>
      <c r="I540" s="38">
        <f t="shared" si="28"/>
        <v>0</v>
      </c>
    </row>
    <row r="541" spans="1:19" ht="45" customHeight="1" x14ac:dyDescent="0.25">
      <c r="A541" s="10" t="s">
        <v>966</v>
      </c>
      <c r="B541" s="3">
        <v>27</v>
      </c>
      <c r="C541" s="2" t="s">
        <v>1012</v>
      </c>
      <c r="D541" s="4">
        <v>3</v>
      </c>
      <c r="E541" s="2" t="s">
        <v>34</v>
      </c>
      <c r="F541" s="5" t="s">
        <v>1025</v>
      </c>
      <c r="G541" s="2" t="s">
        <v>1026</v>
      </c>
      <c r="H541" s="38">
        <v>0</v>
      </c>
      <c r="I541" s="38">
        <f t="shared" si="28"/>
        <v>0</v>
      </c>
    </row>
    <row r="542" spans="1:19" ht="30" customHeight="1" x14ac:dyDescent="0.25">
      <c r="A542" s="10" t="s">
        <v>966</v>
      </c>
      <c r="B542" s="3">
        <v>27</v>
      </c>
      <c r="C542" s="2" t="s">
        <v>1012</v>
      </c>
      <c r="D542" s="4">
        <v>3</v>
      </c>
      <c r="E542" s="2" t="s">
        <v>34</v>
      </c>
      <c r="F542" s="5" t="s">
        <v>1027</v>
      </c>
      <c r="G542" s="2" t="s">
        <v>1028</v>
      </c>
      <c r="H542" s="38">
        <v>0</v>
      </c>
      <c r="I542" s="38">
        <f t="shared" si="28"/>
        <v>0</v>
      </c>
    </row>
    <row r="543" spans="1:19" ht="60" customHeight="1" x14ac:dyDescent="0.25">
      <c r="A543" s="10" t="s">
        <v>966</v>
      </c>
      <c r="B543" s="3">
        <v>27</v>
      </c>
      <c r="C543" s="2" t="s">
        <v>1012</v>
      </c>
      <c r="D543" s="4">
        <v>3</v>
      </c>
      <c r="E543" s="2" t="s">
        <v>34</v>
      </c>
      <c r="F543" s="5" t="s">
        <v>1029</v>
      </c>
      <c r="G543" s="2" t="s">
        <v>1030</v>
      </c>
      <c r="H543" s="38">
        <v>0</v>
      </c>
      <c r="I543" s="38">
        <f t="shared" si="28"/>
        <v>0</v>
      </c>
    </row>
    <row r="544" spans="1:19" ht="30" customHeight="1" x14ac:dyDescent="0.25">
      <c r="A544" s="10" t="s">
        <v>966</v>
      </c>
      <c r="B544" s="3">
        <v>27</v>
      </c>
      <c r="C544" s="2" t="s">
        <v>1012</v>
      </c>
      <c r="D544" s="4">
        <v>3</v>
      </c>
      <c r="E544" s="2" t="s">
        <v>34</v>
      </c>
      <c r="F544" s="5" t="s">
        <v>1031</v>
      </c>
      <c r="G544" s="2" t="s">
        <v>1032</v>
      </c>
      <c r="H544" s="38">
        <v>0</v>
      </c>
      <c r="I544" s="38">
        <f t="shared" si="28"/>
        <v>0</v>
      </c>
    </row>
    <row r="545" spans="1:19" ht="30" customHeight="1" x14ac:dyDescent="0.25">
      <c r="A545" s="10" t="s">
        <v>966</v>
      </c>
      <c r="B545" s="3">
        <v>27</v>
      </c>
      <c r="C545" s="2" t="s">
        <v>1012</v>
      </c>
      <c r="D545" s="4">
        <v>3</v>
      </c>
      <c r="E545" s="2" t="s">
        <v>34</v>
      </c>
      <c r="F545" s="5" t="s">
        <v>1033</v>
      </c>
      <c r="G545" s="2" t="s">
        <v>1034</v>
      </c>
      <c r="H545" s="38">
        <v>0</v>
      </c>
      <c r="I545" s="38">
        <f t="shared" si="28"/>
        <v>0</v>
      </c>
    </row>
    <row r="546" spans="1:19" ht="30" customHeight="1" x14ac:dyDescent="0.25">
      <c r="A546" s="10" t="s">
        <v>966</v>
      </c>
      <c r="B546" s="3">
        <v>27</v>
      </c>
      <c r="C546" s="2" t="s">
        <v>1012</v>
      </c>
      <c r="D546" s="4">
        <v>3</v>
      </c>
      <c r="E546" s="2" t="s">
        <v>34</v>
      </c>
      <c r="F546" s="5" t="s">
        <v>1035</v>
      </c>
      <c r="G546" s="2" t="s">
        <v>1036</v>
      </c>
      <c r="H546" s="38">
        <v>0</v>
      </c>
      <c r="I546" s="38">
        <f t="shared" si="28"/>
        <v>0</v>
      </c>
    </row>
    <row r="547" spans="1:19" ht="30" customHeight="1" x14ac:dyDescent="0.25">
      <c r="A547" s="10" t="s">
        <v>966</v>
      </c>
      <c r="B547" s="3">
        <v>27</v>
      </c>
      <c r="C547" s="2" t="s">
        <v>1012</v>
      </c>
      <c r="D547" s="4">
        <v>3</v>
      </c>
      <c r="E547" s="2" t="s">
        <v>34</v>
      </c>
      <c r="F547" s="5" t="s">
        <v>1037</v>
      </c>
      <c r="G547" s="2" t="s">
        <v>1038</v>
      </c>
      <c r="H547" s="38">
        <v>0</v>
      </c>
      <c r="I547" s="38">
        <f t="shared" si="28"/>
        <v>0</v>
      </c>
    </row>
    <row r="548" spans="1:19" ht="30" customHeight="1" x14ac:dyDescent="0.25">
      <c r="A548" s="10" t="s">
        <v>966</v>
      </c>
      <c r="B548" s="3">
        <v>27</v>
      </c>
      <c r="C548" s="2" t="s">
        <v>1012</v>
      </c>
      <c r="D548" s="4">
        <v>3</v>
      </c>
      <c r="E548" s="2" t="s">
        <v>34</v>
      </c>
      <c r="F548" s="5" t="s">
        <v>1039</v>
      </c>
      <c r="G548" s="2" t="s">
        <v>1040</v>
      </c>
      <c r="H548" s="38">
        <v>0</v>
      </c>
      <c r="I548" s="38">
        <f t="shared" si="28"/>
        <v>0</v>
      </c>
      <c r="M548" s="7"/>
    </row>
    <row r="549" spans="1:19" ht="45" customHeight="1" x14ac:dyDescent="0.25">
      <c r="A549" s="10" t="s">
        <v>966</v>
      </c>
      <c r="B549" s="3">
        <v>27</v>
      </c>
      <c r="C549" s="2" t="s">
        <v>1012</v>
      </c>
      <c r="D549" s="4">
        <v>3</v>
      </c>
      <c r="E549" s="2" t="s">
        <v>34</v>
      </c>
      <c r="F549" s="5" t="s">
        <v>1041</v>
      </c>
      <c r="G549" s="2" t="s">
        <v>1042</v>
      </c>
      <c r="H549" s="38">
        <v>0</v>
      </c>
      <c r="I549" s="38">
        <f t="shared" si="28"/>
        <v>0</v>
      </c>
      <c r="L549" s="8"/>
      <c r="N549" s="1"/>
      <c r="O549" s="1"/>
      <c r="P549" s="1"/>
      <c r="Q549" s="1"/>
      <c r="R549" s="1"/>
      <c r="S549" s="1"/>
    </row>
    <row r="550" spans="1:19" s="1" customFormat="1" ht="60" customHeight="1" x14ac:dyDescent="0.25">
      <c r="A550" s="10" t="s">
        <v>966</v>
      </c>
      <c r="B550" s="3">
        <v>27</v>
      </c>
      <c r="C550" s="2" t="s">
        <v>1012</v>
      </c>
      <c r="D550" s="4">
        <v>4</v>
      </c>
      <c r="E550" s="2" t="s">
        <v>59</v>
      </c>
      <c r="F550" s="5" t="s">
        <v>1043</v>
      </c>
      <c r="G550" s="2" t="s">
        <v>61</v>
      </c>
      <c r="H550" s="38">
        <v>0</v>
      </c>
      <c r="I550" s="38">
        <f t="shared" si="28"/>
        <v>0</v>
      </c>
      <c r="L550" s="9"/>
      <c r="M550" s="45"/>
    </row>
    <row r="551" spans="1:19" ht="45" customHeight="1" x14ac:dyDescent="0.25">
      <c r="A551" s="10" t="s">
        <v>966</v>
      </c>
      <c r="B551" s="3">
        <v>27</v>
      </c>
      <c r="C551" s="2" t="s">
        <v>1012</v>
      </c>
      <c r="D551" s="4">
        <v>4</v>
      </c>
      <c r="E551" s="2" t="s">
        <v>59</v>
      </c>
      <c r="F551" s="5" t="s">
        <v>1044</v>
      </c>
      <c r="G551" s="2" t="s">
        <v>453</v>
      </c>
      <c r="H551" s="38">
        <v>0</v>
      </c>
      <c r="I551" s="38">
        <f t="shared" si="28"/>
        <v>0</v>
      </c>
    </row>
    <row r="552" spans="1:19" ht="45" customHeight="1" x14ac:dyDescent="0.25">
      <c r="A552" s="10" t="s">
        <v>966</v>
      </c>
      <c r="B552" s="3">
        <v>27</v>
      </c>
      <c r="C552" s="2" t="s">
        <v>1012</v>
      </c>
      <c r="D552" s="4">
        <v>5</v>
      </c>
      <c r="E552" s="2" t="s">
        <v>66</v>
      </c>
      <c r="F552" s="5" t="s">
        <v>1045</v>
      </c>
      <c r="G552" s="2" t="s">
        <v>1046</v>
      </c>
      <c r="H552" s="38">
        <v>0</v>
      </c>
      <c r="I552" s="38">
        <f t="shared" si="28"/>
        <v>0</v>
      </c>
    </row>
    <row r="553" spans="1:19" ht="60" customHeight="1" x14ac:dyDescent="0.25">
      <c r="A553" s="10" t="s">
        <v>966</v>
      </c>
      <c r="B553" s="3">
        <v>27</v>
      </c>
      <c r="C553" s="2" t="s">
        <v>1012</v>
      </c>
      <c r="D553" s="4">
        <v>5</v>
      </c>
      <c r="E553" s="2" t="s">
        <v>66</v>
      </c>
      <c r="F553" s="5" t="s">
        <v>1047</v>
      </c>
      <c r="G553" s="2" t="s">
        <v>1048</v>
      </c>
      <c r="H553" s="38">
        <v>0</v>
      </c>
      <c r="I553" s="38">
        <f t="shared" si="28"/>
        <v>0</v>
      </c>
    </row>
    <row r="554" spans="1:19" ht="45" customHeight="1" x14ac:dyDescent="0.25">
      <c r="A554" s="10" t="s">
        <v>966</v>
      </c>
      <c r="B554" s="3">
        <v>27</v>
      </c>
      <c r="C554" s="2" t="s">
        <v>1012</v>
      </c>
      <c r="D554" s="4">
        <v>5</v>
      </c>
      <c r="E554" s="2" t="s">
        <v>66</v>
      </c>
      <c r="F554" s="5" t="s">
        <v>1049</v>
      </c>
      <c r="G554" s="2" t="s">
        <v>1050</v>
      </c>
      <c r="H554" s="38">
        <v>0</v>
      </c>
      <c r="I554" s="38">
        <f t="shared" si="28"/>
        <v>0</v>
      </c>
    </row>
    <row r="555" spans="1:19" ht="60" customHeight="1" x14ac:dyDescent="0.25">
      <c r="A555" s="10" t="s">
        <v>966</v>
      </c>
      <c r="B555" s="3">
        <v>27</v>
      </c>
      <c r="C555" s="2" t="s">
        <v>1012</v>
      </c>
      <c r="D555" s="4">
        <v>5</v>
      </c>
      <c r="E555" s="2" t="s">
        <v>66</v>
      </c>
      <c r="F555" s="5" t="s">
        <v>1051</v>
      </c>
      <c r="G555" s="2" t="s">
        <v>1052</v>
      </c>
      <c r="H555" s="38">
        <v>0</v>
      </c>
      <c r="I555" s="38">
        <f t="shared" si="28"/>
        <v>0</v>
      </c>
      <c r="J555" s="1"/>
    </row>
    <row r="556" spans="1:19" ht="30" customHeight="1" x14ac:dyDescent="0.25">
      <c r="A556" s="10" t="s">
        <v>966</v>
      </c>
      <c r="B556" s="3">
        <v>28</v>
      </c>
      <c r="C556" s="2" t="s">
        <v>1053</v>
      </c>
      <c r="D556" s="4">
        <v>1</v>
      </c>
      <c r="E556" s="2" t="s">
        <v>20</v>
      </c>
      <c r="F556" s="5" t="s">
        <v>1054</v>
      </c>
      <c r="G556" s="2" t="s">
        <v>22</v>
      </c>
      <c r="H556" s="38">
        <v>0</v>
      </c>
      <c r="I556" s="26">
        <f>H556/2</f>
        <v>0</v>
      </c>
    </row>
    <row r="557" spans="1:19" ht="60" customHeight="1" x14ac:dyDescent="0.25">
      <c r="A557" s="10" t="s">
        <v>966</v>
      </c>
      <c r="B557" s="3">
        <v>28</v>
      </c>
      <c r="C557" s="2" t="s">
        <v>1053</v>
      </c>
      <c r="D557" s="4">
        <v>1</v>
      </c>
      <c r="E557" s="2" t="s">
        <v>20</v>
      </c>
      <c r="F557" s="5" t="s">
        <v>1055</v>
      </c>
      <c r="G557" s="2" t="s">
        <v>428</v>
      </c>
      <c r="H557" s="38">
        <v>0</v>
      </c>
      <c r="I557" s="26">
        <f>H557/2</f>
        <v>0</v>
      </c>
    </row>
    <row r="558" spans="1:19" ht="60" customHeight="1" x14ac:dyDescent="0.25">
      <c r="A558" s="10" t="s">
        <v>966</v>
      </c>
      <c r="B558" s="3">
        <v>28</v>
      </c>
      <c r="C558" s="2" t="s">
        <v>1053</v>
      </c>
      <c r="D558" s="4">
        <v>2</v>
      </c>
      <c r="E558" s="2" t="s">
        <v>27</v>
      </c>
      <c r="F558" s="5" t="s">
        <v>1056</v>
      </c>
      <c r="G558" s="2" t="s">
        <v>430</v>
      </c>
      <c r="H558" s="38">
        <v>0</v>
      </c>
      <c r="I558" s="26">
        <f>H558/2</f>
        <v>0</v>
      </c>
    </row>
    <row r="559" spans="1:19" ht="90" customHeight="1" x14ac:dyDescent="0.25">
      <c r="A559" s="10" t="s">
        <v>966</v>
      </c>
      <c r="B559" s="3">
        <v>28</v>
      </c>
      <c r="C559" s="2" t="s">
        <v>1053</v>
      </c>
      <c r="D559" s="4">
        <v>2</v>
      </c>
      <c r="E559" s="2" t="s">
        <v>27</v>
      </c>
      <c r="F559" s="5" t="s">
        <v>1057</v>
      </c>
      <c r="G559" s="2" t="s">
        <v>432</v>
      </c>
      <c r="H559" s="38">
        <v>0</v>
      </c>
      <c r="I559" s="26">
        <f>H559/2</f>
        <v>0</v>
      </c>
    </row>
    <row r="560" spans="1:19" ht="75" customHeight="1" x14ac:dyDescent="0.25">
      <c r="A560" s="10" t="s">
        <v>966</v>
      </c>
      <c r="B560" s="3">
        <v>28</v>
      </c>
      <c r="C560" s="2" t="s">
        <v>1053</v>
      </c>
      <c r="D560" s="4">
        <v>3</v>
      </c>
      <c r="E560" s="2" t="s">
        <v>34</v>
      </c>
      <c r="F560" s="5" t="s">
        <v>1058</v>
      </c>
      <c r="G560" s="2" t="s">
        <v>1059</v>
      </c>
      <c r="H560" s="38">
        <v>0</v>
      </c>
      <c r="I560" s="38">
        <f t="shared" ref="I560:I574" si="29">H560/4</f>
        <v>0</v>
      </c>
    </row>
    <row r="561" spans="1:19" ht="75" customHeight="1" x14ac:dyDescent="0.25">
      <c r="A561" s="10" t="s">
        <v>966</v>
      </c>
      <c r="B561" s="3">
        <v>28</v>
      </c>
      <c r="C561" s="2" t="s">
        <v>1053</v>
      </c>
      <c r="D561" s="4">
        <v>3</v>
      </c>
      <c r="E561" s="2" t="s">
        <v>34</v>
      </c>
      <c r="F561" s="5" t="s">
        <v>1060</v>
      </c>
      <c r="G561" s="2" t="s">
        <v>1061</v>
      </c>
      <c r="H561" s="38">
        <v>0</v>
      </c>
      <c r="I561" s="38">
        <f t="shared" si="29"/>
        <v>0</v>
      </c>
    </row>
    <row r="562" spans="1:19" ht="45" customHeight="1" x14ac:dyDescent="0.25">
      <c r="A562" s="10" t="s">
        <v>966</v>
      </c>
      <c r="B562" s="3">
        <v>28</v>
      </c>
      <c r="C562" s="2" t="s">
        <v>1053</v>
      </c>
      <c r="D562" s="4">
        <v>3</v>
      </c>
      <c r="E562" s="2" t="s">
        <v>34</v>
      </c>
      <c r="F562" s="5" t="s">
        <v>1062</v>
      </c>
      <c r="G562" s="2" t="s">
        <v>1063</v>
      </c>
      <c r="H562" s="38">
        <v>0</v>
      </c>
      <c r="I562" s="38">
        <f t="shared" si="29"/>
        <v>0</v>
      </c>
    </row>
    <row r="563" spans="1:19" ht="30" customHeight="1" x14ac:dyDescent="0.25">
      <c r="A563" s="10" t="s">
        <v>966</v>
      </c>
      <c r="B563" s="3">
        <v>28</v>
      </c>
      <c r="C563" s="2" t="s">
        <v>1053</v>
      </c>
      <c r="D563" s="4">
        <v>3</v>
      </c>
      <c r="E563" s="2" t="s">
        <v>34</v>
      </c>
      <c r="F563" s="5" t="s">
        <v>1064</v>
      </c>
      <c r="G563" s="2" t="s">
        <v>1065</v>
      </c>
      <c r="H563" s="38">
        <v>0</v>
      </c>
      <c r="I563" s="38">
        <f t="shared" si="29"/>
        <v>0</v>
      </c>
    </row>
    <row r="564" spans="1:19" ht="75" customHeight="1" x14ac:dyDescent="0.25">
      <c r="A564" s="10" t="s">
        <v>966</v>
      </c>
      <c r="B564" s="3">
        <v>28</v>
      </c>
      <c r="C564" s="2" t="s">
        <v>1053</v>
      </c>
      <c r="D564" s="4">
        <v>3</v>
      </c>
      <c r="E564" s="2" t="s">
        <v>34</v>
      </c>
      <c r="F564" s="5" t="s">
        <v>1066</v>
      </c>
      <c r="G564" s="2" t="s">
        <v>1067</v>
      </c>
      <c r="H564" s="38">
        <v>0</v>
      </c>
      <c r="I564" s="38">
        <f t="shared" si="29"/>
        <v>0</v>
      </c>
    </row>
    <row r="565" spans="1:19" ht="45" customHeight="1" x14ac:dyDescent="0.25">
      <c r="A565" s="10" t="s">
        <v>966</v>
      </c>
      <c r="B565" s="3">
        <v>28</v>
      </c>
      <c r="C565" s="2" t="s">
        <v>1053</v>
      </c>
      <c r="D565" s="4">
        <v>3</v>
      </c>
      <c r="E565" s="2" t="s">
        <v>34</v>
      </c>
      <c r="F565" s="5" t="s">
        <v>1068</v>
      </c>
      <c r="G565" s="2" t="s">
        <v>1069</v>
      </c>
      <c r="H565" s="38">
        <v>0</v>
      </c>
      <c r="I565" s="38">
        <f t="shared" si="29"/>
        <v>0</v>
      </c>
      <c r="M565" s="7"/>
    </row>
    <row r="566" spans="1:19" ht="60" customHeight="1" x14ac:dyDescent="0.25">
      <c r="A566" s="10" t="s">
        <v>966</v>
      </c>
      <c r="B566" s="3">
        <v>28</v>
      </c>
      <c r="C566" s="2" t="s">
        <v>1053</v>
      </c>
      <c r="D566" s="4">
        <v>3</v>
      </c>
      <c r="E566" s="2" t="s">
        <v>34</v>
      </c>
      <c r="F566" s="5" t="s">
        <v>1070</v>
      </c>
      <c r="G566" s="2" t="s">
        <v>1071</v>
      </c>
      <c r="H566" s="38">
        <v>0</v>
      </c>
      <c r="I566" s="38">
        <f t="shared" si="29"/>
        <v>0</v>
      </c>
      <c r="L566" s="8"/>
      <c r="N566" s="1"/>
      <c r="O566" s="1"/>
      <c r="P566" s="1"/>
      <c r="Q566" s="1"/>
      <c r="R566" s="1"/>
      <c r="S566" s="1"/>
    </row>
    <row r="567" spans="1:19" s="1" customFormat="1" ht="75" customHeight="1" x14ac:dyDescent="0.25">
      <c r="A567" s="10" t="s">
        <v>966</v>
      </c>
      <c r="B567" s="3">
        <v>28</v>
      </c>
      <c r="C567" s="2" t="s">
        <v>1053</v>
      </c>
      <c r="D567" s="4">
        <v>3</v>
      </c>
      <c r="E567" s="2" t="s">
        <v>34</v>
      </c>
      <c r="F567" s="5" t="s">
        <v>1072</v>
      </c>
      <c r="G567" s="2" t="s">
        <v>1073</v>
      </c>
      <c r="H567" s="38">
        <v>0</v>
      </c>
      <c r="I567" s="38">
        <f t="shared" si="29"/>
        <v>0</v>
      </c>
      <c r="L567" s="9"/>
      <c r="M567" s="45"/>
    </row>
    <row r="568" spans="1:19" ht="30" customHeight="1" x14ac:dyDescent="0.25">
      <c r="A568" s="10" t="s">
        <v>966</v>
      </c>
      <c r="B568" s="3">
        <v>28</v>
      </c>
      <c r="C568" s="2" t="s">
        <v>1053</v>
      </c>
      <c r="D568" s="4">
        <v>3</v>
      </c>
      <c r="E568" s="2" t="s">
        <v>34</v>
      </c>
      <c r="F568" s="5" t="s">
        <v>1074</v>
      </c>
      <c r="G568" s="2" t="s">
        <v>1075</v>
      </c>
      <c r="H568" s="38">
        <v>0</v>
      </c>
      <c r="I568" s="38">
        <f t="shared" si="29"/>
        <v>0</v>
      </c>
    </row>
    <row r="569" spans="1:19" ht="30" customHeight="1" x14ac:dyDescent="0.25">
      <c r="A569" s="10" t="s">
        <v>966</v>
      </c>
      <c r="B569" s="3">
        <v>28</v>
      </c>
      <c r="C569" s="2" t="s">
        <v>1053</v>
      </c>
      <c r="D569" s="4">
        <v>3</v>
      </c>
      <c r="E569" s="2" t="s">
        <v>34</v>
      </c>
      <c r="F569" s="5" t="s">
        <v>1076</v>
      </c>
      <c r="G569" s="2" t="s">
        <v>1077</v>
      </c>
      <c r="H569" s="38">
        <v>0</v>
      </c>
      <c r="I569" s="38">
        <f t="shared" si="29"/>
        <v>0</v>
      </c>
    </row>
    <row r="570" spans="1:19" ht="45" customHeight="1" x14ac:dyDescent="0.25">
      <c r="A570" s="10" t="s">
        <v>966</v>
      </c>
      <c r="B570" s="3">
        <v>28</v>
      </c>
      <c r="C570" s="2" t="s">
        <v>1053</v>
      </c>
      <c r="D570" s="4">
        <v>3</v>
      </c>
      <c r="E570" s="2" t="s">
        <v>34</v>
      </c>
      <c r="F570" s="5" t="s">
        <v>1078</v>
      </c>
      <c r="G570" s="2" t="s">
        <v>1079</v>
      </c>
      <c r="H570" s="38">
        <v>0</v>
      </c>
      <c r="I570" s="38">
        <f t="shared" si="29"/>
        <v>0</v>
      </c>
    </row>
    <row r="571" spans="1:19" ht="60" customHeight="1" x14ac:dyDescent="0.25">
      <c r="A571" s="10" t="s">
        <v>966</v>
      </c>
      <c r="B571" s="3">
        <v>28</v>
      </c>
      <c r="C571" s="2" t="s">
        <v>1053</v>
      </c>
      <c r="D571" s="4">
        <v>4</v>
      </c>
      <c r="E571" s="2" t="s">
        <v>59</v>
      </c>
      <c r="F571" s="5" t="s">
        <v>1080</v>
      </c>
      <c r="G571" s="2" t="s">
        <v>61</v>
      </c>
      <c r="H571" s="38">
        <v>0</v>
      </c>
      <c r="I571" s="38">
        <f t="shared" si="29"/>
        <v>0</v>
      </c>
    </row>
    <row r="572" spans="1:19" ht="45" customHeight="1" x14ac:dyDescent="0.25">
      <c r="A572" s="10" t="s">
        <v>966</v>
      </c>
      <c r="B572" s="3">
        <v>28</v>
      </c>
      <c r="C572" s="2" t="s">
        <v>1053</v>
      </c>
      <c r="D572" s="4">
        <v>4</v>
      </c>
      <c r="E572" s="2" t="s">
        <v>59</v>
      </c>
      <c r="F572" s="5" t="s">
        <v>1081</v>
      </c>
      <c r="G572" s="2" t="s">
        <v>453</v>
      </c>
      <c r="H572" s="38">
        <v>0</v>
      </c>
      <c r="I572" s="38">
        <f t="shared" si="29"/>
        <v>0</v>
      </c>
      <c r="J572" s="1"/>
    </row>
    <row r="573" spans="1:19" ht="75" customHeight="1" x14ac:dyDescent="0.25">
      <c r="A573" s="10" t="s">
        <v>966</v>
      </c>
      <c r="B573" s="3">
        <v>28</v>
      </c>
      <c r="C573" s="2" t="s">
        <v>1053</v>
      </c>
      <c r="D573" s="4">
        <v>5</v>
      </c>
      <c r="E573" s="2" t="s">
        <v>66</v>
      </c>
      <c r="F573" s="5" t="s">
        <v>1082</v>
      </c>
      <c r="G573" s="2" t="s">
        <v>1083</v>
      </c>
      <c r="H573" s="38">
        <v>0</v>
      </c>
      <c r="I573" s="38">
        <f t="shared" si="29"/>
        <v>0</v>
      </c>
    </row>
    <row r="574" spans="1:19" ht="45" customHeight="1" x14ac:dyDescent="0.25">
      <c r="A574" s="10" t="s">
        <v>966</v>
      </c>
      <c r="B574" s="3">
        <v>28</v>
      </c>
      <c r="C574" s="2" t="s">
        <v>1053</v>
      </c>
      <c r="D574" s="4">
        <v>5</v>
      </c>
      <c r="E574" s="2" t="s">
        <v>66</v>
      </c>
      <c r="F574" s="5" t="s">
        <v>1084</v>
      </c>
      <c r="G574" s="2" t="s">
        <v>1085</v>
      </c>
      <c r="H574" s="38">
        <v>0</v>
      </c>
      <c r="I574" s="38">
        <f t="shared" si="29"/>
        <v>0</v>
      </c>
    </row>
    <row r="575" spans="1:19" ht="30" customHeight="1" x14ac:dyDescent="0.25">
      <c r="A575" s="10" t="s">
        <v>966</v>
      </c>
      <c r="B575" s="3">
        <v>29</v>
      </c>
      <c r="C575" s="2" t="s">
        <v>1086</v>
      </c>
      <c r="D575" s="4">
        <v>1</v>
      </c>
      <c r="E575" s="2" t="s">
        <v>20</v>
      </c>
      <c r="F575" s="5" t="s">
        <v>1087</v>
      </c>
      <c r="G575" s="2" t="s">
        <v>22</v>
      </c>
      <c r="H575" s="38">
        <v>0</v>
      </c>
      <c r="I575" s="26">
        <f>H575/2</f>
        <v>0</v>
      </c>
    </row>
    <row r="576" spans="1:19" ht="60" customHeight="1" x14ac:dyDescent="0.25">
      <c r="A576" s="10" t="s">
        <v>966</v>
      </c>
      <c r="B576" s="3">
        <v>29</v>
      </c>
      <c r="C576" s="2" t="s">
        <v>1086</v>
      </c>
      <c r="D576" s="4">
        <v>1</v>
      </c>
      <c r="E576" s="2" t="s">
        <v>20</v>
      </c>
      <c r="F576" s="5" t="s">
        <v>1088</v>
      </c>
      <c r="G576" s="2" t="s">
        <v>428</v>
      </c>
      <c r="H576" s="38">
        <v>0</v>
      </c>
      <c r="I576" s="26">
        <f>H576/2</f>
        <v>0</v>
      </c>
    </row>
    <row r="577" spans="1:19" ht="60" customHeight="1" x14ac:dyDescent="0.25">
      <c r="A577" s="10" t="s">
        <v>966</v>
      </c>
      <c r="B577" s="3">
        <v>29</v>
      </c>
      <c r="C577" s="2" t="s">
        <v>1086</v>
      </c>
      <c r="D577" s="4">
        <v>2</v>
      </c>
      <c r="E577" s="2" t="s">
        <v>27</v>
      </c>
      <c r="F577" s="5" t="s">
        <v>1089</v>
      </c>
      <c r="G577" s="2" t="s">
        <v>430</v>
      </c>
      <c r="H577" s="38">
        <v>0</v>
      </c>
      <c r="I577" s="26">
        <f>H577/2</f>
        <v>0</v>
      </c>
    </row>
    <row r="578" spans="1:19" ht="90" customHeight="1" x14ac:dyDescent="0.25">
      <c r="A578" s="10" t="s">
        <v>966</v>
      </c>
      <c r="B578" s="3">
        <v>29</v>
      </c>
      <c r="C578" s="2" t="s">
        <v>1086</v>
      </c>
      <c r="D578" s="4">
        <v>2</v>
      </c>
      <c r="E578" s="2" t="s">
        <v>27</v>
      </c>
      <c r="F578" s="5" t="s">
        <v>1090</v>
      </c>
      <c r="G578" s="2" t="s">
        <v>432</v>
      </c>
      <c r="H578" s="38">
        <v>0</v>
      </c>
      <c r="I578" s="26">
        <f>H578/2</f>
        <v>0</v>
      </c>
    </row>
    <row r="579" spans="1:19" ht="45" customHeight="1" x14ac:dyDescent="0.25">
      <c r="A579" s="10" t="s">
        <v>966</v>
      </c>
      <c r="B579" s="3">
        <v>29</v>
      </c>
      <c r="C579" s="2" t="s">
        <v>1086</v>
      </c>
      <c r="D579" s="4">
        <v>3</v>
      </c>
      <c r="E579" s="2" t="s">
        <v>34</v>
      </c>
      <c r="F579" s="5" t="s">
        <v>1091</v>
      </c>
      <c r="G579" s="2" t="s">
        <v>1092</v>
      </c>
      <c r="H579" s="38">
        <v>0</v>
      </c>
      <c r="I579" s="38">
        <f t="shared" ref="I579:I599" si="30">H579/4</f>
        <v>0</v>
      </c>
    </row>
    <row r="580" spans="1:19" ht="45" customHeight="1" x14ac:dyDescent="0.25">
      <c r="A580" s="10" t="s">
        <v>966</v>
      </c>
      <c r="B580" s="3">
        <v>29</v>
      </c>
      <c r="C580" s="2" t="s">
        <v>1086</v>
      </c>
      <c r="D580" s="4">
        <v>3</v>
      </c>
      <c r="E580" s="2" t="s">
        <v>34</v>
      </c>
      <c r="F580" s="5" t="s">
        <v>1093</v>
      </c>
      <c r="G580" s="2" t="s">
        <v>1094</v>
      </c>
      <c r="H580" s="38">
        <v>0</v>
      </c>
      <c r="I580" s="38">
        <f t="shared" si="30"/>
        <v>0</v>
      </c>
    </row>
    <row r="581" spans="1:19" ht="30" customHeight="1" x14ac:dyDescent="0.25">
      <c r="A581" s="10" t="s">
        <v>966</v>
      </c>
      <c r="B581" s="3">
        <v>29</v>
      </c>
      <c r="C581" s="2" t="s">
        <v>1086</v>
      </c>
      <c r="D581" s="4">
        <v>3</v>
      </c>
      <c r="E581" s="2" t="s">
        <v>34</v>
      </c>
      <c r="F581" s="5" t="s">
        <v>1095</v>
      </c>
      <c r="G581" s="2" t="s">
        <v>1096</v>
      </c>
      <c r="H581" s="38">
        <v>0</v>
      </c>
      <c r="I581" s="38">
        <f t="shared" si="30"/>
        <v>0</v>
      </c>
    </row>
    <row r="582" spans="1:19" ht="60" customHeight="1" x14ac:dyDescent="0.25">
      <c r="A582" s="10" t="s">
        <v>966</v>
      </c>
      <c r="B582" s="3">
        <v>29</v>
      </c>
      <c r="C582" s="2" t="s">
        <v>1086</v>
      </c>
      <c r="D582" s="4">
        <v>3</v>
      </c>
      <c r="E582" s="2" t="s">
        <v>34</v>
      </c>
      <c r="F582" s="5" t="s">
        <v>1097</v>
      </c>
      <c r="G582" s="2" t="s">
        <v>1098</v>
      </c>
      <c r="H582" s="38">
        <v>0</v>
      </c>
      <c r="I582" s="38">
        <f t="shared" si="30"/>
        <v>0</v>
      </c>
    </row>
    <row r="583" spans="1:19" ht="45" customHeight="1" x14ac:dyDescent="0.25">
      <c r="A583" s="10" t="s">
        <v>966</v>
      </c>
      <c r="B583" s="3">
        <v>29</v>
      </c>
      <c r="C583" s="2" t="s">
        <v>1086</v>
      </c>
      <c r="D583" s="4">
        <v>3</v>
      </c>
      <c r="E583" s="2" t="s">
        <v>34</v>
      </c>
      <c r="F583" s="5" t="s">
        <v>1099</v>
      </c>
      <c r="G583" s="2" t="s">
        <v>1100</v>
      </c>
      <c r="H583" s="38">
        <v>0</v>
      </c>
      <c r="I583" s="38">
        <f t="shared" si="30"/>
        <v>0</v>
      </c>
    </row>
    <row r="584" spans="1:19" ht="90" customHeight="1" x14ac:dyDescent="0.25">
      <c r="A584" s="10" t="s">
        <v>966</v>
      </c>
      <c r="B584" s="3">
        <v>29</v>
      </c>
      <c r="C584" s="2" t="s">
        <v>1086</v>
      </c>
      <c r="D584" s="4">
        <v>3</v>
      </c>
      <c r="E584" s="2" t="s">
        <v>34</v>
      </c>
      <c r="F584" s="5" t="s">
        <v>1101</v>
      </c>
      <c r="G584" s="2" t="s">
        <v>1102</v>
      </c>
      <c r="H584" s="38">
        <v>0</v>
      </c>
      <c r="I584" s="38">
        <f t="shared" si="30"/>
        <v>0</v>
      </c>
    </row>
    <row r="585" spans="1:19" ht="30" customHeight="1" x14ac:dyDescent="0.25">
      <c r="A585" s="10" t="s">
        <v>966</v>
      </c>
      <c r="B585" s="3">
        <v>29</v>
      </c>
      <c r="C585" s="2" t="s">
        <v>1086</v>
      </c>
      <c r="D585" s="4">
        <v>3</v>
      </c>
      <c r="E585" s="2" t="s">
        <v>34</v>
      </c>
      <c r="F585" s="5" t="s">
        <v>1103</v>
      </c>
      <c r="G585" s="2" t="s">
        <v>1104</v>
      </c>
      <c r="H585" s="38">
        <v>0</v>
      </c>
      <c r="I585" s="38">
        <f t="shared" si="30"/>
        <v>0</v>
      </c>
      <c r="M585" s="7"/>
    </row>
    <row r="586" spans="1:19" ht="45" customHeight="1" x14ac:dyDescent="0.25">
      <c r="A586" s="10" t="s">
        <v>966</v>
      </c>
      <c r="B586" s="3">
        <v>29</v>
      </c>
      <c r="C586" s="2" t="s">
        <v>1086</v>
      </c>
      <c r="D586" s="4">
        <v>3</v>
      </c>
      <c r="E586" s="2" t="s">
        <v>34</v>
      </c>
      <c r="F586" s="5" t="s">
        <v>1105</v>
      </c>
      <c r="G586" s="2" t="s">
        <v>1106</v>
      </c>
      <c r="H586" s="38">
        <v>0</v>
      </c>
      <c r="I586" s="38">
        <f t="shared" si="30"/>
        <v>0</v>
      </c>
      <c r="L586" s="8"/>
      <c r="N586" s="1"/>
      <c r="O586" s="1"/>
      <c r="P586" s="1"/>
      <c r="Q586" s="1"/>
      <c r="R586" s="1"/>
      <c r="S586" s="1"/>
    </row>
    <row r="587" spans="1:19" s="1" customFormat="1" ht="45" customHeight="1" x14ac:dyDescent="0.25">
      <c r="A587" s="10" t="s">
        <v>966</v>
      </c>
      <c r="B587" s="3">
        <v>29</v>
      </c>
      <c r="C587" s="2" t="s">
        <v>1086</v>
      </c>
      <c r="D587" s="4">
        <v>3</v>
      </c>
      <c r="E587" s="2" t="s">
        <v>34</v>
      </c>
      <c r="F587" s="5" t="s">
        <v>1107</v>
      </c>
      <c r="G587" s="2" t="s">
        <v>1108</v>
      </c>
      <c r="H587" s="38">
        <v>0</v>
      </c>
      <c r="I587" s="38">
        <f t="shared" si="30"/>
        <v>0</v>
      </c>
      <c r="L587" s="9"/>
      <c r="M587" s="45"/>
    </row>
    <row r="588" spans="1:19" ht="45" customHeight="1" x14ac:dyDescent="0.25">
      <c r="A588" s="10" t="s">
        <v>966</v>
      </c>
      <c r="B588" s="3">
        <v>29</v>
      </c>
      <c r="C588" s="2" t="s">
        <v>1086</v>
      </c>
      <c r="D588" s="4">
        <v>3</v>
      </c>
      <c r="E588" s="2" t="s">
        <v>34</v>
      </c>
      <c r="F588" s="5" t="s">
        <v>1109</v>
      </c>
      <c r="G588" s="2" t="s">
        <v>1110</v>
      </c>
      <c r="H588" s="38">
        <v>0</v>
      </c>
      <c r="I588" s="38">
        <f t="shared" si="30"/>
        <v>0</v>
      </c>
    </row>
    <row r="589" spans="1:19" ht="75" customHeight="1" x14ac:dyDescent="0.25">
      <c r="A589" s="10" t="s">
        <v>966</v>
      </c>
      <c r="B589" s="3">
        <v>29</v>
      </c>
      <c r="C589" s="2" t="s">
        <v>1086</v>
      </c>
      <c r="D589" s="4">
        <v>3</v>
      </c>
      <c r="E589" s="2" t="s">
        <v>34</v>
      </c>
      <c r="F589" s="5" t="s">
        <v>1111</v>
      </c>
      <c r="G589" s="2" t="s">
        <v>1112</v>
      </c>
      <c r="H589" s="38">
        <v>0</v>
      </c>
      <c r="I589" s="38">
        <f t="shared" si="30"/>
        <v>0</v>
      </c>
    </row>
    <row r="590" spans="1:19" ht="45" customHeight="1" x14ac:dyDescent="0.25">
      <c r="A590" s="10" t="s">
        <v>966</v>
      </c>
      <c r="B590" s="3">
        <v>29</v>
      </c>
      <c r="C590" s="2" t="s">
        <v>1086</v>
      </c>
      <c r="D590" s="4">
        <v>3</v>
      </c>
      <c r="E590" s="2" t="s">
        <v>34</v>
      </c>
      <c r="F590" s="5" t="s">
        <v>1113</v>
      </c>
      <c r="G590" s="2" t="s">
        <v>1114</v>
      </c>
      <c r="H590" s="38">
        <v>0</v>
      </c>
      <c r="I590" s="38">
        <f t="shared" si="30"/>
        <v>0</v>
      </c>
    </row>
    <row r="591" spans="1:19" ht="60" customHeight="1" x14ac:dyDescent="0.25">
      <c r="A591" s="10" t="s">
        <v>966</v>
      </c>
      <c r="B591" s="3">
        <v>29</v>
      </c>
      <c r="C591" s="2" t="s">
        <v>1086</v>
      </c>
      <c r="D591" s="4">
        <v>4</v>
      </c>
      <c r="E591" s="2" t="s">
        <v>59</v>
      </c>
      <c r="F591" s="5" t="s">
        <v>1115</v>
      </c>
      <c r="G591" s="2" t="s">
        <v>61</v>
      </c>
      <c r="H591" s="38">
        <v>0</v>
      </c>
      <c r="I591" s="38">
        <f t="shared" si="30"/>
        <v>0</v>
      </c>
    </row>
    <row r="592" spans="1:19" ht="45" customHeight="1" x14ac:dyDescent="0.25">
      <c r="A592" s="10" t="s">
        <v>966</v>
      </c>
      <c r="B592" s="3">
        <v>29</v>
      </c>
      <c r="C592" s="2" t="s">
        <v>1086</v>
      </c>
      <c r="D592" s="4">
        <v>4</v>
      </c>
      <c r="E592" s="2" t="s">
        <v>59</v>
      </c>
      <c r="F592" s="5" t="s">
        <v>1116</v>
      </c>
      <c r="G592" s="2" t="s">
        <v>453</v>
      </c>
      <c r="H592" s="38">
        <v>0</v>
      </c>
      <c r="I592" s="38">
        <f t="shared" si="30"/>
        <v>0</v>
      </c>
      <c r="J592" s="1"/>
    </row>
    <row r="593" spans="1:19" ht="60" customHeight="1" x14ac:dyDescent="0.25">
      <c r="A593" s="10" t="s">
        <v>966</v>
      </c>
      <c r="B593" s="3">
        <v>29</v>
      </c>
      <c r="C593" s="2" t="s">
        <v>1086</v>
      </c>
      <c r="D593" s="4">
        <v>5</v>
      </c>
      <c r="E593" s="2" t="s">
        <v>66</v>
      </c>
      <c r="F593" s="5" t="s">
        <v>1117</v>
      </c>
      <c r="G593" s="2" t="s">
        <v>1118</v>
      </c>
      <c r="H593" s="38">
        <v>0</v>
      </c>
      <c r="I593" s="38">
        <f t="shared" si="30"/>
        <v>0</v>
      </c>
    </row>
    <row r="594" spans="1:19" ht="60" customHeight="1" x14ac:dyDescent="0.25">
      <c r="A594" s="10" t="s">
        <v>966</v>
      </c>
      <c r="B594" s="3">
        <v>29</v>
      </c>
      <c r="C594" s="2" t="s">
        <v>1086</v>
      </c>
      <c r="D594" s="4">
        <v>5</v>
      </c>
      <c r="E594" s="2" t="s">
        <v>66</v>
      </c>
      <c r="F594" s="5" t="s">
        <v>1119</v>
      </c>
      <c r="G594" s="2" t="s">
        <v>1120</v>
      </c>
      <c r="H594" s="38">
        <v>0</v>
      </c>
      <c r="I594" s="38">
        <f t="shared" si="30"/>
        <v>0</v>
      </c>
    </row>
    <row r="595" spans="1:19" ht="30" customHeight="1" x14ac:dyDescent="0.25">
      <c r="A595" s="10" t="s">
        <v>966</v>
      </c>
      <c r="B595" s="3">
        <v>29</v>
      </c>
      <c r="C595" s="2" t="s">
        <v>1086</v>
      </c>
      <c r="D595" s="4">
        <v>5</v>
      </c>
      <c r="E595" s="2" t="s">
        <v>66</v>
      </c>
      <c r="F595" s="5" t="s">
        <v>1121</v>
      </c>
      <c r="G595" s="2" t="s">
        <v>1122</v>
      </c>
      <c r="H595" s="38">
        <v>0</v>
      </c>
      <c r="I595" s="38">
        <f t="shared" si="30"/>
        <v>0</v>
      </c>
    </row>
    <row r="596" spans="1:19" ht="45" customHeight="1" x14ac:dyDescent="0.25">
      <c r="A596" s="10" t="s">
        <v>966</v>
      </c>
      <c r="B596" s="3">
        <v>29</v>
      </c>
      <c r="C596" s="2" t="s">
        <v>1086</v>
      </c>
      <c r="D596" s="4">
        <v>5</v>
      </c>
      <c r="E596" s="2" t="s">
        <v>66</v>
      </c>
      <c r="F596" s="5" t="s">
        <v>1123</v>
      </c>
      <c r="G596" s="2" t="s">
        <v>1124</v>
      </c>
      <c r="H596" s="38">
        <v>0</v>
      </c>
      <c r="I596" s="38">
        <f t="shared" si="30"/>
        <v>0</v>
      </c>
    </row>
    <row r="597" spans="1:19" ht="45" customHeight="1" x14ac:dyDescent="0.25">
      <c r="A597" s="10" t="s">
        <v>966</v>
      </c>
      <c r="B597" s="3">
        <v>29</v>
      </c>
      <c r="C597" s="2" t="s">
        <v>1086</v>
      </c>
      <c r="D597" s="4">
        <v>5</v>
      </c>
      <c r="E597" s="2" t="s">
        <v>66</v>
      </c>
      <c r="F597" s="5" t="s">
        <v>1125</v>
      </c>
      <c r="G597" s="2" t="s">
        <v>1126</v>
      </c>
      <c r="H597" s="38">
        <v>0</v>
      </c>
      <c r="I597" s="38">
        <f t="shared" si="30"/>
        <v>0</v>
      </c>
    </row>
    <row r="598" spans="1:19" ht="30" customHeight="1" x14ac:dyDescent="0.25">
      <c r="A598" s="10" t="s">
        <v>966</v>
      </c>
      <c r="B598" s="3">
        <v>29</v>
      </c>
      <c r="C598" s="2" t="s">
        <v>1086</v>
      </c>
      <c r="D598" s="4">
        <v>5</v>
      </c>
      <c r="E598" s="2" t="s">
        <v>66</v>
      </c>
      <c r="F598" s="5" t="s">
        <v>1127</v>
      </c>
      <c r="G598" s="2" t="s">
        <v>1128</v>
      </c>
      <c r="H598" s="38">
        <v>0</v>
      </c>
      <c r="I598" s="38">
        <f t="shared" si="30"/>
        <v>0</v>
      </c>
    </row>
    <row r="599" spans="1:19" ht="45" customHeight="1" x14ac:dyDescent="0.25">
      <c r="A599" s="10" t="s">
        <v>966</v>
      </c>
      <c r="B599" s="3">
        <v>29</v>
      </c>
      <c r="C599" s="2" t="s">
        <v>1086</v>
      </c>
      <c r="D599" s="4">
        <v>5</v>
      </c>
      <c r="E599" s="2" t="s">
        <v>66</v>
      </c>
      <c r="F599" s="5" t="s">
        <v>1129</v>
      </c>
      <c r="G599" s="2" t="s">
        <v>1130</v>
      </c>
      <c r="H599" s="38">
        <v>0</v>
      </c>
      <c r="I599" s="38">
        <f t="shared" si="30"/>
        <v>0</v>
      </c>
    </row>
    <row r="600" spans="1:19" ht="30" customHeight="1" x14ac:dyDescent="0.25">
      <c r="A600" s="10" t="s">
        <v>966</v>
      </c>
      <c r="B600" s="3">
        <v>30</v>
      </c>
      <c r="C600" s="2" t="s">
        <v>1131</v>
      </c>
      <c r="D600" s="4">
        <v>1</v>
      </c>
      <c r="E600" s="2" t="s">
        <v>20</v>
      </c>
      <c r="F600" s="5" t="s">
        <v>1132</v>
      </c>
      <c r="G600" s="2" t="s">
        <v>22</v>
      </c>
      <c r="H600" s="38">
        <v>0</v>
      </c>
      <c r="I600" s="26">
        <f>H600/2</f>
        <v>0</v>
      </c>
    </row>
    <row r="601" spans="1:19" ht="60" customHeight="1" x14ac:dyDescent="0.25">
      <c r="A601" s="10" t="s">
        <v>966</v>
      </c>
      <c r="B601" s="3">
        <v>30</v>
      </c>
      <c r="C601" s="2" t="s">
        <v>1131</v>
      </c>
      <c r="D601" s="4">
        <v>1</v>
      </c>
      <c r="E601" s="2" t="s">
        <v>20</v>
      </c>
      <c r="F601" s="5" t="s">
        <v>1133</v>
      </c>
      <c r="G601" s="2" t="s">
        <v>428</v>
      </c>
      <c r="H601" s="38">
        <v>0</v>
      </c>
      <c r="I601" s="26">
        <f>H601/2</f>
        <v>0</v>
      </c>
    </row>
    <row r="602" spans="1:19" ht="60" customHeight="1" x14ac:dyDescent="0.25">
      <c r="A602" s="10" t="s">
        <v>966</v>
      </c>
      <c r="B602" s="3">
        <v>30</v>
      </c>
      <c r="C602" s="2" t="s">
        <v>1131</v>
      </c>
      <c r="D602" s="4">
        <v>2</v>
      </c>
      <c r="E602" s="2" t="s">
        <v>27</v>
      </c>
      <c r="F602" s="5" t="s">
        <v>1134</v>
      </c>
      <c r="G602" s="2" t="s">
        <v>430</v>
      </c>
      <c r="H602" s="38">
        <v>0</v>
      </c>
      <c r="I602" s="26">
        <f>H602/2</f>
        <v>0</v>
      </c>
    </row>
    <row r="603" spans="1:19" ht="90" customHeight="1" x14ac:dyDescent="0.25">
      <c r="A603" s="10" t="s">
        <v>966</v>
      </c>
      <c r="B603" s="3">
        <v>30</v>
      </c>
      <c r="C603" s="2" t="s">
        <v>1131</v>
      </c>
      <c r="D603" s="4">
        <v>2</v>
      </c>
      <c r="E603" s="2" t="s">
        <v>27</v>
      </c>
      <c r="F603" s="5" t="s">
        <v>1135</v>
      </c>
      <c r="G603" s="2" t="s">
        <v>432</v>
      </c>
      <c r="H603" s="38">
        <v>0</v>
      </c>
      <c r="I603" s="26">
        <f>H603/2</f>
        <v>0</v>
      </c>
      <c r="M603" s="7"/>
    </row>
    <row r="604" spans="1:19" ht="60" customHeight="1" x14ac:dyDescent="0.25">
      <c r="A604" s="10" t="s">
        <v>966</v>
      </c>
      <c r="B604" s="3">
        <v>30</v>
      </c>
      <c r="C604" s="2" t="s">
        <v>1131</v>
      </c>
      <c r="D604" s="4">
        <v>3</v>
      </c>
      <c r="E604" s="2" t="s">
        <v>34</v>
      </c>
      <c r="F604" s="5" t="s">
        <v>1136</v>
      </c>
      <c r="G604" s="2" t="s">
        <v>1137</v>
      </c>
      <c r="H604" s="38">
        <v>0</v>
      </c>
      <c r="I604" s="38">
        <f t="shared" ref="I604:I618" si="31">H604/4</f>
        <v>0</v>
      </c>
      <c r="L604" s="8"/>
      <c r="N604" s="1"/>
      <c r="O604" s="1"/>
      <c r="P604" s="1"/>
      <c r="Q604" s="1"/>
      <c r="R604" s="1"/>
      <c r="S604" s="1"/>
    </row>
    <row r="605" spans="1:19" s="1" customFormat="1" ht="60" customHeight="1" x14ac:dyDescent="0.25">
      <c r="A605" s="10" t="s">
        <v>966</v>
      </c>
      <c r="B605" s="3">
        <v>30</v>
      </c>
      <c r="C605" s="2" t="s">
        <v>1131</v>
      </c>
      <c r="D605" s="4">
        <v>3</v>
      </c>
      <c r="E605" s="2" t="s">
        <v>34</v>
      </c>
      <c r="F605" s="5" t="s">
        <v>1138</v>
      </c>
      <c r="G605" s="2" t="s">
        <v>1139</v>
      </c>
      <c r="H605" s="38">
        <v>0</v>
      </c>
      <c r="I605" s="38">
        <f t="shared" si="31"/>
        <v>0</v>
      </c>
      <c r="L605" s="9"/>
      <c r="M605" s="45"/>
    </row>
    <row r="606" spans="1:19" ht="45" customHeight="1" x14ac:dyDescent="0.25">
      <c r="A606" s="10" t="s">
        <v>966</v>
      </c>
      <c r="B606" s="3">
        <v>30</v>
      </c>
      <c r="C606" s="2" t="s">
        <v>1131</v>
      </c>
      <c r="D606" s="4">
        <v>3</v>
      </c>
      <c r="E606" s="2" t="s">
        <v>34</v>
      </c>
      <c r="F606" s="5" t="s">
        <v>1140</v>
      </c>
      <c r="G606" s="2" t="s">
        <v>1141</v>
      </c>
      <c r="H606" s="38">
        <v>0</v>
      </c>
      <c r="I606" s="38">
        <f t="shared" si="31"/>
        <v>0</v>
      </c>
    </row>
    <row r="607" spans="1:19" ht="45" customHeight="1" x14ac:dyDescent="0.25">
      <c r="A607" s="10" t="s">
        <v>966</v>
      </c>
      <c r="B607" s="3">
        <v>30</v>
      </c>
      <c r="C607" s="2" t="s">
        <v>1131</v>
      </c>
      <c r="D607" s="4">
        <v>3</v>
      </c>
      <c r="E607" s="2" t="s">
        <v>34</v>
      </c>
      <c r="F607" s="5" t="s">
        <v>1142</v>
      </c>
      <c r="G607" s="2" t="s">
        <v>1143</v>
      </c>
      <c r="H607" s="38">
        <v>0</v>
      </c>
      <c r="I607" s="38">
        <f t="shared" si="31"/>
        <v>0</v>
      </c>
    </row>
    <row r="608" spans="1:19" ht="30" customHeight="1" x14ac:dyDescent="0.25">
      <c r="A608" s="10" t="s">
        <v>966</v>
      </c>
      <c r="B608" s="3">
        <v>30</v>
      </c>
      <c r="C608" s="2" t="s">
        <v>1131</v>
      </c>
      <c r="D608" s="4">
        <v>3</v>
      </c>
      <c r="E608" s="2" t="s">
        <v>34</v>
      </c>
      <c r="F608" s="5" t="s">
        <v>1144</v>
      </c>
      <c r="G608" s="2" t="s">
        <v>1145</v>
      </c>
      <c r="H608" s="38">
        <v>0</v>
      </c>
      <c r="I608" s="38">
        <f t="shared" si="31"/>
        <v>0</v>
      </c>
    </row>
    <row r="609" spans="1:10" ht="30" customHeight="1" x14ac:dyDescent="0.25">
      <c r="A609" s="10" t="s">
        <v>966</v>
      </c>
      <c r="B609" s="3">
        <v>30</v>
      </c>
      <c r="C609" s="2" t="s">
        <v>1131</v>
      </c>
      <c r="D609" s="4">
        <v>3</v>
      </c>
      <c r="E609" s="2" t="s">
        <v>34</v>
      </c>
      <c r="F609" s="5" t="s">
        <v>1146</v>
      </c>
      <c r="G609" s="2" t="s">
        <v>1147</v>
      </c>
      <c r="H609" s="38">
        <v>0</v>
      </c>
      <c r="I609" s="38">
        <f t="shared" si="31"/>
        <v>0</v>
      </c>
    </row>
    <row r="610" spans="1:10" ht="45" customHeight="1" x14ac:dyDescent="0.25">
      <c r="A610" s="10" t="s">
        <v>966</v>
      </c>
      <c r="B610" s="3">
        <v>30</v>
      </c>
      <c r="C610" s="2" t="s">
        <v>1131</v>
      </c>
      <c r="D610" s="4">
        <v>3</v>
      </c>
      <c r="E610" s="2" t="s">
        <v>34</v>
      </c>
      <c r="F610" s="5" t="s">
        <v>1148</v>
      </c>
      <c r="G610" s="2" t="s">
        <v>1149</v>
      </c>
      <c r="H610" s="38">
        <v>0</v>
      </c>
      <c r="I610" s="38">
        <f t="shared" si="31"/>
        <v>0</v>
      </c>
      <c r="J610" s="1"/>
    </row>
    <row r="611" spans="1:10" ht="30" customHeight="1" x14ac:dyDescent="0.25">
      <c r="A611" s="10" t="s">
        <v>966</v>
      </c>
      <c r="B611" s="3">
        <v>30</v>
      </c>
      <c r="C611" s="2" t="s">
        <v>1131</v>
      </c>
      <c r="D611" s="4">
        <v>3</v>
      </c>
      <c r="E611" s="2" t="s">
        <v>34</v>
      </c>
      <c r="F611" s="5" t="s">
        <v>1150</v>
      </c>
      <c r="G611" s="2" t="s">
        <v>1151</v>
      </c>
      <c r="H611" s="38">
        <v>0</v>
      </c>
      <c r="I611" s="38">
        <f t="shared" si="31"/>
        <v>0</v>
      </c>
    </row>
    <row r="612" spans="1:10" ht="60" customHeight="1" x14ac:dyDescent="0.25">
      <c r="A612" s="10" t="s">
        <v>966</v>
      </c>
      <c r="B612" s="3">
        <v>30</v>
      </c>
      <c r="C612" s="2" t="s">
        <v>1131</v>
      </c>
      <c r="D612" s="4">
        <v>3</v>
      </c>
      <c r="E612" s="2" t="s">
        <v>34</v>
      </c>
      <c r="F612" s="5" t="s">
        <v>1152</v>
      </c>
      <c r="G612" s="2" t="s">
        <v>1153</v>
      </c>
      <c r="H612" s="38">
        <v>0</v>
      </c>
      <c r="I612" s="38">
        <f t="shared" si="31"/>
        <v>0</v>
      </c>
    </row>
    <row r="613" spans="1:10" ht="60" customHeight="1" x14ac:dyDescent="0.25">
      <c r="A613" s="10" t="s">
        <v>966</v>
      </c>
      <c r="B613" s="3">
        <v>30</v>
      </c>
      <c r="C613" s="2" t="s">
        <v>1131</v>
      </c>
      <c r="D613" s="4">
        <v>4</v>
      </c>
      <c r="E613" s="2" t="s">
        <v>59</v>
      </c>
      <c r="F613" s="5" t="s">
        <v>1154</v>
      </c>
      <c r="G613" s="2" t="s">
        <v>61</v>
      </c>
      <c r="H613" s="38">
        <v>0</v>
      </c>
      <c r="I613" s="38">
        <f t="shared" si="31"/>
        <v>0</v>
      </c>
    </row>
    <row r="614" spans="1:10" ht="45" customHeight="1" x14ac:dyDescent="0.25">
      <c r="A614" s="10" t="s">
        <v>966</v>
      </c>
      <c r="B614" s="3">
        <v>30</v>
      </c>
      <c r="C614" s="2" t="s">
        <v>1131</v>
      </c>
      <c r="D614" s="4">
        <v>4</v>
      </c>
      <c r="E614" s="2" t="s">
        <v>59</v>
      </c>
      <c r="F614" s="5" t="s">
        <v>1155</v>
      </c>
      <c r="G614" s="2" t="s">
        <v>453</v>
      </c>
      <c r="H614" s="38">
        <v>0</v>
      </c>
      <c r="I614" s="38">
        <f t="shared" si="31"/>
        <v>0</v>
      </c>
    </row>
    <row r="615" spans="1:10" ht="60" customHeight="1" x14ac:dyDescent="0.25">
      <c r="A615" s="10" t="s">
        <v>966</v>
      </c>
      <c r="B615" s="3">
        <v>30</v>
      </c>
      <c r="C615" s="2" t="s">
        <v>1131</v>
      </c>
      <c r="D615" s="4">
        <v>5</v>
      </c>
      <c r="E615" s="2" t="s">
        <v>66</v>
      </c>
      <c r="F615" s="5" t="s">
        <v>1156</v>
      </c>
      <c r="G615" s="2" t="s">
        <v>1157</v>
      </c>
      <c r="H615" s="38">
        <v>0</v>
      </c>
      <c r="I615" s="38">
        <f t="shared" si="31"/>
        <v>0</v>
      </c>
    </row>
    <row r="616" spans="1:10" ht="45" customHeight="1" x14ac:dyDescent="0.25">
      <c r="A616" s="10" t="s">
        <v>966</v>
      </c>
      <c r="B616" s="3">
        <v>30</v>
      </c>
      <c r="C616" s="2" t="s">
        <v>1131</v>
      </c>
      <c r="D616" s="4">
        <v>5</v>
      </c>
      <c r="E616" s="2" t="s">
        <v>66</v>
      </c>
      <c r="F616" s="5" t="s">
        <v>1158</v>
      </c>
      <c r="G616" s="2" t="s">
        <v>1159</v>
      </c>
      <c r="H616" s="38">
        <v>0</v>
      </c>
      <c r="I616" s="38">
        <f t="shared" si="31"/>
        <v>0</v>
      </c>
    </row>
    <row r="617" spans="1:10" ht="30" customHeight="1" x14ac:dyDescent="0.25">
      <c r="A617" s="10" t="s">
        <v>966</v>
      </c>
      <c r="B617" s="3">
        <v>30</v>
      </c>
      <c r="C617" s="2" t="s">
        <v>1131</v>
      </c>
      <c r="D617" s="4">
        <v>5</v>
      </c>
      <c r="E617" s="2" t="s">
        <v>66</v>
      </c>
      <c r="F617" s="5" t="s">
        <v>1160</v>
      </c>
      <c r="G617" s="2" t="s">
        <v>1161</v>
      </c>
      <c r="H617" s="38">
        <v>0</v>
      </c>
      <c r="I617" s="38">
        <f t="shared" si="31"/>
        <v>0</v>
      </c>
    </row>
    <row r="618" spans="1:10" ht="45" customHeight="1" x14ac:dyDescent="0.25">
      <c r="A618" s="10" t="s">
        <v>966</v>
      </c>
      <c r="B618" s="3">
        <v>30</v>
      </c>
      <c r="C618" s="2" t="s">
        <v>1131</v>
      </c>
      <c r="D618" s="4">
        <v>5</v>
      </c>
      <c r="E618" s="2" t="s">
        <v>66</v>
      </c>
      <c r="F618" s="5" t="s">
        <v>1162</v>
      </c>
      <c r="G618" s="2" t="s">
        <v>1163</v>
      </c>
      <c r="H618" s="38">
        <v>0</v>
      </c>
      <c r="I618" s="38">
        <f t="shared" si="31"/>
        <v>0</v>
      </c>
    </row>
    <row r="619" spans="1:10" ht="30" customHeight="1" x14ac:dyDescent="0.25">
      <c r="A619" s="10" t="s">
        <v>1164</v>
      </c>
      <c r="B619" s="3">
        <v>31</v>
      </c>
      <c r="C619" s="2" t="s">
        <v>1165</v>
      </c>
      <c r="D619" s="4">
        <v>1</v>
      </c>
      <c r="E619" s="2" t="s">
        <v>20</v>
      </c>
      <c r="F619" s="5" t="s">
        <v>1166</v>
      </c>
      <c r="G619" s="2" t="s">
        <v>22</v>
      </c>
      <c r="H619" s="38">
        <v>0</v>
      </c>
      <c r="I619" s="26">
        <f>H619/2</f>
        <v>0</v>
      </c>
    </row>
    <row r="620" spans="1:10" ht="45" customHeight="1" x14ac:dyDescent="0.25">
      <c r="A620" s="10" t="s">
        <v>1164</v>
      </c>
      <c r="B620" s="3">
        <v>31</v>
      </c>
      <c r="C620" s="2" t="s">
        <v>1165</v>
      </c>
      <c r="D620" s="4">
        <v>1</v>
      </c>
      <c r="E620" s="2" t="s">
        <v>20</v>
      </c>
      <c r="F620" s="5" t="s">
        <v>1167</v>
      </c>
      <c r="G620" s="2" t="s">
        <v>25</v>
      </c>
      <c r="H620" s="38">
        <v>0</v>
      </c>
      <c r="I620" s="26">
        <f>H620/2</f>
        <v>0</v>
      </c>
    </row>
    <row r="621" spans="1:10" ht="60" customHeight="1" x14ac:dyDescent="0.25">
      <c r="A621" s="10" t="s">
        <v>1164</v>
      </c>
      <c r="B621" s="3">
        <v>31</v>
      </c>
      <c r="C621" s="2" t="s">
        <v>1165</v>
      </c>
      <c r="D621" s="4">
        <v>2</v>
      </c>
      <c r="E621" s="2" t="s">
        <v>27</v>
      </c>
      <c r="F621" s="5" t="s">
        <v>1168</v>
      </c>
      <c r="G621" s="2" t="s">
        <v>430</v>
      </c>
      <c r="H621" s="38">
        <v>0</v>
      </c>
      <c r="I621" s="26">
        <f>H621/2</f>
        <v>0</v>
      </c>
    </row>
    <row r="622" spans="1:10" ht="90" customHeight="1" x14ac:dyDescent="0.25">
      <c r="A622" s="10" t="s">
        <v>1164</v>
      </c>
      <c r="B622" s="3">
        <v>31</v>
      </c>
      <c r="C622" s="2" t="s">
        <v>1165</v>
      </c>
      <c r="D622" s="4">
        <v>2</v>
      </c>
      <c r="E622" s="2" t="s">
        <v>27</v>
      </c>
      <c r="F622" s="5" t="s">
        <v>1169</v>
      </c>
      <c r="G622" s="2" t="s">
        <v>432</v>
      </c>
      <c r="H622" s="38">
        <v>0</v>
      </c>
      <c r="I622" s="26">
        <f>H622/2</f>
        <v>0</v>
      </c>
    </row>
    <row r="623" spans="1:10" ht="45" customHeight="1" x14ac:dyDescent="0.25">
      <c r="A623" s="10" t="s">
        <v>1164</v>
      </c>
      <c r="B623" s="3">
        <v>31</v>
      </c>
      <c r="C623" s="2" t="s">
        <v>1165</v>
      </c>
      <c r="D623" s="4">
        <v>3</v>
      </c>
      <c r="E623" s="2" t="s">
        <v>34</v>
      </c>
      <c r="F623" s="5" t="s">
        <v>1170</v>
      </c>
      <c r="G623" s="2" t="s">
        <v>1171</v>
      </c>
      <c r="H623" s="38">
        <v>0</v>
      </c>
      <c r="I623" s="38">
        <f t="shared" ref="I623:I644" si="32">H623/4</f>
        <v>0</v>
      </c>
    </row>
    <row r="624" spans="1:10" ht="60" customHeight="1" x14ac:dyDescent="0.25">
      <c r="A624" s="10" t="s">
        <v>1164</v>
      </c>
      <c r="B624" s="3">
        <v>31</v>
      </c>
      <c r="C624" s="2" t="s">
        <v>1165</v>
      </c>
      <c r="D624" s="4">
        <v>3</v>
      </c>
      <c r="E624" s="2" t="s">
        <v>34</v>
      </c>
      <c r="F624" s="5" t="s">
        <v>1172</v>
      </c>
      <c r="G624" s="2" t="s">
        <v>1173</v>
      </c>
      <c r="H624" s="38">
        <v>0</v>
      </c>
      <c r="I624" s="38">
        <f t="shared" si="32"/>
        <v>0</v>
      </c>
    </row>
    <row r="625" spans="1:13" ht="60" customHeight="1" x14ac:dyDescent="0.25">
      <c r="A625" s="10" t="s">
        <v>1164</v>
      </c>
      <c r="B625" s="3">
        <v>31</v>
      </c>
      <c r="C625" s="2" t="s">
        <v>1165</v>
      </c>
      <c r="D625" s="4">
        <v>3</v>
      </c>
      <c r="E625" s="2" t="s">
        <v>34</v>
      </c>
      <c r="F625" s="5" t="s">
        <v>1174</v>
      </c>
      <c r="G625" s="2" t="s">
        <v>1175</v>
      </c>
      <c r="H625" s="38">
        <v>0</v>
      </c>
      <c r="I625" s="38">
        <f t="shared" si="32"/>
        <v>0</v>
      </c>
    </row>
    <row r="626" spans="1:13" ht="150" customHeight="1" x14ac:dyDescent="0.25">
      <c r="A626" s="10" t="s">
        <v>1164</v>
      </c>
      <c r="B626" s="3">
        <v>31</v>
      </c>
      <c r="C626" s="2" t="s">
        <v>1165</v>
      </c>
      <c r="D626" s="4">
        <v>3</v>
      </c>
      <c r="E626" s="2" t="s">
        <v>34</v>
      </c>
      <c r="F626" s="5" t="s">
        <v>1176</v>
      </c>
      <c r="G626" s="2" t="s">
        <v>1177</v>
      </c>
      <c r="H626" s="38">
        <v>0</v>
      </c>
      <c r="I626" s="38">
        <f t="shared" si="32"/>
        <v>0</v>
      </c>
    </row>
    <row r="627" spans="1:13" ht="30" customHeight="1" x14ac:dyDescent="0.25">
      <c r="A627" s="10" t="s">
        <v>1164</v>
      </c>
      <c r="B627" s="3">
        <v>31</v>
      </c>
      <c r="C627" s="2" t="s">
        <v>1165</v>
      </c>
      <c r="D627" s="4">
        <v>3</v>
      </c>
      <c r="E627" s="2" t="s">
        <v>34</v>
      </c>
      <c r="F627" s="5" t="s">
        <v>1178</v>
      </c>
      <c r="G627" s="2" t="s">
        <v>1179</v>
      </c>
      <c r="H627" s="38">
        <v>0</v>
      </c>
      <c r="I627" s="38">
        <f t="shared" si="32"/>
        <v>0</v>
      </c>
    </row>
    <row r="628" spans="1:13" ht="45" customHeight="1" x14ac:dyDescent="0.25">
      <c r="A628" s="10" t="s">
        <v>1164</v>
      </c>
      <c r="B628" s="3">
        <v>31</v>
      </c>
      <c r="C628" s="2" t="s">
        <v>1165</v>
      </c>
      <c r="D628" s="4">
        <v>3</v>
      </c>
      <c r="E628" s="2" t="s">
        <v>34</v>
      </c>
      <c r="F628" s="5" t="s">
        <v>1180</v>
      </c>
      <c r="G628" s="2" t="s">
        <v>1181</v>
      </c>
      <c r="H628" s="38">
        <v>0</v>
      </c>
      <c r="I628" s="38">
        <f t="shared" si="32"/>
        <v>0</v>
      </c>
    </row>
    <row r="629" spans="1:13" ht="30" customHeight="1" x14ac:dyDescent="0.25">
      <c r="A629" s="10" t="s">
        <v>1164</v>
      </c>
      <c r="B629" s="3">
        <v>31</v>
      </c>
      <c r="C629" s="2" t="s">
        <v>1165</v>
      </c>
      <c r="D629" s="4">
        <v>3</v>
      </c>
      <c r="E629" s="2" t="s">
        <v>34</v>
      </c>
      <c r="F629" s="5" t="s">
        <v>1182</v>
      </c>
      <c r="G629" s="2" t="s">
        <v>1183</v>
      </c>
      <c r="H629" s="38">
        <v>0</v>
      </c>
      <c r="I629" s="38">
        <f t="shared" si="32"/>
        <v>0</v>
      </c>
    </row>
    <row r="630" spans="1:13" ht="180" customHeight="1" x14ac:dyDescent="0.25">
      <c r="A630" s="10" t="s">
        <v>1164</v>
      </c>
      <c r="B630" s="3">
        <v>31</v>
      </c>
      <c r="C630" s="2" t="s">
        <v>1165</v>
      </c>
      <c r="D630" s="4">
        <v>3</v>
      </c>
      <c r="E630" s="2" t="s">
        <v>34</v>
      </c>
      <c r="F630" s="5" t="s">
        <v>1184</v>
      </c>
      <c r="G630" s="2" t="s">
        <v>1185</v>
      </c>
      <c r="H630" s="38">
        <v>0</v>
      </c>
      <c r="I630" s="38">
        <f t="shared" si="32"/>
        <v>0</v>
      </c>
    </row>
    <row r="631" spans="1:13" ht="45" customHeight="1" x14ac:dyDescent="0.25">
      <c r="A631" s="10" t="s">
        <v>1164</v>
      </c>
      <c r="B631" s="3">
        <v>31</v>
      </c>
      <c r="C631" s="2" t="s">
        <v>1165</v>
      </c>
      <c r="D631" s="4">
        <v>3</v>
      </c>
      <c r="E631" s="2" t="s">
        <v>34</v>
      </c>
      <c r="F631" s="5" t="s">
        <v>1186</v>
      </c>
      <c r="G631" s="2" t="s">
        <v>1187</v>
      </c>
      <c r="H631" s="38">
        <v>0</v>
      </c>
      <c r="I631" s="38">
        <f t="shared" si="32"/>
        <v>0</v>
      </c>
    </row>
    <row r="632" spans="1:13" ht="60" customHeight="1" x14ac:dyDescent="0.25">
      <c r="A632" s="10" t="s">
        <v>1164</v>
      </c>
      <c r="B632" s="3">
        <v>31</v>
      </c>
      <c r="C632" s="2" t="s">
        <v>1165</v>
      </c>
      <c r="D632" s="4">
        <v>3</v>
      </c>
      <c r="E632" s="2" t="s">
        <v>34</v>
      </c>
      <c r="F632" s="5" t="s">
        <v>1188</v>
      </c>
      <c r="G632" s="2" t="s">
        <v>1189</v>
      </c>
      <c r="H632" s="38">
        <v>0</v>
      </c>
      <c r="I632" s="38">
        <f t="shared" si="32"/>
        <v>0</v>
      </c>
    </row>
    <row r="633" spans="1:13" ht="60" customHeight="1" x14ac:dyDescent="0.25">
      <c r="A633" s="10" t="s">
        <v>1164</v>
      </c>
      <c r="B633" s="3">
        <v>31</v>
      </c>
      <c r="C633" s="2" t="s">
        <v>1165</v>
      </c>
      <c r="D633" s="4">
        <v>3</v>
      </c>
      <c r="E633" s="2" t="s">
        <v>34</v>
      </c>
      <c r="F633" s="5" t="s">
        <v>1190</v>
      </c>
      <c r="G633" s="2" t="s">
        <v>1191</v>
      </c>
      <c r="H633" s="38">
        <v>0</v>
      </c>
      <c r="I633" s="38">
        <f t="shared" si="32"/>
        <v>0</v>
      </c>
    </row>
    <row r="634" spans="1:13" ht="45" customHeight="1" x14ac:dyDescent="0.25">
      <c r="A634" s="10" t="s">
        <v>1164</v>
      </c>
      <c r="B634" s="3">
        <v>31</v>
      </c>
      <c r="C634" s="2" t="s">
        <v>1165</v>
      </c>
      <c r="D634" s="4">
        <v>3</v>
      </c>
      <c r="E634" s="2" t="s">
        <v>34</v>
      </c>
      <c r="F634" s="5" t="s">
        <v>1192</v>
      </c>
      <c r="G634" s="2" t="s">
        <v>1193</v>
      </c>
      <c r="H634" s="38">
        <v>0</v>
      </c>
      <c r="I634" s="38">
        <f t="shared" si="32"/>
        <v>0</v>
      </c>
    </row>
    <row r="635" spans="1:13" ht="45" customHeight="1" x14ac:dyDescent="0.25">
      <c r="A635" s="10" t="s">
        <v>1164</v>
      </c>
      <c r="B635" s="3">
        <v>31</v>
      </c>
      <c r="C635" s="2" t="s">
        <v>1165</v>
      </c>
      <c r="D635" s="4">
        <v>3</v>
      </c>
      <c r="E635" s="2" t="s">
        <v>34</v>
      </c>
      <c r="F635" s="5" t="s">
        <v>1194</v>
      </c>
      <c r="G635" s="2" t="s">
        <v>1195</v>
      </c>
      <c r="H635" s="38">
        <v>0</v>
      </c>
      <c r="I635" s="38">
        <f t="shared" si="32"/>
        <v>0</v>
      </c>
    </row>
    <row r="636" spans="1:13" ht="60" customHeight="1" x14ac:dyDescent="0.25">
      <c r="A636" s="10" t="s">
        <v>1164</v>
      </c>
      <c r="B636" s="3">
        <v>31</v>
      </c>
      <c r="C636" s="2" t="s">
        <v>1165</v>
      </c>
      <c r="D636" s="4">
        <v>4</v>
      </c>
      <c r="E636" s="2" t="s">
        <v>59</v>
      </c>
      <c r="F636" s="5" t="s">
        <v>1196</v>
      </c>
      <c r="G636" s="2" t="s">
        <v>61</v>
      </c>
      <c r="H636" s="38">
        <v>0</v>
      </c>
      <c r="I636" s="38">
        <f t="shared" si="32"/>
        <v>0</v>
      </c>
    </row>
    <row r="637" spans="1:13" ht="45" customHeight="1" x14ac:dyDescent="0.25">
      <c r="A637" s="10" t="s">
        <v>1164</v>
      </c>
      <c r="B637" s="3">
        <v>31</v>
      </c>
      <c r="C637" s="2" t="s">
        <v>1165</v>
      </c>
      <c r="D637" s="4">
        <v>4</v>
      </c>
      <c r="E637" s="2" t="s">
        <v>59</v>
      </c>
      <c r="F637" s="5" t="s">
        <v>1197</v>
      </c>
      <c r="G637" s="2" t="s">
        <v>453</v>
      </c>
      <c r="H637" s="38">
        <v>0</v>
      </c>
      <c r="I637" s="38">
        <f t="shared" si="32"/>
        <v>0</v>
      </c>
    </row>
    <row r="638" spans="1:13" ht="30" customHeight="1" x14ac:dyDescent="0.25">
      <c r="A638" s="10" t="s">
        <v>1164</v>
      </c>
      <c r="B638" s="3">
        <v>31</v>
      </c>
      <c r="C638" s="2" t="s">
        <v>1165</v>
      </c>
      <c r="D638" s="4">
        <v>5</v>
      </c>
      <c r="E638" s="2" t="s">
        <v>66</v>
      </c>
      <c r="F638" s="5" t="s">
        <v>1198</v>
      </c>
      <c r="G638" s="2" t="s">
        <v>1199</v>
      </c>
      <c r="H638" s="38">
        <v>0</v>
      </c>
      <c r="I638" s="38">
        <f t="shared" si="32"/>
        <v>0</v>
      </c>
    </row>
    <row r="639" spans="1:13" ht="45" customHeight="1" x14ac:dyDescent="0.25">
      <c r="A639" s="10" t="s">
        <v>1164</v>
      </c>
      <c r="B639" s="3">
        <v>31</v>
      </c>
      <c r="C639" s="2" t="s">
        <v>1165</v>
      </c>
      <c r="D639" s="4">
        <v>5</v>
      </c>
      <c r="E639" s="2" t="s">
        <v>66</v>
      </c>
      <c r="F639" s="5" t="s">
        <v>1200</v>
      </c>
      <c r="G639" s="2" t="s">
        <v>1201</v>
      </c>
      <c r="H639" s="38">
        <v>0</v>
      </c>
      <c r="I639" s="38">
        <f t="shared" si="32"/>
        <v>0</v>
      </c>
    </row>
    <row r="640" spans="1:13" ht="45" customHeight="1" x14ac:dyDescent="0.25">
      <c r="A640" s="10" t="s">
        <v>1164</v>
      </c>
      <c r="B640" s="3">
        <v>31</v>
      </c>
      <c r="C640" s="2" t="s">
        <v>1165</v>
      </c>
      <c r="D640" s="4">
        <v>5</v>
      </c>
      <c r="E640" s="2" t="s">
        <v>66</v>
      </c>
      <c r="F640" s="5" t="s">
        <v>1202</v>
      </c>
      <c r="G640" s="2" t="s">
        <v>1203</v>
      </c>
      <c r="H640" s="38">
        <v>0</v>
      </c>
      <c r="I640" s="38">
        <f t="shared" si="32"/>
        <v>0</v>
      </c>
      <c r="M640" s="7"/>
    </row>
    <row r="641" spans="1:19" ht="90" customHeight="1" x14ac:dyDescent="0.25">
      <c r="A641" s="10" t="s">
        <v>1164</v>
      </c>
      <c r="B641" s="3">
        <v>31</v>
      </c>
      <c r="C641" s="2" t="s">
        <v>1165</v>
      </c>
      <c r="D641" s="4">
        <v>5</v>
      </c>
      <c r="E641" s="2" t="s">
        <v>66</v>
      </c>
      <c r="F641" s="5" t="s">
        <v>1204</v>
      </c>
      <c r="G641" s="2" t="s">
        <v>1205</v>
      </c>
      <c r="H641" s="38">
        <v>0</v>
      </c>
      <c r="I641" s="38">
        <f t="shared" si="32"/>
        <v>0</v>
      </c>
      <c r="L641" s="8"/>
      <c r="N641" s="1"/>
      <c r="O641" s="1"/>
      <c r="P641" s="1"/>
      <c r="Q641" s="1"/>
      <c r="R641" s="1"/>
      <c r="S641" s="1"/>
    </row>
    <row r="642" spans="1:19" s="1" customFormat="1" ht="75" customHeight="1" x14ac:dyDescent="0.25">
      <c r="A642" s="10" t="s">
        <v>1164</v>
      </c>
      <c r="B642" s="3">
        <v>31</v>
      </c>
      <c r="C642" s="2" t="s">
        <v>1165</v>
      </c>
      <c r="D642" s="4">
        <v>5</v>
      </c>
      <c r="E642" s="2" t="s">
        <v>66</v>
      </c>
      <c r="F642" s="5" t="s">
        <v>1206</v>
      </c>
      <c r="G642" s="2" t="s">
        <v>1207</v>
      </c>
      <c r="H642" s="38">
        <v>0</v>
      </c>
      <c r="I642" s="38">
        <f t="shared" si="32"/>
        <v>0</v>
      </c>
      <c r="L642" s="9"/>
      <c r="M642" s="45"/>
    </row>
    <row r="643" spans="1:19" ht="60" customHeight="1" x14ac:dyDescent="0.25">
      <c r="A643" s="10" t="s">
        <v>1164</v>
      </c>
      <c r="B643" s="3">
        <v>31</v>
      </c>
      <c r="C643" s="2" t="s">
        <v>1165</v>
      </c>
      <c r="D643" s="4">
        <v>5</v>
      </c>
      <c r="E643" s="2" t="s">
        <v>66</v>
      </c>
      <c r="F643" s="5" t="s">
        <v>1208</v>
      </c>
      <c r="G643" s="2" t="s">
        <v>1209</v>
      </c>
      <c r="H643" s="38">
        <v>0</v>
      </c>
      <c r="I643" s="38">
        <f t="shared" si="32"/>
        <v>0</v>
      </c>
    </row>
    <row r="644" spans="1:19" ht="45" customHeight="1" x14ac:dyDescent="0.25">
      <c r="A644" s="10" t="s">
        <v>1164</v>
      </c>
      <c r="B644" s="3">
        <v>31</v>
      </c>
      <c r="C644" s="2" t="s">
        <v>1165</v>
      </c>
      <c r="D644" s="4">
        <v>5</v>
      </c>
      <c r="E644" s="2" t="s">
        <v>66</v>
      </c>
      <c r="F644" s="5" t="s">
        <v>1210</v>
      </c>
      <c r="G644" s="2" t="s">
        <v>1211</v>
      </c>
      <c r="H644" s="38">
        <v>0</v>
      </c>
      <c r="I644" s="38">
        <f t="shared" si="32"/>
        <v>0</v>
      </c>
    </row>
    <row r="645" spans="1:19" ht="30" customHeight="1" x14ac:dyDescent="0.25">
      <c r="A645" s="10" t="s">
        <v>1164</v>
      </c>
      <c r="B645" s="3">
        <v>32</v>
      </c>
      <c r="C645" s="2" t="s">
        <v>1212</v>
      </c>
      <c r="D645" s="4">
        <v>1</v>
      </c>
      <c r="E645" s="2" t="s">
        <v>20</v>
      </c>
      <c r="F645" s="5" t="s">
        <v>1213</v>
      </c>
      <c r="G645" s="2" t="s">
        <v>22</v>
      </c>
      <c r="H645" s="38">
        <v>0</v>
      </c>
      <c r="I645" s="26">
        <f>H645/2</f>
        <v>0</v>
      </c>
    </row>
    <row r="646" spans="1:19" ht="45" customHeight="1" x14ac:dyDescent="0.25">
      <c r="A646" s="10" t="s">
        <v>1164</v>
      </c>
      <c r="B646" s="3">
        <v>32</v>
      </c>
      <c r="C646" s="2" t="s">
        <v>1212</v>
      </c>
      <c r="D646" s="4">
        <v>1</v>
      </c>
      <c r="E646" s="2" t="s">
        <v>20</v>
      </c>
      <c r="F646" s="5" t="s">
        <v>1214</v>
      </c>
      <c r="G646" s="2" t="s">
        <v>25</v>
      </c>
      <c r="H646" s="38">
        <v>0</v>
      </c>
      <c r="I646" s="26">
        <f>H646/2</f>
        <v>0</v>
      </c>
    </row>
    <row r="647" spans="1:19" ht="60" customHeight="1" x14ac:dyDescent="0.25">
      <c r="A647" s="10" t="s">
        <v>1164</v>
      </c>
      <c r="B647" s="3">
        <v>32</v>
      </c>
      <c r="C647" s="2" t="s">
        <v>1212</v>
      </c>
      <c r="D647" s="4">
        <v>2</v>
      </c>
      <c r="E647" s="2" t="s">
        <v>27</v>
      </c>
      <c r="F647" s="5" t="s">
        <v>1215</v>
      </c>
      <c r="G647" s="2" t="s">
        <v>29</v>
      </c>
      <c r="H647" s="38">
        <v>0</v>
      </c>
      <c r="I647" s="26">
        <f>H647/2</f>
        <v>0</v>
      </c>
      <c r="J647" s="1"/>
    </row>
    <row r="648" spans="1:19" ht="90" customHeight="1" x14ac:dyDescent="0.25">
      <c r="A648" s="10" t="s">
        <v>1164</v>
      </c>
      <c r="B648" s="3">
        <v>32</v>
      </c>
      <c r="C648" s="2" t="s">
        <v>1212</v>
      </c>
      <c r="D648" s="4">
        <v>2</v>
      </c>
      <c r="E648" s="2" t="s">
        <v>27</v>
      </c>
      <c r="F648" s="5" t="s">
        <v>1216</v>
      </c>
      <c r="G648" s="2" t="s">
        <v>32</v>
      </c>
      <c r="H648" s="38">
        <v>0</v>
      </c>
      <c r="I648" s="26">
        <f>H648/2</f>
        <v>0</v>
      </c>
    </row>
    <row r="649" spans="1:19" ht="45" customHeight="1" x14ac:dyDescent="0.25">
      <c r="A649" s="10" t="s">
        <v>1164</v>
      </c>
      <c r="B649" s="3">
        <v>32</v>
      </c>
      <c r="C649" s="2" t="s">
        <v>1212</v>
      </c>
      <c r="D649" s="4">
        <v>3</v>
      </c>
      <c r="E649" s="2" t="s">
        <v>34</v>
      </c>
      <c r="F649" s="5" t="s">
        <v>1217</v>
      </c>
      <c r="G649" s="2" t="s">
        <v>1218</v>
      </c>
      <c r="H649" s="38">
        <v>0</v>
      </c>
      <c r="I649" s="38">
        <f t="shared" ref="I649:I665" si="33">H649/4</f>
        <v>0</v>
      </c>
    </row>
    <row r="650" spans="1:19" ht="60" customHeight="1" x14ac:dyDescent="0.25">
      <c r="A650" s="10" t="s">
        <v>1164</v>
      </c>
      <c r="B650" s="3">
        <v>32</v>
      </c>
      <c r="C650" s="2" t="s">
        <v>1212</v>
      </c>
      <c r="D650" s="4">
        <v>3</v>
      </c>
      <c r="E650" s="2" t="s">
        <v>34</v>
      </c>
      <c r="F650" s="5" t="s">
        <v>1219</v>
      </c>
      <c r="G650" s="2" t="s">
        <v>1220</v>
      </c>
      <c r="H650" s="38">
        <v>0</v>
      </c>
      <c r="I650" s="38">
        <f t="shared" si="33"/>
        <v>0</v>
      </c>
    </row>
    <row r="651" spans="1:19" ht="60" customHeight="1" x14ac:dyDescent="0.25">
      <c r="A651" s="10" t="s">
        <v>1164</v>
      </c>
      <c r="B651" s="3">
        <v>32</v>
      </c>
      <c r="C651" s="2" t="s">
        <v>1212</v>
      </c>
      <c r="D651" s="4">
        <v>3</v>
      </c>
      <c r="E651" s="2" t="s">
        <v>34</v>
      </c>
      <c r="F651" s="5" t="s">
        <v>1221</v>
      </c>
      <c r="G651" s="2" t="s">
        <v>1222</v>
      </c>
      <c r="H651" s="38">
        <v>0</v>
      </c>
      <c r="I651" s="38">
        <f t="shared" si="33"/>
        <v>0</v>
      </c>
    </row>
    <row r="652" spans="1:19" ht="60" customHeight="1" x14ac:dyDescent="0.25">
      <c r="A652" s="10" t="s">
        <v>1164</v>
      </c>
      <c r="B652" s="3">
        <v>32</v>
      </c>
      <c r="C652" s="2" t="s">
        <v>1212</v>
      </c>
      <c r="D652" s="4">
        <v>3</v>
      </c>
      <c r="E652" s="2" t="s">
        <v>34</v>
      </c>
      <c r="F652" s="5" t="s">
        <v>1223</v>
      </c>
      <c r="G652" s="2" t="s">
        <v>1224</v>
      </c>
      <c r="H652" s="38">
        <v>0</v>
      </c>
      <c r="I652" s="38">
        <f t="shared" si="33"/>
        <v>0</v>
      </c>
    </row>
    <row r="653" spans="1:19" ht="409.5" customHeight="1" x14ac:dyDescent="0.25">
      <c r="A653" s="10" t="s">
        <v>1164</v>
      </c>
      <c r="B653" s="3">
        <v>32</v>
      </c>
      <c r="C653" s="2" t="s">
        <v>1212</v>
      </c>
      <c r="D653" s="4">
        <v>3</v>
      </c>
      <c r="E653" s="2" t="s">
        <v>34</v>
      </c>
      <c r="F653" s="5" t="s">
        <v>1225</v>
      </c>
      <c r="G653" s="2" t="s">
        <v>1226</v>
      </c>
      <c r="H653" s="38">
        <v>0</v>
      </c>
      <c r="I653" s="38">
        <f t="shared" si="33"/>
        <v>0</v>
      </c>
    </row>
    <row r="654" spans="1:19" ht="45" customHeight="1" x14ac:dyDescent="0.25">
      <c r="A654" s="10" t="s">
        <v>1164</v>
      </c>
      <c r="B654" s="3">
        <v>32</v>
      </c>
      <c r="C654" s="2" t="s">
        <v>1212</v>
      </c>
      <c r="D654" s="4">
        <v>3</v>
      </c>
      <c r="E654" s="2" t="s">
        <v>34</v>
      </c>
      <c r="F654" s="5" t="s">
        <v>1227</v>
      </c>
      <c r="G654" s="2" t="s">
        <v>1228</v>
      </c>
      <c r="H654" s="38">
        <v>0</v>
      </c>
      <c r="I654" s="38">
        <f t="shared" si="33"/>
        <v>0</v>
      </c>
    </row>
    <row r="655" spans="1:19" ht="30" customHeight="1" x14ac:dyDescent="0.25">
      <c r="A655" s="10" t="s">
        <v>1164</v>
      </c>
      <c r="B655" s="3">
        <v>32</v>
      </c>
      <c r="C655" s="2" t="s">
        <v>1212</v>
      </c>
      <c r="D655" s="4">
        <v>3</v>
      </c>
      <c r="E655" s="2" t="s">
        <v>34</v>
      </c>
      <c r="F655" s="5" t="s">
        <v>1229</v>
      </c>
      <c r="G655" s="2" t="s">
        <v>1230</v>
      </c>
      <c r="H655" s="38">
        <v>0</v>
      </c>
      <c r="I655" s="38">
        <f t="shared" si="33"/>
        <v>0</v>
      </c>
    </row>
    <row r="656" spans="1:19" ht="60" customHeight="1" x14ac:dyDescent="0.25">
      <c r="A656" s="10" t="s">
        <v>1164</v>
      </c>
      <c r="B656" s="3">
        <v>32</v>
      </c>
      <c r="C656" s="2" t="s">
        <v>1212</v>
      </c>
      <c r="D656" s="4">
        <v>4</v>
      </c>
      <c r="E656" s="2" t="s">
        <v>59</v>
      </c>
      <c r="F656" s="5" t="s">
        <v>1231</v>
      </c>
      <c r="G656" s="2" t="s">
        <v>61</v>
      </c>
      <c r="H656" s="38">
        <v>0</v>
      </c>
      <c r="I656" s="38">
        <f t="shared" si="33"/>
        <v>0</v>
      </c>
    </row>
    <row r="657" spans="1:19" ht="45" customHeight="1" x14ac:dyDescent="0.25">
      <c r="A657" s="10" t="s">
        <v>1164</v>
      </c>
      <c r="B657" s="3">
        <v>32</v>
      </c>
      <c r="C657" s="2" t="s">
        <v>1212</v>
      </c>
      <c r="D657" s="4">
        <v>4</v>
      </c>
      <c r="E657" s="2" t="s">
        <v>59</v>
      </c>
      <c r="F657" s="5" t="s">
        <v>1232</v>
      </c>
      <c r="G657" s="2" t="s">
        <v>64</v>
      </c>
      <c r="H657" s="38">
        <v>0</v>
      </c>
      <c r="I657" s="38">
        <f t="shared" si="33"/>
        <v>0</v>
      </c>
    </row>
    <row r="658" spans="1:19" ht="45" customHeight="1" x14ac:dyDescent="0.25">
      <c r="A658" s="10" t="s">
        <v>1164</v>
      </c>
      <c r="B658" s="3">
        <v>32</v>
      </c>
      <c r="C658" s="2" t="s">
        <v>1212</v>
      </c>
      <c r="D658" s="4">
        <v>5</v>
      </c>
      <c r="E658" s="2" t="s">
        <v>66</v>
      </c>
      <c r="F658" s="5" t="s">
        <v>1233</v>
      </c>
      <c r="G658" s="2" t="s">
        <v>1234</v>
      </c>
      <c r="H658" s="38">
        <v>0</v>
      </c>
      <c r="I658" s="38">
        <f t="shared" si="33"/>
        <v>0</v>
      </c>
      <c r="M658" s="7"/>
    </row>
    <row r="659" spans="1:19" ht="30" customHeight="1" x14ac:dyDescent="0.25">
      <c r="A659" s="10" t="s">
        <v>1164</v>
      </c>
      <c r="B659" s="3">
        <v>32</v>
      </c>
      <c r="C659" s="2" t="s">
        <v>1212</v>
      </c>
      <c r="D659" s="4">
        <v>5</v>
      </c>
      <c r="E659" s="2" t="s">
        <v>66</v>
      </c>
      <c r="F659" s="5" t="s">
        <v>1235</v>
      </c>
      <c r="G659" s="2" t="s">
        <v>1236</v>
      </c>
      <c r="H659" s="38">
        <v>0</v>
      </c>
      <c r="I659" s="38">
        <f t="shared" si="33"/>
        <v>0</v>
      </c>
      <c r="L659" s="8"/>
      <c r="N659" s="1"/>
      <c r="O659" s="1"/>
      <c r="P659" s="1"/>
      <c r="Q659" s="1"/>
      <c r="R659" s="1"/>
      <c r="S659" s="1"/>
    </row>
    <row r="660" spans="1:19" s="1" customFormat="1" ht="60" customHeight="1" x14ac:dyDescent="0.25">
      <c r="A660" s="10" t="s">
        <v>1164</v>
      </c>
      <c r="B660" s="3">
        <v>32</v>
      </c>
      <c r="C660" s="2" t="s">
        <v>1212</v>
      </c>
      <c r="D660" s="4">
        <v>5</v>
      </c>
      <c r="E660" s="2" t="s">
        <v>66</v>
      </c>
      <c r="F660" s="5" t="s">
        <v>1237</v>
      </c>
      <c r="G660" s="2" t="s">
        <v>1238</v>
      </c>
      <c r="H660" s="38">
        <v>0</v>
      </c>
      <c r="I660" s="38">
        <f t="shared" si="33"/>
        <v>0</v>
      </c>
      <c r="L660" s="9"/>
      <c r="M660" s="45"/>
    </row>
    <row r="661" spans="1:19" ht="45" customHeight="1" x14ac:dyDescent="0.25">
      <c r="A661" s="10" t="s">
        <v>1164</v>
      </c>
      <c r="B661" s="3">
        <v>32</v>
      </c>
      <c r="C661" s="2" t="s">
        <v>1212</v>
      </c>
      <c r="D661" s="4">
        <v>5</v>
      </c>
      <c r="E661" s="2" t="s">
        <v>66</v>
      </c>
      <c r="F661" s="5" t="s">
        <v>1239</v>
      </c>
      <c r="G661" s="2" t="s">
        <v>1240</v>
      </c>
      <c r="H661" s="38">
        <v>0</v>
      </c>
      <c r="I661" s="38">
        <f t="shared" si="33"/>
        <v>0</v>
      </c>
    </row>
    <row r="662" spans="1:19" ht="45" customHeight="1" x14ac:dyDescent="0.25">
      <c r="A662" s="10" t="s">
        <v>1164</v>
      </c>
      <c r="B662" s="3">
        <v>32</v>
      </c>
      <c r="C662" s="2" t="s">
        <v>1212</v>
      </c>
      <c r="D662" s="4">
        <v>5</v>
      </c>
      <c r="E662" s="2" t="s">
        <v>66</v>
      </c>
      <c r="F662" s="5" t="s">
        <v>1241</v>
      </c>
      <c r="G662" s="2" t="s">
        <v>1242</v>
      </c>
      <c r="H662" s="38">
        <v>0</v>
      </c>
      <c r="I662" s="38">
        <f t="shared" si="33"/>
        <v>0</v>
      </c>
    </row>
    <row r="663" spans="1:19" ht="60" customHeight="1" x14ac:dyDescent="0.25">
      <c r="A663" s="10" t="s">
        <v>1164</v>
      </c>
      <c r="B663" s="3">
        <v>32</v>
      </c>
      <c r="C663" s="2" t="s">
        <v>1212</v>
      </c>
      <c r="D663" s="4">
        <v>5</v>
      </c>
      <c r="E663" s="2" t="s">
        <v>66</v>
      </c>
      <c r="F663" s="5" t="s">
        <v>1243</v>
      </c>
      <c r="G663" s="2" t="s">
        <v>1244</v>
      </c>
      <c r="H663" s="38">
        <v>0</v>
      </c>
      <c r="I663" s="38">
        <f t="shared" si="33"/>
        <v>0</v>
      </c>
    </row>
    <row r="664" spans="1:19" ht="60" customHeight="1" x14ac:dyDescent="0.25">
      <c r="A664" s="10" t="s">
        <v>1164</v>
      </c>
      <c r="B664" s="3">
        <v>32</v>
      </c>
      <c r="C664" s="2" t="s">
        <v>1212</v>
      </c>
      <c r="D664" s="4">
        <v>5</v>
      </c>
      <c r="E664" s="2" t="s">
        <v>66</v>
      </c>
      <c r="F664" s="5" t="s">
        <v>1245</v>
      </c>
      <c r="G664" s="2" t="s">
        <v>1246</v>
      </c>
      <c r="H664" s="38">
        <v>0</v>
      </c>
      <c r="I664" s="38">
        <f t="shared" si="33"/>
        <v>0</v>
      </c>
    </row>
    <row r="665" spans="1:19" ht="60" customHeight="1" x14ac:dyDescent="0.25">
      <c r="A665" s="10" t="s">
        <v>1164</v>
      </c>
      <c r="B665" s="3">
        <v>32</v>
      </c>
      <c r="C665" s="2" t="s">
        <v>1212</v>
      </c>
      <c r="D665" s="4">
        <v>5</v>
      </c>
      <c r="E665" s="2" t="s">
        <v>66</v>
      </c>
      <c r="F665" s="5" t="s">
        <v>1247</v>
      </c>
      <c r="G665" s="2" t="s">
        <v>1248</v>
      </c>
      <c r="H665" s="38">
        <v>0</v>
      </c>
      <c r="I665" s="38">
        <f t="shared" si="33"/>
        <v>0</v>
      </c>
      <c r="J665" s="1"/>
    </row>
    <row r="666" spans="1:19" ht="30" customHeight="1" x14ac:dyDescent="0.25">
      <c r="A666" s="10" t="s">
        <v>1164</v>
      </c>
      <c r="B666" s="3">
        <v>33</v>
      </c>
      <c r="C666" s="2" t="s">
        <v>1249</v>
      </c>
      <c r="D666" s="4">
        <v>1</v>
      </c>
      <c r="E666" s="2" t="s">
        <v>20</v>
      </c>
      <c r="F666" s="5" t="s">
        <v>1250</v>
      </c>
      <c r="G666" s="2" t="s">
        <v>22</v>
      </c>
      <c r="H666" s="38">
        <v>0</v>
      </c>
      <c r="I666" s="26">
        <f>H666/2</f>
        <v>0</v>
      </c>
    </row>
    <row r="667" spans="1:19" ht="45" customHeight="1" x14ac:dyDescent="0.25">
      <c r="A667" s="10" t="s">
        <v>1164</v>
      </c>
      <c r="B667" s="3">
        <v>33</v>
      </c>
      <c r="C667" s="2" t="s">
        <v>1249</v>
      </c>
      <c r="D667" s="4">
        <v>1</v>
      </c>
      <c r="E667" s="2" t="s">
        <v>20</v>
      </c>
      <c r="F667" s="5" t="s">
        <v>1251</v>
      </c>
      <c r="G667" s="2" t="s">
        <v>25</v>
      </c>
      <c r="H667" s="38">
        <v>0</v>
      </c>
      <c r="I667" s="26">
        <f>H667/2</f>
        <v>0</v>
      </c>
    </row>
    <row r="668" spans="1:19" ht="60" customHeight="1" x14ac:dyDescent="0.25">
      <c r="A668" s="10" t="s">
        <v>1164</v>
      </c>
      <c r="B668" s="3">
        <v>33</v>
      </c>
      <c r="C668" s="2" t="s">
        <v>1249</v>
      </c>
      <c r="D668" s="4">
        <v>2</v>
      </c>
      <c r="E668" s="2" t="s">
        <v>27</v>
      </c>
      <c r="F668" s="5" t="s">
        <v>1252</v>
      </c>
      <c r="G668" s="2" t="s">
        <v>29</v>
      </c>
      <c r="H668" s="38">
        <v>0</v>
      </c>
      <c r="I668" s="26">
        <f>H668/2</f>
        <v>0</v>
      </c>
    </row>
    <row r="669" spans="1:19" ht="90" customHeight="1" x14ac:dyDescent="0.25">
      <c r="A669" s="10" t="s">
        <v>1164</v>
      </c>
      <c r="B669" s="3">
        <v>33</v>
      </c>
      <c r="C669" s="2" t="s">
        <v>1249</v>
      </c>
      <c r="D669" s="4">
        <v>2</v>
      </c>
      <c r="E669" s="2" t="s">
        <v>27</v>
      </c>
      <c r="F669" s="5" t="s">
        <v>1253</v>
      </c>
      <c r="G669" s="2" t="s">
        <v>32</v>
      </c>
      <c r="H669" s="38">
        <v>0</v>
      </c>
      <c r="I669" s="26">
        <f>H669/2</f>
        <v>0</v>
      </c>
    </row>
    <row r="670" spans="1:19" ht="45" customHeight="1" x14ac:dyDescent="0.25">
      <c r="A670" s="10" t="s">
        <v>1164</v>
      </c>
      <c r="B670" s="3">
        <v>33</v>
      </c>
      <c r="C670" s="2" t="s">
        <v>1249</v>
      </c>
      <c r="D670" s="4">
        <v>3</v>
      </c>
      <c r="E670" s="2" t="s">
        <v>34</v>
      </c>
      <c r="F670" s="5" t="s">
        <v>1254</v>
      </c>
      <c r="G670" s="2" t="s">
        <v>1255</v>
      </c>
      <c r="H670" s="38">
        <v>0</v>
      </c>
      <c r="I670" s="38">
        <f t="shared" ref="I670:I676" si="34">H670/4</f>
        <v>0</v>
      </c>
    </row>
    <row r="671" spans="1:19" ht="60" customHeight="1" x14ac:dyDescent="0.25">
      <c r="A671" s="10" t="s">
        <v>1164</v>
      </c>
      <c r="B671" s="3">
        <v>33</v>
      </c>
      <c r="C671" s="2" t="s">
        <v>1249</v>
      </c>
      <c r="D671" s="4">
        <v>3</v>
      </c>
      <c r="E671" s="2" t="s">
        <v>34</v>
      </c>
      <c r="F671" s="5" t="s">
        <v>1256</v>
      </c>
      <c r="G671" s="2" t="s">
        <v>1257</v>
      </c>
      <c r="H671" s="38">
        <v>0</v>
      </c>
      <c r="I671" s="38">
        <f t="shared" si="34"/>
        <v>0</v>
      </c>
    </row>
    <row r="672" spans="1:19" ht="75" customHeight="1" x14ac:dyDescent="0.25">
      <c r="A672" s="10" t="s">
        <v>1164</v>
      </c>
      <c r="B672" s="3">
        <v>33</v>
      </c>
      <c r="C672" s="2" t="s">
        <v>1249</v>
      </c>
      <c r="D672" s="4">
        <v>3</v>
      </c>
      <c r="E672" s="2" t="s">
        <v>34</v>
      </c>
      <c r="F672" s="5" t="s">
        <v>1258</v>
      </c>
      <c r="G672" s="2" t="s">
        <v>1259</v>
      </c>
      <c r="H672" s="38">
        <v>0</v>
      </c>
      <c r="I672" s="38">
        <f t="shared" si="34"/>
        <v>0</v>
      </c>
    </row>
    <row r="673" spans="1:19" ht="60" customHeight="1" x14ac:dyDescent="0.25">
      <c r="A673" s="10" t="s">
        <v>1164</v>
      </c>
      <c r="B673" s="3">
        <v>33</v>
      </c>
      <c r="C673" s="2" t="s">
        <v>1249</v>
      </c>
      <c r="D673" s="4">
        <v>4</v>
      </c>
      <c r="E673" s="2" t="s">
        <v>59</v>
      </c>
      <c r="F673" s="5" t="s">
        <v>1260</v>
      </c>
      <c r="G673" s="2" t="s">
        <v>61</v>
      </c>
      <c r="H673" s="38">
        <v>0</v>
      </c>
      <c r="I673" s="38">
        <f t="shared" si="34"/>
        <v>0</v>
      </c>
    </row>
    <row r="674" spans="1:19" ht="45" customHeight="1" x14ac:dyDescent="0.25">
      <c r="A674" s="10" t="s">
        <v>1164</v>
      </c>
      <c r="B674" s="3">
        <v>33</v>
      </c>
      <c r="C674" s="2" t="s">
        <v>1249</v>
      </c>
      <c r="D674" s="4">
        <v>4</v>
      </c>
      <c r="E674" s="2" t="s">
        <v>59</v>
      </c>
      <c r="F674" s="5" t="s">
        <v>1261</v>
      </c>
      <c r="G674" s="2" t="s">
        <v>64</v>
      </c>
      <c r="H674" s="38">
        <v>0</v>
      </c>
      <c r="I674" s="38">
        <f t="shared" si="34"/>
        <v>0</v>
      </c>
    </row>
    <row r="675" spans="1:19" ht="120" customHeight="1" x14ac:dyDescent="0.25">
      <c r="A675" s="10" t="s">
        <v>1164</v>
      </c>
      <c r="B675" s="3">
        <v>33</v>
      </c>
      <c r="C675" s="2" t="s">
        <v>1249</v>
      </c>
      <c r="D675" s="4">
        <v>5</v>
      </c>
      <c r="E675" s="2" t="s">
        <v>66</v>
      </c>
      <c r="F675" s="5" t="s">
        <v>1262</v>
      </c>
      <c r="G675" s="2" t="s">
        <v>1263</v>
      </c>
      <c r="H675" s="38">
        <v>0</v>
      </c>
      <c r="I675" s="38">
        <f t="shared" si="34"/>
        <v>0</v>
      </c>
    </row>
    <row r="676" spans="1:19" ht="45" customHeight="1" x14ac:dyDescent="0.25">
      <c r="A676" s="10" t="s">
        <v>1164</v>
      </c>
      <c r="B676" s="3">
        <v>33</v>
      </c>
      <c r="C676" s="2" t="s">
        <v>1249</v>
      </c>
      <c r="D676" s="4">
        <v>5</v>
      </c>
      <c r="E676" s="2" t="s">
        <v>66</v>
      </c>
      <c r="F676" s="5" t="s">
        <v>1264</v>
      </c>
      <c r="G676" s="2" t="s">
        <v>1265</v>
      </c>
      <c r="H676" s="38">
        <v>0</v>
      </c>
      <c r="I676" s="38">
        <f t="shared" si="34"/>
        <v>0</v>
      </c>
      <c r="M676" s="7"/>
    </row>
    <row r="677" spans="1:19" ht="30" customHeight="1" x14ac:dyDescent="0.25">
      <c r="A677" s="10" t="s">
        <v>1164</v>
      </c>
      <c r="B677" s="3">
        <v>34</v>
      </c>
      <c r="C677" s="2" t="s">
        <v>1266</v>
      </c>
      <c r="D677" s="4">
        <v>1</v>
      </c>
      <c r="E677" s="2" t="s">
        <v>20</v>
      </c>
      <c r="F677" s="5" t="s">
        <v>1267</v>
      </c>
      <c r="G677" s="2" t="s">
        <v>22</v>
      </c>
      <c r="H677" s="38">
        <v>0</v>
      </c>
      <c r="I677" s="26">
        <f>H677/2</f>
        <v>0</v>
      </c>
      <c r="L677" s="8"/>
      <c r="N677" s="1"/>
      <c r="O677" s="1"/>
      <c r="P677" s="1"/>
      <c r="Q677" s="1"/>
      <c r="R677" s="1"/>
      <c r="S677" s="1"/>
    </row>
    <row r="678" spans="1:19" s="1" customFormat="1" ht="60" customHeight="1" x14ac:dyDescent="0.25">
      <c r="A678" s="10" t="s">
        <v>1164</v>
      </c>
      <c r="B678" s="3">
        <v>34</v>
      </c>
      <c r="C678" s="2" t="s">
        <v>1266</v>
      </c>
      <c r="D678" s="4">
        <v>1</v>
      </c>
      <c r="E678" s="2" t="s">
        <v>20</v>
      </c>
      <c r="F678" s="5" t="s">
        <v>1268</v>
      </c>
      <c r="G678" s="2" t="s">
        <v>428</v>
      </c>
      <c r="H678" s="38">
        <v>0</v>
      </c>
      <c r="I678" s="26">
        <f>H678/2</f>
        <v>0</v>
      </c>
      <c r="L678" s="9"/>
      <c r="M678" s="45"/>
    </row>
    <row r="679" spans="1:19" ht="60" customHeight="1" x14ac:dyDescent="0.25">
      <c r="A679" s="10" t="s">
        <v>1164</v>
      </c>
      <c r="B679" s="3">
        <v>34</v>
      </c>
      <c r="C679" s="2" t="s">
        <v>1266</v>
      </c>
      <c r="D679" s="4">
        <v>2</v>
      </c>
      <c r="E679" s="2" t="s">
        <v>27</v>
      </c>
      <c r="F679" s="5" t="s">
        <v>1269</v>
      </c>
      <c r="G679" s="2" t="s">
        <v>430</v>
      </c>
      <c r="H679" s="38">
        <v>0</v>
      </c>
      <c r="I679" s="26">
        <f>H679/2</f>
        <v>0</v>
      </c>
    </row>
    <row r="680" spans="1:19" ht="90" customHeight="1" x14ac:dyDescent="0.25">
      <c r="A680" s="10" t="s">
        <v>1164</v>
      </c>
      <c r="B680" s="3">
        <v>34</v>
      </c>
      <c r="C680" s="2" t="s">
        <v>1266</v>
      </c>
      <c r="D680" s="4">
        <v>2</v>
      </c>
      <c r="E680" s="2" t="s">
        <v>27</v>
      </c>
      <c r="F680" s="5" t="s">
        <v>1270</v>
      </c>
      <c r="G680" s="2" t="s">
        <v>432</v>
      </c>
      <c r="H680" s="38">
        <v>0</v>
      </c>
      <c r="I680" s="26">
        <f>H680/2</f>
        <v>0</v>
      </c>
    </row>
    <row r="681" spans="1:19" ht="45" customHeight="1" x14ac:dyDescent="0.25">
      <c r="A681" s="10" t="s">
        <v>1164</v>
      </c>
      <c r="B681" s="3">
        <v>34</v>
      </c>
      <c r="C681" s="2" t="s">
        <v>1266</v>
      </c>
      <c r="D681" s="4">
        <v>3</v>
      </c>
      <c r="E681" s="2" t="s">
        <v>34</v>
      </c>
      <c r="F681" s="5" t="s">
        <v>1271</v>
      </c>
      <c r="G681" s="2" t="s">
        <v>1272</v>
      </c>
      <c r="H681" s="38">
        <v>0</v>
      </c>
      <c r="I681" s="38">
        <f t="shared" ref="I681:I695" si="35">H681/4</f>
        <v>0</v>
      </c>
    </row>
    <row r="682" spans="1:19" ht="60" customHeight="1" x14ac:dyDescent="0.25">
      <c r="A682" s="10" t="s">
        <v>1164</v>
      </c>
      <c r="B682" s="3">
        <v>34</v>
      </c>
      <c r="C682" s="2" t="s">
        <v>1266</v>
      </c>
      <c r="D682" s="4">
        <v>3</v>
      </c>
      <c r="E682" s="2" t="s">
        <v>34</v>
      </c>
      <c r="F682" s="5" t="s">
        <v>1273</v>
      </c>
      <c r="G682" s="2" t="s">
        <v>1274</v>
      </c>
      <c r="H682" s="38">
        <v>0</v>
      </c>
      <c r="I682" s="38">
        <f t="shared" si="35"/>
        <v>0</v>
      </c>
    </row>
    <row r="683" spans="1:19" ht="45" customHeight="1" x14ac:dyDescent="0.25">
      <c r="A683" s="10" t="s">
        <v>1164</v>
      </c>
      <c r="B683" s="3">
        <v>34</v>
      </c>
      <c r="C683" s="2" t="s">
        <v>1266</v>
      </c>
      <c r="D683" s="4">
        <v>3</v>
      </c>
      <c r="E683" s="2" t="s">
        <v>34</v>
      </c>
      <c r="F683" s="5" t="s">
        <v>1275</v>
      </c>
      <c r="G683" s="2" t="s">
        <v>1276</v>
      </c>
      <c r="H683" s="38">
        <v>0</v>
      </c>
      <c r="I683" s="38">
        <f t="shared" si="35"/>
        <v>0</v>
      </c>
      <c r="J683" s="1"/>
    </row>
    <row r="684" spans="1:19" ht="30" customHeight="1" x14ac:dyDescent="0.25">
      <c r="A684" s="10" t="s">
        <v>1164</v>
      </c>
      <c r="B684" s="3">
        <v>34</v>
      </c>
      <c r="C684" s="2" t="s">
        <v>1266</v>
      </c>
      <c r="D684" s="4">
        <v>3</v>
      </c>
      <c r="E684" s="2" t="s">
        <v>34</v>
      </c>
      <c r="F684" s="5" t="s">
        <v>1277</v>
      </c>
      <c r="G684" s="2" t="s">
        <v>1278</v>
      </c>
      <c r="H684" s="38">
        <v>0</v>
      </c>
      <c r="I684" s="38">
        <f t="shared" si="35"/>
        <v>0</v>
      </c>
    </row>
    <row r="685" spans="1:19" ht="30" customHeight="1" x14ac:dyDescent="0.25">
      <c r="A685" s="10" t="s">
        <v>1164</v>
      </c>
      <c r="B685" s="3">
        <v>34</v>
      </c>
      <c r="C685" s="2" t="s">
        <v>1266</v>
      </c>
      <c r="D685" s="4">
        <v>3</v>
      </c>
      <c r="E685" s="2" t="s">
        <v>34</v>
      </c>
      <c r="F685" s="5" t="s">
        <v>1279</v>
      </c>
      <c r="G685" s="2" t="s">
        <v>1280</v>
      </c>
      <c r="H685" s="38">
        <v>0</v>
      </c>
      <c r="I685" s="38">
        <f t="shared" si="35"/>
        <v>0</v>
      </c>
    </row>
    <row r="686" spans="1:19" ht="30" customHeight="1" x14ac:dyDescent="0.25">
      <c r="A686" s="10" t="s">
        <v>1164</v>
      </c>
      <c r="B686" s="3">
        <v>34</v>
      </c>
      <c r="C686" s="2" t="s">
        <v>1266</v>
      </c>
      <c r="D686" s="4">
        <v>3</v>
      </c>
      <c r="E686" s="2" t="s">
        <v>34</v>
      </c>
      <c r="F686" s="5" t="s">
        <v>1281</v>
      </c>
      <c r="G686" s="2" t="s">
        <v>1282</v>
      </c>
      <c r="H686" s="38">
        <v>0</v>
      </c>
      <c r="I686" s="38">
        <f t="shared" si="35"/>
        <v>0</v>
      </c>
    </row>
    <row r="687" spans="1:19" ht="60" customHeight="1" x14ac:dyDescent="0.25">
      <c r="A687" s="10" t="s">
        <v>1164</v>
      </c>
      <c r="B687" s="3">
        <v>34</v>
      </c>
      <c r="C687" s="2" t="s">
        <v>1266</v>
      </c>
      <c r="D687" s="4">
        <v>4</v>
      </c>
      <c r="E687" s="2" t="s">
        <v>59</v>
      </c>
      <c r="F687" s="5" t="s">
        <v>1283</v>
      </c>
      <c r="G687" s="2" t="s">
        <v>61</v>
      </c>
      <c r="H687" s="38">
        <v>0</v>
      </c>
      <c r="I687" s="38">
        <f t="shared" si="35"/>
        <v>0</v>
      </c>
    </row>
    <row r="688" spans="1:19" ht="45" customHeight="1" x14ac:dyDescent="0.25">
      <c r="A688" s="10" t="s">
        <v>1164</v>
      </c>
      <c r="B688" s="3">
        <v>34</v>
      </c>
      <c r="C688" s="2" t="s">
        <v>1266</v>
      </c>
      <c r="D688" s="4">
        <v>4</v>
      </c>
      <c r="E688" s="2" t="s">
        <v>59</v>
      </c>
      <c r="F688" s="5" t="s">
        <v>1284</v>
      </c>
      <c r="G688" s="2" t="s">
        <v>453</v>
      </c>
      <c r="H688" s="38">
        <v>0</v>
      </c>
      <c r="I688" s="38">
        <f t="shared" si="35"/>
        <v>0</v>
      </c>
    </row>
    <row r="689" spans="1:19" ht="45" customHeight="1" x14ac:dyDescent="0.25">
      <c r="A689" s="10" t="s">
        <v>1164</v>
      </c>
      <c r="B689" s="3">
        <v>34</v>
      </c>
      <c r="C689" s="2" t="s">
        <v>1266</v>
      </c>
      <c r="D689" s="4">
        <v>5</v>
      </c>
      <c r="E689" s="2" t="s">
        <v>66</v>
      </c>
      <c r="F689" s="5" t="s">
        <v>1285</v>
      </c>
      <c r="G689" s="2" t="s">
        <v>1286</v>
      </c>
      <c r="H689" s="38">
        <v>0</v>
      </c>
      <c r="I689" s="38">
        <f t="shared" si="35"/>
        <v>0</v>
      </c>
    </row>
    <row r="690" spans="1:19" ht="60" customHeight="1" x14ac:dyDescent="0.25">
      <c r="A690" s="10" t="s">
        <v>1164</v>
      </c>
      <c r="B690" s="3">
        <v>34</v>
      </c>
      <c r="C690" s="2" t="s">
        <v>1266</v>
      </c>
      <c r="D690" s="4">
        <v>5</v>
      </c>
      <c r="E690" s="2" t="s">
        <v>66</v>
      </c>
      <c r="F690" s="5" t="s">
        <v>1287</v>
      </c>
      <c r="G690" s="2" t="s">
        <v>1288</v>
      </c>
      <c r="H690" s="38">
        <v>0</v>
      </c>
      <c r="I690" s="38">
        <f t="shared" si="35"/>
        <v>0</v>
      </c>
    </row>
    <row r="691" spans="1:19" ht="30" customHeight="1" x14ac:dyDescent="0.25">
      <c r="A691" s="10" t="s">
        <v>1164</v>
      </c>
      <c r="B691" s="3">
        <v>34</v>
      </c>
      <c r="C691" s="2" t="s">
        <v>1266</v>
      </c>
      <c r="D691" s="4">
        <v>5</v>
      </c>
      <c r="E691" s="2" t="s">
        <v>66</v>
      </c>
      <c r="F691" s="5" t="s">
        <v>1289</v>
      </c>
      <c r="G691" s="2" t="s">
        <v>1290</v>
      </c>
      <c r="H691" s="38">
        <v>0</v>
      </c>
      <c r="I691" s="38">
        <f t="shared" si="35"/>
        <v>0</v>
      </c>
    </row>
    <row r="692" spans="1:19" ht="30" customHeight="1" x14ac:dyDescent="0.25">
      <c r="A692" s="10" t="s">
        <v>1164</v>
      </c>
      <c r="B692" s="3">
        <v>34</v>
      </c>
      <c r="C692" s="2" t="s">
        <v>1266</v>
      </c>
      <c r="D692" s="4">
        <v>5</v>
      </c>
      <c r="E692" s="2" t="s">
        <v>66</v>
      </c>
      <c r="F692" s="5" t="s">
        <v>1291</v>
      </c>
      <c r="G692" s="2" t="s">
        <v>1292</v>
      </c>
      <c r="H692" s="38">
        <v>0</v>
      </c>
      <c r="I692" s="38">
        <f t="shared" si="35"/>
        <v>0</v>
      </c>
    </row>
    <row r="693" spans="1:19" ht="60" customHeight="1" x14ac:dyDescent="0.25">
      <c r="A693" s="10" t="s">
        <v>1164</v>
      </c>
      <c r="B693" s="3">
        <v>34</v>
      </c>
      <c r="C693" s="2" t="s">
        <v>1266</v>
      </c>
      <c r="D693" s="4">
        <v>5</v>
      </c>
      <c r="E693" s="2" t="s">
        <v>66</v>
      </c>
      <c r="F693" s="5" t="s">
        <v>1293</v>
      </c>
      <c r="G693" s="2" t="s">
        <v>1294</v>
      </c>
      <c r="H693" s="38">
        <v>0</v>
      </c>
      <c r="I693" s="38">
        <f t="shared" si="35"/>
        <v>0</v>
      </c>
    </row>
    <row r="694" spans="1:19" ht="45" customHeight="1" x14ac:dyDescent="0.25">
      <c r="A694" s="10" t="s">
        <v>1164</v>
      </c>
      <c r="B694" s="3">
        <v>34</v>
      </c>
      <c r="C694" s="2" t="s">
        <v>1266</v>
      </c>
      <c r="D694" s="4">
        <v>5</v>
      </c>
      <c r="E694" s="2" t="s">
        <v>66</v>
      </c>
      <c r="F694" s="5" t="s">
        <v>1295</v>
      </c>
      <c r="G694" s="2" t="s">
        <v>1296</v>
      </c>
      <c r="H694" s="38">
        <v>0</v>
      </c>
      <c r="I694" s="38">
        <f t="shared" si="35"/>
        <v>0</v>
      </c>
      <c r="M694" s="7"/>
    </row>
    <row r="695" spans="1:19" ht="60" customHeight="1" x14ac:dyDescent="0.25">
      <c r="A695" s="10" t="s">
        <v>1164</v>
      </c>
      <c r="B695" s="3">
        <v>34</v>
      </c>
      <c r="C695" s="2" t="s">
        <v>1266</v>
      </c>
      <c r="D695" s="4">
        <v>5</v>
      </c>
      <c r="E695" s="2" t="s">
        <v>66</v>
      </c>
      <c r="F695" s="5" t="s">
        <v>1297</v>
      </c>
      <c r="G695" s="2" t="s">
        <v>1298</v>
      </c>
      <c r="H695" s="38">
        <v>0</v>
      </c>
      <c r="I695" s="38">
        <f t="shared" si="35"/>
        <v>0</v>
      </c>
      <c r="L695" s="8"/>
      <c r="N695" s="1"/>
      <c r="O695" s="1"/>
      <c r="P695" s="1"/>
      <c r="Q695" s="1"/>
      <c r="R695" s="1"/>
      <c r="S695" s="1"/>
    </row>
    <row r="696" spans="1:19" s="1" customFormat="1" ht="30" customHeight="1" x14ac:dyDescent="0.25">
      <c r="A696" s="10" t="s">
        <v>1164</v>
      </c>
      <c r="B696" s="3">
        <v>35</v>
      </c>
      <c r="C696" s="2" t="s">
        <v>1299</v>
      </c>
      <c r="D696" s="4">
        <v>1</v>
      </c>
      <c r="E696" s="2" t="s">
        <v>20</v>
      </c>
      <c r="F696" s="5" t="s">
        <v>1300</v>
      </c>
      <c r="G696" s="2" t="s">
        <v>22</v>
      </c>
      <c r="H696" s="38">
        <v>0</v>
      </c>
      <c r="I696" s="26">
        <f>H696/2</f>
        <v>0</v>
      </c>
      <c r="L696" s="9"/>
      <c r="M696" s="45"/>
    </row>
    <row r="697" spans="1:19" ht="60" customHeight="1" x14ac:dyDescent="0.25">
      <c r="A697" s="10" t="s">
        <v>1164</v>
      </c>
      <c r="B697" s="3">
        <v>35</v>
      </c>
      <c r="C697" s="2" t="s">
        <v>1299</v>
      </c>
      <c r="D697" s="4">
        <v>1</v>
      </c>
      <c r="E697" s="2" t="s">
        <v>20</v>
      </c>
      <c r="F697" s="5" t="s">
        <v>1301</v>
      </c>
      <c r="G697" s="2" t="s">
        <v>428</v>
      </c>
      <c r="H697" s="38">
        <v>0</v>
      </c>
      <c r="I697" s="26">
        <f>H697/2</f>
        <v>0</v>
      </c>
    </row>
    <row r="698" spans="1:19" ht="60" customHeight="1" x14ac:dyDescent="0.25">
      <c r="A698" s="10" t="s">
        <v>1164</v>
      </c>
      <c r="B698" s="3">
        <v>35</v>
      </c>
      <c r="C698" s="2" t="s">
        <v>1299</v>
      </c>
      <c r="D698" s="4">
        <v>2</v>
      </c>
      <c r="E698" s="2" t="s">
        <v>27</v>
      </c>
      <c r="F698" s="5" t="s">
        <v>1302</v>
      </c>
      <c r="G698" s="2" t="s">
        <v>430</v>
      </c>
      <c r="H698" s="38">
        <v>0</v>
      </c>
      <c r="I698" s="26">
        <f>H698/2</f>
        <v>0</v>
      </c>
    </row>
    <row r="699" spans="1:19" ht="90" customHeight="1" x14ac:dyDescent="0.25">
      <c r="A699" s="10" t="s">
        <v>1164</v>
      </c>
      <c r="B699" s="3">
        <v>35</v>
      </c>
      <c r="C699" s="2" t="s">
        <v>1299</v>
      </c>
      <c r="D699" s="4">
        <v>2</v>
      </c>
      <c r="E699" s="2" t="s">
        <v>27</v>
      </c>
      <c r="F699" s="5" t="s">
        <v>1303</v>
      </c>
      <c r="G699" s="2" t="s">
        <v>432</v>
      </c>
      <c r="H699" s="38">
        <v>0</v>
      </c>
      <c r="I699" s="26">
        <f>H699/2</f>
        <v>0</v>
      </c>
    </row>
    <row r="700" spans="1:19" ht="225" customHeight="1" x14ac:dyDescent="0.25">
      <c r="A700" s="10" t="s">
        <v>1164</v>
      </c>
      <c r="B700" s="3">
        <v>35</v>
      </c>
      <c r="C700" s="2" t="s">
        <v>1299</v>
      </c>
      <c r="D700" s="4">
        <v>3</v>
      </c>
      <c r="E700" s="2" t="s">
        <v>34</v>
      </c>
      <c r="F700" s="5" t="s">
        <v>1304</v>
      </c>
      <c r="G700" s="2" t="s">
        <v>1305</v>
      </c>
      <c r="H700" s="38">
        <v>0</v>
      </c>
      <c r="I700" s="38">
        <f t="shared" ref="I700:I716" si="36">H700/4</f>
        <v>0</v>
      </c>
    </row>
    <row r="701" spans="1:19" ht="45" customHeight="1" x14ac:dyDescent="0.25">
      <c r="A701" s="10" t="s">
        <v>1164</v>
      </c>
      <c r="B701" s="3">
        <v>35</v>
      </c>
      <c r="C701" s="2" t="s">
        <v>1299</v>
      </c>
      <c r="D701" s="4">
        <v>3</v>
      </c>
      <c r="E701" s="2" t="s">
        <v>34</v>
      </c>
      <c r="F701" s="5" t="s">
        <v>1306</v>
      </c>
      <c r="G701" s="2" t="s">
        <v>1307</v>
      </c>
      <c r="H701" s="38">
        <v>0</v>
      </c>
      <c r="I701" s="38">
        <f t="shared" si="36"/>
        <v>0</v>
      </c>
      <c r="J701" s="1"/>
    </row>
    <row r="702" spans="1:19" ht="60" customHeight="1" x14ac:dyDescent="0.25">
      <c r="A702" s="10" t="s">
        <v>1164</v>
      </c>
      <c r="B702" s="3">
        <v>35</v>
      </c>
      <c r="C702" s="2" t="s">
        <v>1299</v>
      </c>
      <c r="D702" s="4">
        <v>3</v>
      </c>
      <c r="E702" s="2" t="s">
        <v>34</v>
      </c>
      <c r="F702" s="5" t="s">
        <v>1308</v>
      </c>
      <c r="G702" s="2" t="s">
        <v>1309</v>
      </c>
      <c r="H702" s="38">
        <v>0</v>
      </c>
      <c r="I702" s="38">
        <f t="shared" si="36"/>
        <v>0</v>
      </c>
    </row>
    <row r="703" spans="1:19" ht="30" customHeight="1" x14ac:dyDescent="0.25">
      <c r="A703" s="10" t="s">
        <v>1164</v>
      </c>
      <c r="B703" s="3">
        <v>35</v>
      </c>
      <c r="C703" s="2" t="s">
        <v>1299</v>
      </c>
      <c r="D703" s="4">
        <v>3</v>
      </c>
      <c r="E703" s="2" t="s">
        <v>34</v>
      </c>
      <c r="F703" s="5" t="s">
        <v>1310</v>
      </c>
      <c r="G703" s="2" t="s">
        <v>1311</v>
      </c>
      <c r="H703" s="38">
        <v>0</v>
      </c>
      <c r="I703" s="38">
        <f t="shared" si="36"/>
        <v>0</v>
      </c>
    </row>
    <row r="704" spans="1:19" ht="45" customHeight="1" x14ac:dyDescent="0.25">
      <c r="A704" s="10" t="s">
        <v>1164</v>
      </c>
      <c r="B704" s="3">
        <v>35</v>
      </c>
      <c r="C704" s="2" t="s">
        <v>1299</v>
      </c>
      <c r="D704" s="4">
        <v>3</v>
      </c>
      <c r="E704" s="2" t="s">
        <v>34</v>
      </c>
      <c r="F704" s="5" t="s">
        <v>1312</v>
      </c>
      <c r="G704" s="2" t="s">
        <v>1313</v>
      </c>
      <c r="H704" s="38">
        <v>0</v>
      </c>
      <c r="I704" s="38">
        <f t="shared" si="36"/>
        <v>0</v>
      </c>
    </row>
    <row r="705" spans="1:9" ht="75" customHeight="1" x14ac:dyDescent="0.25">
      <c r="A705" s="10" t="s">
        <v>1164</v>
      </c>
      <c r="B705" s="3">
        <v>35</v>
      </c>
      <c r="C705" s="2" t="s">
        <v>1299</v>
      </c>
      <c r="D705" s="4">
        <v>3</v>
      </c>
      <c r="E705" s="2" t="s">
        <v>34</v>
      </c>
      <c r="F705" s="5" t="s">
        <v>1314</v>
      </c>
      <c r="G705" s="2" t="s">
        <v>1315</v>
      </c>
      <c r="H705" s="38">
        <v>0</v>
      </c>
      <c r="I705" s="38">
        <f t="shared" si="36"/>
        <v>0</v>
      </c>
    </row>
    <row r="706" spans="1:9" ht="30" customHeight="1" x14ac:dyDescent="0.25">
      <c r="A706" s="10" t="s">
        <v>1164</v>
      </c>
      <c r="B706" s="3">
        <v>35</v>
      </c>
      <c r="C706" s="2" t="s">
        <v>1299</v>
      </c>
      <c r="D706" s="4">
        <v>3</v>
      </c>
      <c r="E706" s="2" t="s">
        <v>34</v>
      </c>
      <c r="F706" s="5" t="s">
        <v>1316</v>
      </c>
      <c r="G706" s="2" t="s">
        <v>1317</v>
      </c>
      <c r="H706" s="38">
        <v>0</v>
      </c>
      <c r="I706" s="38">
        <f t="shared" si="36"/>
        <v>0</v>
      </c>
    </row>
    <row r="707" spans="1:9" ht="60" customHeight="1" x14ac:dyDescent="0.25">
      <c r="A707" s="10" t="s">
        <v>1164</v>
      </c>
      <c r="B707" s="3">
        <v>35</v>
      </c>
      <c r="C707" s="2" t="s">
        <v>1299</v>
      </c>
      <c r="D707" s="4">
        <v>4</v>
      </c>
      <c r="E707" s="2" t="s">
        <v>59</v>
      </c>
      <c r="F707" s="5" t="s">
        <v>1318</v>
      </c>
      <c r="G707" s="2" t="s">
        <v>61</v>
      </c>
      <c r="H707" s="38">
        <v>0</v>
      </c>
      <c r="I707" s="38">
        <f t="shared" si="36"/>
        <v>0</v>
      </c>
    </row>
    <row r="708" spans="1:9" ht="45" customHeight="1" x14ac:dyDescent="0.25">
      <c r="A708" s="10" t="s">
        <v>1164</v>
      </c>
      <c r="B708" s="3">
        <v>35</v>
      </c>
      <c r="C708" s="2" t="s">
        <v>1299</v>
      </c>
      <c r="D708" s="4">
        <v>4</v>
      </c>
      <c r="E708" s="2" t="s">
        <v>59</v>
      </c>
      <c r="F708" s="5" t="s">
        <v>1319</v>
      </c>
      <c r="G708" s="2" t="s">
        <v>453</v>
      </c>
      <c r="H708" s="38">
        <v>0</v>
      </c>
      <c r="I708" s="38">
        <f t="shared" si="36"/>
        <v>0</v>
      </c>
    </row>
    <row r="709" spans="1:9" ht="60" customHeight="1" x14ac:dyDescent="0.25">
      <c r="A709" s="10" t="s">
        <v>1164</v>
      </c>
      <c r="B709" s="3">
        <v>35</v>
      </c>
      <c r="C709" s="2" t="s">
        <v>1299</v>
      </c>
      <c r="D709" s="4">
        <v>5</v>
      </c>
      <c r="E709" s="2" t="s">
        <v>66</v>
      </c>
      <c r="F709" s="5" t="s">
        <v>1320</v>
      </c>
      <c r="G709" s="2" t="s">
        <v>1321</v>
      </c>
      <c r="H709" s="38">
        <v>0</v>
      </c>
      <c r="I709" s="38">
        <f t="shared" si="36"/>
        <v>0</v>
      </c>
    </row>
    <row r="710" spans="1:9" ht="60" customHeight="1" x14ac:dyDescent="0.25">
      <c r="A710" s="10" t="s">
        <v>1164</v>
      </c>
      <c r="B710" s="3">
        <v>35</v>
      </c>
      <c r="C710" s="2" t="s">
        <v>1299</v>
      </c>
      <c r="D710" s="4">
        <v>5</v>
      </c>
      <c r="E710" s="2" t="s">
        <v>66</v>
      </c>
      <c r="F710" s="5" t="s">
        <v>1322</v>
      </c>
      <c r="G710" s="2" t="s">
        <v>1323</v>
      </c>
      <c r="H710" s="38">
        <v>0</v>
      </c>
      <c r="I710" s="38">
        <f t="shared" si="36"/>
        <v>0</v>
      </c>
    </row>
    <row r="711" spans="1:9" ht="45" customHeight="1" x14ac:dyDescent="0.25">
      <c r="A711" s="10" t="s">
        <v>1164</v>
      </c>
      <c r="B711" s="3">
        <v>35</v>
      </c>
      <c r="C711" s="2" t="s">
        <v>1299</v>
      </c>
      <c r="D711" s="4">
        <v>5</v>
      </c>
      <c r="E711" s="2" t="s">
        <v>66</v>
      </c>
      <c r="F711" s="5" t="s">
        <v>1324</v>
      </c>
      <c r="G711" s="2" t="s">
        <v>1325</v>
      </c>
      <c r="H711" s="38">
        <v>0</v>
      </c>
      <c r="I711" s="38">
        <f t="shared" si="36"/>
        <v>0</v>
      </c>
    </row>
    <row r="712" spans="1:9" ht="60" customHeight="1" x14ac:dyDescent="0.25">
      <c r="A712" s="10" t="s">
        <v>1164</v>
      </c>
      <c r="B712" s="3">
        <v>35</v>
      </c>
      <c r="C712" s="2" t="s">
        <v>1299</v>
      </c>
      <c r="D712" s="4">
        <v>5</v>
      </c>
      <c r="E712" s="2" t="s">
        <v>66</v>
      </c>
      <c r="F712" s="5" t="s">
        <v>1326</v>
      </c>
      <c r="G712" s="2" t="s">
        <v>1327</v>
      </c>
      <c r="H712" s="38">
        <v>0</v>
      </c>
      <c r="I712" s="38">
        <f t="shared" si="36"/>
        <v>0</v>
      </c>
    </row>
    <row r="713" spans="1:9" ht="45" customHeight="1" x14ac:dyDescent="0.25">
      <c r="A713" s="10" t="s">
        <v>1164</v>
      </c>
      <c r="B713" s="3">
        <v>35</v>
      </c>
      <c r="C713" s="2" t="s">
        <v>1299</v>
      </c>
      <c r="D713" s="4">
        <v>5</v>
      </c>
      <c r="E713" s="2" t="s">
        <v>66</v>
      </c>
      <c r="F713" s="5" t="s">
        <v>1328</v>
      </c>
      <c r="G713" s="2" t="s">
        <v>1329</v>
      </c>
      <c r="H713" s="38">
        <v>0</v>
      </c>
      <c r="I713" s="38">
        <f t="shared" si="36"/>
        <v>0</v>
      </c>
    </row>
    <row r="714" spans="1:9" ht="45" customHeight="1" x14ac:dyDescent="0.25">
      <c r="A714" s="10" t="s">
        <v>1164</v>
      </c>
      <c r="B714" s="3">
        <v>35</v>
      </c>
      <c r="C714" s="2" t="s">
        <v>1299</v>
      </c>
      <c r="D714" s="4">
        <v>5</v>
      </c>
      <c r="E714" s="2" t="s">
        <v>66</v>
      </c>
      <c r="F714" s="5" t="s">
        <v>1330</v>
      </c>
      <c r="G714" s="2" t="s">
        <v>1331</v>
      </c>
      <c r="H714" s="38">
        <v>0</v>
      </c>
      <c r="I714" s="38">
        <f t="shared" si="36"/>
        <v>0</v>
      </c>
    </row>
    <row r="715" spans="1:9" ht="30" customHeight="1" x14ac:dyDescent="0.25">
      <c r="A715" s="10" t="s">
        <v>1164</v>
      </c>
      <c r="B715" s="3">
        <v>35</v>
      </c>
      <c r="C715" s="2" t="s">
        <v>1299</v>
      </c>
      <c r="D715" s="4">
        <v>5</v>
      </c>
      <c r="E715" s="2" t="s">
        <v>66</v>
      </c>
      <c r="F715" s="5" t="s">
        <v>1332</v>
      </c>
      <c r="G715" s="2" t="s">
        <v>1333</v>
      </c>
      <c r="H715" s="38">
        <v>0</v>
      </c>
      <c r="I715" s="38">
        <f t="shared" si="36"/>
        <v>0</v>
      </c>
    </row>
    <row r="716" spans="1:9" ht="45" customHeight="1" x14ac:dyDescent="0.25">
      <c r="A716" s="10" t="s">
        <v>1164</v>
      </c>
      <c r="B716" s="3">
        <v>35</v>
      </c>
      <c r="C716" s="2" t="s">
        <v>1299</v>
      </c>
      <c r="D716" s="4">
        <v>5</v>
      </c>
      <c r="E716" s="2" t="s">
        <v>66</v>
      </c>
      <c r="F716" s="5" t="s">
        <v>1334</v>
      </c>
      <c r="G716" s="2" t="s">
        <v>1335</v>
      </c>
      <c r="H716" s="38">
        <v>0</v>
      </c>
      <c r="I716" s="38">
        <f t="shared" si="36"/>
        <v>0</v>
      </c>
    </row>
    <row r="717" spans="1:9" ht="30" customHeight="1" x14ac:dyDescent="0.25">
      <c r="A717" s="10" t="s">
        <v>1164</v>
      </c>
      <c r="B717" s="3">
        <v>36</v>
      </c>
      <c r="C717" s="2" t="s">
        <v>1336</v>
      </c>
      <c r="D717" s="4">
        <v>1</v>
      </c>
      <c r="E717" s="2" t="s">
        <v>20</v>
      </c>
      <c r="F717" s="5" t="s">
        <v>1337</v>
      </c>
      <c r="G717" s="2" t="s">
        <v>22</v>
      </c>
      <c r="H717" s="38">
        <v>0</v>
      </c>
      <c r="I717" s="26">
        <f>H717/2</f>
        <v>0</v>
      </c>
    </row>
    <row r="718" spans="1:9" ht="60" customHeight="1" x14ac:dyDescent="0.25">
      <c r="A718" s="10" t="s">
        <v>1164</v>
      </c>
      <c r="B718" s="3">
        <v>36</v>
      </c>
      <c r="C718" s="2" t="s">
        <v>1336</v>
      </c>
      <c r="D718" s="4">
        <v>1</v>
      </c>
      <c r="E718" s="2" t="s">
        <v>20</v>
      </c>
      <c r="F718" s="5" t="s">
        <v>1338</v>
      </c>
      <c r="G718" s="2" t="s">
        <v>428</v>
      </c>
      <c r="H718" s="38">
        <v>0</v>
      </c>
      <c r="I718" s="26">
        <f>H718/2</f>
        <v>0</v>
      </c>
    </row>
    <row r="719" spans="1:9" ht="60" customHeight="1" x14ac:dyDescent="0.25">
      <c r="A719" s="10" t="s">
        <v>1164</v>
      </c>
      <c r="B719" s="3">
        <v>36</v>
      </c>
      <c r="C719" s="2" t="s">
        <v>1336</v>
      </c>
      <c r="D719" s="4">
        <v>2</v>
      </c>
      <c r="E719" s="2" t="s">
        <v>27</v>
      </c>
      <c r="F719" s="5" t="s">
        <v>1339</v>
      </c>
      <c r="G719" s="2" t="s">
        <v>430</v>
      </c>
      <c r="H719" s="38">
        <v>0</v>
      </c>
      <c r="I719" s="26">
        <f>H719/2</f>
        <v>0</v>
      </c>
    </row>
    <row r="720" spans="1:9" ht="90" customHeight="1" x14ac:dyDescent="0.25">
      <c r="A720" s="10" t="s">
        <v>1164</v>
      </c>
      <c r="B720" s="3">
        <v>36</v>
      </c>
      <c r="C720" s="2" t="s">
        <v>1336</v>
      </c>
      <c r="D720" s="4">
        <v>2</v>
      </c>
      <c r="E720" s="2" t="s">
        <v>27</v>
      </c>
      <c r="F720" s="5" t="s">
        <v>1340</v>
      </c>
      <c r="G720" s="2" t="s">
        <v>432</v>
      </c>
      <c r="H720" s="38">
        <v>0</v>
      </c>
      <c r="I720" s="26">
        <f>H720/2</f>
        <v>0</v>
      </c>
    </row>
    <row r="721" spans="1:9" ht="255" customHeight="1" x14ac:dyDescent="0.25">
      <c r="A721" s="10" t="s">
        <v>1164</v>
      </c>
      <c r="B721" s="3">
        <v>36</v>
      </c>
      <c r="C721" s="2" t="s">
        <v>1336</v>
      </c>
      <c r="D721" s="4">
        <v>3</v>
      </c>
      <c r="E721" s="2" t="s">
        <v>34</v>
      </c>
      <c r="F721" s="5" t="s">
        <v>1341</v>
      </c>
      <c r="G721" s="2" t="s">
        <v>1342</v>
      </c>
      <c r="H721" s="38">
        <v>0</v>
      </c>
      <c r="I721" s="38">
        <f t="shared" ref="I721:I734" si="37">H721/4</f>
        <v>0</v>
      </c>
    </row>
    <row r="722" spans="1:9" ht="45" customHeight="1" x14ac:dyDescent="0.25">
      <c r="A722" s="10" t="s">
        <v>1164</v>
      </c>
      <c r="B722" s="3">
        <v>36</v>
      </c>
      <c r="C722" s="2" t="s">
        <v>1336</v>
      </c>
      <c r="D722" s="4">
        <v>3</v>
      </c>
      <c r="E722" s="2" t="s">
        <v>34</v>
      </c>
      <c r="F722" s="5" t="s">
        <v>1343</v>
      </c>
      <c r="G722" s="2" t="s">
        <v>1344</v>
      </c>
      <c r="H722" s="38">
        <v>0</v>
      </c>
      <c r="I722" s="38">
        <f t="shared" si="37"/>
        <v>0</v>
      </c>
    </row>
    <row r="723" spans="1:9" ht="60" customHeight="1" x14ac:dyDescent="0.25">
      <c r="A723" s="10" t="s">
        <v>1164</v>
      </c>
      <c r="B723" s="3">
        <v>36</v>
      </c>
      <c r="C723" s="2" t="s">
        <v>1336</v>
      </c>
      <c r="D723" s="4">
        <v>3</v>
      </c>
      <c r="E723" s="2" t="s">
        <v>34</v>
      </c>
      <c r="F723" s="5" t="s">
        <v>1345</v>
      </c>
      <c r="G723" s="2" t="s">
        <v>1346</v>
      </c>
      <c r="H723" s="38">
        <v>0</v>
      </c>
      <c r="I723" s="38">
        <f t="shared" si="37"/>
        <v>0</v>
      </c>
    </row>
    <row r="724" spans="1:9" ht="45" customHeight="1" x14ac:dyDescent="0.25">
      <c r="A724" s="10" t="s">
        <v>1164</v>
      </c>
      <c r="B724" s="3">
        <v>36</v>
      </c>
      <c r="C724" s="2" t="s">
        <v>1336</v>
      </c>
      <c r="D724" s="4">
        <v>3</v>
      </c>
      <c r="E724" s="2" t="s">
        <v>34</v>
      </c>
      <c r="F724" s="5" t="s">
        <v>1347</v>
      </c>
      <c r="G724" s="2" t="s">
        <v>1348</v>
      </c>
      <c r="H724" s="38">
        <v>0</v>
      </c>
      <c r="I724" s="38">
        <f t="shared" si="37"/>
        <v>0</v>
      </c>
    </row>
    <row r="725" spans="1:9" ht="45" customHeight="1" x14ac:dyDescent="0.25">
      <c r="A725" s="10" t="s">
        <v>1164</v>
      </c>
      <c r="B725" s="3">
        <v>36</v>
      </c>
      <c r="C725" s="2" t="s">
        <v>1336</v>
      </c>
      <c r="D725" s="4">
        <v>3</v>
      </c>
      <c r="E725" s="2" t="s">
        <v>34</v>
      </c>
      <c r="F725" s="5" t="s">
        <v>1349</v>
      </c>
      <c r="G725" s="2" t="s">
        <v>1350</v>
      </c>
      <c r="H725" s="38">
        <v>0</v>
      </c>
      <c r="I725" s="38">
        <f t="shared" si="37"/>
        <v>0</v>
      </c>
    </row>
    <row r="726" spans="1:9" ht="60" customHeight="1" x14ac:dyDescent="0.25">
      <c r="A726" s="10" t="s">
        <v>1164</v>
      </c>
      <c r="B726" s="3">
        <v>36</v>
      </c>
      <c r="C726" s="2" t="s">
        <v>1336</v>
      </c>
      <c r="D726" s="4">
        <v>3</v>
      </c>
      <c r="E726" s="2" t="s">
        <v>34</v>
      </c>
      <c r="F726" s="5" t="s">
        <v>1351</v>
      </c>
      <c r="G726" s="2" t="s">
        <v>1352</v>
      </c>
      <c r="H726" s="38">
        <v>0</v>
      </c>
      <c r="I726" s="38">
        <f t="shared" si="37"/>
        <v>0</v>
      </c>
    </row>
    <row r="727" spans="1:9" ht="30" customHeight="1" x14ac:dyDescent="0.25">
      <c r="A727" s="10" t="s">
        <v>1164</v>
      </c>
      <c r="B727" s="3">
        <v>36</v>
      </c>
      <c r="C727" s="2" t="s">
        <v>1336</v>
      </c>
      <c r="D727" s="4">
        <v>3</v>
      </c>
      <c r="E727" s="2" t="s">
        <v>34</v>
      </c>
      <c r="F727" s="5" t="s">
        <v>1353</v>
      </c>
      <c r="G727" s="2" t="s">
        <v>1354</v>
      </c>
      <c r="H727" s="38">
        <v>0</v>
      </c>
      <c r="I727" s="38">
        <f t="shared" si="37"/>
        <v>0</v>
      </c>
    </row>
    <row r="728" spans="1:9" ht="60" customHeight="1" x14ac:dyDescent="0.25">
      <c r="A728" s="10" t="s">
        <v>1164</v>
      </c>
      <c r="B728" s="3">
        <v>36</v>
      </c>
      <c r="C728" s="2" t="s">
        <v>1336</v>
      </c>
      <c r="D728" s="4">
        <v>4</v>
      </c>
      <c r="E728" s="2" t="s">
        <v>59</v>
      </c>
      <c r="F728" s="5" t="s">
        <v>1355</v>
      </c>
      <c r="G728" s="2" t="s">
        <v>61</v>
      </c>
      <c r="H728" s="38">
        <v>0</v>
      </c>
      <c r="I728" s="38">
        <f t="shared" si="37"/>
        <v>0</v>
      </c>
    </row>
    <row r="729" spans="1:9" ht="45" customHeight="1" x14ac:dyDescent="0.25">
      <c r="A729" s="10" t="s">
        <v>1164</v>
      </c>
      <c r="B729" s="3">
        <v>36</v>
      </c>
      <c r="C729" s="2" t="s">
        <v>1336</v>
      </c>
      <c r="D729" s="4">
        <v>4</v>
      </c>
      <c r="E729" s="2" t="s">
        <v>59</v>
      </c>
      <c r="F729" s="5" t="s">
        <v>1356</v>
      </c>
      <c r="G729" s="2" t="s">
        <v>453</v>
      </c>
      <c r="H729" s="38">
        <v>0</v>
      </c>
      <c r="I729" s="38">
        <f t="shared" si="37"/>
        <v>0</v>
      </c>
    </row>
    <row r="730" spans="1:9" ht="45" customHeight="1" x14ac:dyDescent="0.25">
      <c r="A730" s="10" t="s">
        <v>1164</v>
      </c>
      <c r="B730" s="3">
        <v>36</v>
      </c>
      <c r="C730" s="2" t="s">
        <v>1336</v>
      </c>
      <c r="D730" s="4">
        <v>5</v>
      </c>
      <c r="E730" s="2" t="s">
        <v>66</v>
      </c>
      <c r="F730" s="5" t="s">
        <v>1357</v>
      </c>
      <c r="G730" s="2" t="s">
        <v>1358</v>
      </c>
      <c r="H730" s="38">
        <v>0</v>
      </c>
      <c r="I730" s="38">
        <f t="shared" si="37"/>
        <v>0</v>
      </c>
    </row>
    <row r="731" spans="1:9" ht="60" customHeight="1" x14ac:dyDescent="0.25">
      <c r="A731" s="10" t="s">
        <v>1164</v>
      </c>
      <c r="B731" s="3">
        <v>36</v>
      </c>
      <c r="C731" s="2" t="s">
        <v>1336</v>
      </c>
      <c r="D731" s="4">
        <v>5</v>
      </c>
      <c r="E731" s="2" t="s">
        <v>66</v>
      </c>
      <c r="F731" s="5" t="s">
        <v>1359</v>
      </c>
      <c r="G731" s="2" t="s">
        <v>1360</v>
      </c>
      <c r="H731" s="38">
        <v>0</v>
      </c>
      <c r="I731" s="38">
        <f t="shared" si="37"/>
        <v>0</v>
      </c>
    </row>
    <row r="732" spans="1:9" ht="45" customHeight="1" x14ac:dyDescent="0.25">
      <c r="A732" s="10" t="s">
        <v>1164</v>
      </c>
      <c r="B732" s="3">
        <v>36</v>
      </c>
      <c r="C732" s="2" t="s">
        <v>1336</v>
      </c>
      <c r="D732" s="4">
        <v>5</v>
      </c>
      <c r="E732" s="2" t="s">
        <v>66</v>
      </c>
      <c r="F732" s="5" t="s">
        <v>1361</v>
      </c>
      <c r="G732" s="2" t="s">
        <v>1362</v>
      </c>
      <c r="H732" s="38">
        <v>0</v>
      </c>
      <c r="I732" s="38">
        <f t="shared" si="37"/>
        <v>0</v>
      </c>
    </row>
    <row r="733" spans="1:9" ht="60" customHeight="1" x14ac:dyDescent="0.25">
      <c r="A733" s="10" t="s">
        <v>1164</v>
      </c>
      <c r="B733" s="3">
        <v>36</v>
      </c>
      <c r="C733" s="2" t="s">
        <v>1336</v>
      </c>
      <c r="D733" s="4">
        <v>5</v>
      </c>
      <c r="E733" s="2" t="s">
        <v>66</v>
      </c>
      <c r="F733" s="5" t="s">
        <v>1363</v>
      </c>
      <c r="G733" s="2" t="s">
        <v>1364</v>
      </c>
      <c r="H733" s="38">
        <v>0</v>
      </c>
      <c r="I733" s="38">
        <f t="shared" si="37"/>
        <v>0</v>
      </c>
    </row>
    <row r="734" spans="1:9" ht="75" customHeight="1" x14ac:dyDescent="0.25">
      <c r="A734" s="10" t="s">
        <v>1164</v>
      </c>
      <c r="B734" s="3">
        <v>36</v>
      </c>
      <c r="C734" s="2" t="s">
        <v>1336</v>
      </c>
      <c r="D734" s="4">
        <v>5</v>
      </c>
      <c r="E734" s="2" t="s">
        <v>66</v>
      </c>
      <c r="F734" s="5" t="s">
        <v>1365</v>
      </c>
      <c r="G734" s="2" t="s">
        <v>1366</v>
      </c>
      <c r="H734" s="38">
        <v>0</v>
      </c>
      <c r="I734" s="38">
        <f t="shared" si="37"/>
        <v>0</v>
      </c>
    </row>
    <row r="735" spans="1:9" ht="30" customHeight="1" x14ac:dyDescent="0.25">
      <c r="A735" s="10" t="s">
        <v>1164</v>
      </c>
      <c r="B735" s="3">
        <v>37</v>
      </c>
      <c r="C735" s="2" t="s">
        <v>1367</v>
      </c>
      <c r="D735" s="4">
        <v>1</v>
      </c>
      <c r="E735" s="2" t="s">
        <v>20</v>
      </c>
      <c r="F735" s="5" t="s">
        <v>1368</v>
      </c>
      <c r="G735" s="2" t="s">
        <v>22</v>
      </c>
      <c r="H735" s="38">
        <v>0</v>
      </c>
      <c r="I735" s="26">
        <f>H735/2</f>
        <v>0</v>
      </c>
    </row>
    <row r="736" spans="1:9" ht="60" customHeight="1" x14ac:dyDescent="0.25">
      <c r="A736" s="10" t="s">
        <v>1164</v>
      </c>
      <c r="B736" s="3">
        <v>37</v>
      </c>
      <c r="C736" s="2" t="s">
        <v>1367</v>
      </c>
      <c r="D736" s="4">
        <v>1</v>
      </c>
      <c r="E736" s="2" t="s">
        <v>20</v>
      </c>
      <c r="F736" s="5" t="s">
        <v>1369</v>
      </c>
      <c r="G736" s="2" t="s">
        <v>428</v>
      </c>
      <c r="H736" s="38">
        <v>0</v>
      </c>
      <c r="I736" s="26">
        <f>H736/2</f>
        <v>0</v>
      </c>
    </row>
    <row r="737" spans="1:9" ht="60" customHeight="1" x14ac:dyDescent="0.25">
      <c r="A737" s="10" t="s">
        <v>1164</v>
      </c>
      <c r="B737" s="3">
        <v>37</v>
      </c>
      <c r="C737" s="2" t="s">
        <v>1367</v>
      </c>
      <c r="D737" s="4">
        <v>2</v>
      </c>
      <c r="E737" s="2" t="s">
        <v>27</v>
      </c>
      <c r="F737" s="5" t="s">
        <v>1370</v>
      </c>
      <c r="G737" s="2" t="s">
        <v>430</v>
      </c>
      <c r="H737" s="38">
        <v>0</v>
      </c>
      <c r="I737" s="26">
        <f>H737/2</f>
        <v>0</v>
      </c>
    </row>
    <row r="738" spans="1:9" ht="90" customHeight="1" x14ac:dyDescent="0.25">
      <c r="A738" s="10" t="s">
        <v>1164</v>
      </c>
      <c r="B738" s="3">
        <v>37</v>
      </c>
      <c r="C738" s="2" t="s">
        <v>1367</v>
      </c>
      <c r="D738" s="4">
        <v>2</v>
      </c>
      <c r="E738" s="2" t="s">
        <v>27</v>
      </c>
      <c r="F738" s="5" t="s">
        <v>1371</v>
      </c>
      <c r="G738" s="2" t="s">
        <v>432</v>
      </c>
      <c r="H738" s="38">
        <v>0</v>
      </c>
      <c r="I738" s="26">
        <f>H738/2</f>
        <v>0</v>
      </c>
    </row>
    <row r="739" spans="1:9" ht="30" customHeight="1" x14ac:dyDescent="0.25">
      <c r="A739" s="10" t="s">
        <v>1164</v>
      </c>
      <c r="B739" s="3">
        <v>37</v>
      </c>
      <c r="C739" s="2" t="s">
        <v>1367</v>
      </c>
      <c r="D739" s="4">
        <v>3</v>
      </c>
      <c r="E739" s="2" t="s">
        <v>34</v>
      </c>
      <c r="F739" s="5" t="s">
        <v>1372</v>
      </c>
      <c r="G739" s="2" t="s">
        <v>1373</v>
      </c>
      <c r="H739" s="38">
        <v>0</v>
      </c>
      <c r="I739" s="38">
        <f t="shared" ref="I739:I751" si="38">H739/4</f>
        <v>0</v>
      </c>
    </row>
    <row r="740" spans="1:9" ht="105" customHeight="1" x14ac:dyDescent="0.25">
      <c r="A740" s="10" t="s">
        <v>1164</v>
      </c>
      <c r="B740" s="3">
        <v>37</v>
      </c>
      <c r="C740" s="2" t="s">
        <v>1367</v>
      </c>
      <c r="D740" s="4">
        <v>3</v>
      </c>
      <c r="E740" s="2" t="s">
        <v>34</v>
      </c>
      <c r="F740" s="5" t="s">
        <v>1374</v>
      </c>
      <c r="G740" s="2" t="s">
        <v>1375</v>
      </c>
      <c r="H740" s="38">
        <v>0</v>
      </c>
      <c r="I740" s="38">
        <f t="shared" si="38"/>
        <v>0</v>
      </c>
    </row>
    <row r="741" spans="1:9" ht="30" customHeight="1" x14ac:dyDescent="0.25">
      <c r="A741" s="10" t="s">
        <v>1164</v>
      </c>
      <c r="B741" s="3">
        <v>37</v>
      </c>
      <c r="C741" s="2" t="s">
        <v>1367</v>
      </c>
      <c r="D741" s="4">
        <v>3</v>
      </c>
      <c r="E741" s="2" t="s">
        <v>34</v>
      </c>
      <c r="F741" s="5" t="s">
        <v>1376</v>
      </c>
      <c r="G741" s="2" t="s">
        <v>1377</v>
      </c>
      <c r="H741" s="38">
        <v>0</v>
      </c>
      <c r="I741" s="38">
        <f t="shared" si="38"/>
        <v>0</v>
      </c>
    </row>
    <row r="742" spans="1:9" ht="60" customHeight="1" x14ac:dyDescent="0.25">
      <c r="A742" s="10" t="s">
        <v>1164</v>
      </c>
      <c r="B742" s="3">
        <v>37</v>
      </c>
      <c r="C742" s="2" t="s">
        <v>1367</v>
      </c>
      <c r="D742" s="4">
        <v>3</v>
      </c>
      <c r="E742" s="2" t="s">
        <v>34</v>
      </c>
      <c r="F742" s="5" t="s">
        <v>1378</v>
      </c>
      <c r="G742" s="2" t="s">
        <v>1379</v>
      </c>
      <c r="H742" s="38">
        <v>0</v>
      </c>
      <c r="I742" s="38">
        <f t="shared" si="38"/>
        <v>0</v>
      </c>
    </row>
    <row r="743" spans="1:9" ht="150" customHeight="1" x14ac:dyDescent="0.25">
      <c r="A743" s="10" t="s">
        <v>1164</v>
      </c>
      <c r="B743" s="3">
        <v>37</v>
      </c>
      <c r="C743" s="2" t="s">
        <v>1367</v>
      </c>
      <c r="D743" s="4">
        <v>3</v>
      </c>
      <c r="E743" s="2" t="s">
        <v>34</v>
      </c>
      <c r="F743" s="5" t="s">
        <v>1380</v>
      </c>
      <c r="G743" s="2" t="s">
        <v>1381</v>
      </c>
      <c r="H743" s="38">
        <v>0</v>
      </c>
      <c r="I743" s="38">
        <f t="shared" si="38"/>
        <v>0</v>
      </c>
    </row>
    <row r="744" spans="1:9" ht="30" customHeight="1" x14ac:dyDescent="0.25">
      <c r="A744" s="10" t="s">
        <v>1164</v>
      </c>
      <c r="B744" s="3">
        <v>37</v>
      </c>
      <c r="C744" s="2" t="s">
        <v>1367</v>
      </c>
      <c r="D744" s="4">
        <v>3</v>
      </c>
      <c r="E744" s="2" t="s">
        <v>34</v>
      </c>
      <c r="F744" s="5" t="s">
        <v>1382</v>
      </c>
      <c r="G744" s="2" t="s">
        <v>1383</v>
      </c>
      <c r="H744" s="38">
        <v>0</v>
      </c>
      <c r="I744" s="38">
        <f t="shared" si="38"/>
        <v>0</v>
      </c>
    </row>
    <row r="745" spans="1:9" ht="375" customHeight="1" x14ac:dyDescent="0.25">
      <c r="A745" s="10" t="s">
        <v>1164</v>
      </c>
      <c r="B745" s="3">
        <v>37</v>
      </c>
      <c r="C745" s="2" t="s">
        <v>1367</v>
      </c>
      <c r="D745" s="4">
        <v>3</v>
      </c>
      <c r="E745" s="2" t="s">
        <v>34</v>
      </c>
      <c r="F745" s="5" t="s">
        <v>1384</v>
      </c>
      <c r="G745" s="2" t="s">
        <v>1385</v>
      </c>
      <c r="H745" s="38">
        <v>0</v>
      </c>
      <c r="I745" s="38">
        <f t="shared" si="38"/>
        <v>0</v>
      </c>
    </row>
    <row r="746" spans="1:9" ht="30" customHeight="1" x14ac:dyDescent="0.25">
      <c r="A746" s="10" t="s">
        <v>1164</v>
      </c>
      <c r="B746" s="3">
        <v>37</v>
      </c>
      <c r="C746" s="2" t="s">
        <v>1367</v>
      </c>
      <c r="D746" s="4">
        <v>3</v>
      </c>
      <c r="E746" s="2" t="s">
        <v>34</v>
      </c>
      <c r="F746" s="5" t="s">
        <v>1386</v>
      </c>
      <c r="G746" s="2" t="s">
        <v>1387</v>
      </c>
      <c r="H746" s="38">
        <v>0</v>
      </c>
      <c r="I746" s="38">
        <f t="shared" si="38"/>
        <v>0</v>
      </c>
    </row>
    <row r="747" spans="1:9" ht="60" customHeight="1" x14ac:dyDescent="0.25">
      <c r="A747" s="10" t="s">
        <v>1164</v>
      </c>
      <c r="B747" s="3">
        <v>37</v>
      </c>
      <c r="C747" s="2" t="s">
        <v>1367</v>
      </c>
      <c r="D747" s="4">
        <v>4</v>
      </c>
      <c r="E747" s="2" t="s">
        <v>59</v>
      </c>
      <c r="F747" s="5" t="s">
        <v>1388</v>
      </c>
      <c r="G747" s="2" t="s">
        <v>61</v>
      </c>
      <c r="H747" s="38">
        <v>0</v>
      </c>
      <c r="I747" s="38">
        <f t="shared" si="38"/>
        <v>0</v>
      </c>
    </row>
    <row r="748" spans="1:9" ht="45" customHeight="1" x14ac:dyDescent="0.25">
      <c r="A748" s="10" t="s">
        <v>1164</v>
      </c>
      <c r="B748" s="3">
        <v>37</v>
      </c>
      <c r="C748" s="2" t="s">
        <v>1367</v>
      </c>
      <c r="D748" s="4">
        <v>4</v>
      </c>
      <c r="E748" s="2" t="s">
        <v>59</v>
      </c>
      <c r="F748" s="5" t="s">
        <v>1389</v>
      </c>
      <c r="G748" s="2" t="s">
        <v>453</v>
      </c>
      <c r="H748" s="38">
        <v>0</v>
      </c>
      <c r="I748" s="38">
        <f t="shared" si="38"/>
        <v>0</v>
      </c>
    </row>
    <row r="749" spans="1:9" ht="150" customHeight="1" x14ac:dyDescent="0.25">
      <c r="A749" s="10" t="s">
        <v>1164</v>
      </c>
      <c r="B749" s="3">
        <v>37</v>
      </c>
      <c r="C749" s="2" t="s">
        <v>1367</v>
      </c>
      <c r="D749" s="4">
        <v>5</v>
      </c>
      <c r="E749" s="2" t="s">
        <v>66</v>
      </c>
      <c r="F749" s="5" t="s">
        <v>1390</v>
      </c>
      <c r="G749" s="2" t="s">
        <v>1391</v>
      </c>
      <c r="H749" s="38">
        <v>0</v>
      </c>
      <c r="I749" s="38">
        <f t="shared" si="38"/>
        <v>0</v>
      </c>
    </row>
    <row r="750" spans="1:9" ht="45" customHeight="1" x14ac:dyDescent="0.25">
      <c r="A750" s="10" t="s">
        <v>1164</v>
      </c>
      <c r="B750" s="3">
        <v>37</v>
      </c>
      <c r="C750" s="2" t="s">
        <v>1367</v>
      </c>
      <c r="D750" s="4">
        <v>5</v>
      </c>
      <c r="E750" s="2" t="s">
        <v>66</v>
      </c>
      <c r="F750" s="5" t="s">
        <v>1392</v>
      </c>
      <c r="G750" s="2" t="s">
        <v>1393</v>
      </c>
      <c r="H750" s="38">
        <v>0</v>
      </c>
      <c r="I750" s="38">
        <f t="shared" si="38"/>
        <v>0</v>
      </c>
    </row>
    <row r="751" spans="1:9" ht="45" customHeight="1" x14ac:dyDescent="0.25">
      <c r="A751" s="10" t="s">
        <v>1164</v>
      </c>
      <c r="B751" s="3">
        <v>37</v>
      </c>
      <c r="C751" s="2" t="s">
        <v>1367</v>
      </c>
      <c r="D751" s="4">
        <v>5</v>
      </c>
      <c r="E751" s="2" t="s">
        <v>66</v>
      </c>
      <c r="F751" s="5" t="s">
        <v>1394</v>
      </c>
      <c r="G751" s="2" t="s">
        <v>1395</v>
      </c>
      <c r="H751" s="38">
        <v>0</v>
      </c>
      <c r="I751" s="38">
        <f t="shared" si="38"/>
        <v>0</v>
      </c>
    </row>
    <row r="752" spans="1:9" ht="30" customHeight="1" x14ac:dyDescent="0.25">
      <c r="A752" s="10" t="s">
        <v>1164</v>
      </c>
      <c r="B752" s="3">
        <v>38</v>
      </c>
      <c r="C752" s="2" t="s">
        <v>1396</v>
      </c>
      <c r="D752" s="4">
        <v>1</v>
      </c>
      <c r="E752" s="2" t="s">
        <v>20</v>
      </c>
      <c r="F752" s="5" t="s">
        <v>1397</v>
      </c>
      <c r="G752" s="2" t="s">
        <v>22</v>
      </c>
      <c r="H752" s="38">
        <v>0</v>
      </c>
      <c r="I752" s="26">
        <f>H752/2</f>
        <v>0</v>
      </c>
    </row>
    <row r="753" spans="1:9" ht="60" customHeight="1" x14ac:dyDescent="0.25">
      <c r="A753" s="10" t="s">
        <v>1164</v>
      </c>
      <c r="B753" s="3">
        <v>38</v>
      </c>
      <c r="C753" s="2" t="s">
        <v>1396</v>
      </c>
      <c r="D753" s="4">
        <v>1</v>
      </c>
      <c r="E753" s="2" t="s">
        <v>20</v>
      </c>
      <c r="F753" s="5" t="s">
        <v>1398</v>
      </c>
      <c r="G753" s="2" t="s">
        <v>428</v>
      </c>
      <c r="H753" s="38">
        <v>0</v>
      </c>
      <c r="I753" s="26">
        <f>H753/2</f>
        <v>0</v>
      </c>
    </row>
    <row r="754" spans="1:9" ht="60" customHeight="1" x14ac:dyDescent="0.25">
      <c r="A754" s="10" t="s">
        <v>1164</v>
      </c>
      <c r="B754" s="3">
        <v>38</v>
      </c>
      <c r="C754" s="2" t="s">
        <v>1396</v>
      </c>
      <c r="D754" s="4">
        <v>2</v>
      </c>
      <c r="E754" s="2" t="s">
        <v>27</v>
      </c>
      <c r="F754" s="5" t="s">
        <v>1399</v>
      </c>
      <c r="G754" s="2" t="s">
        <v>430</v>
      </c>
      <c r="H754" s="38">
        <v>0</v>
      </c>
      <c r="I754" s="26">
        <f>H754/2</f>
        <v>0</v>
      </c>
    </row>
    <row r="755" spans="1:9" ht="90" customHeight="1" x14ac:dyDescent="0.25">
      <c r="A755" s="10" t="s">
        <v>1164</v>
      </c>
      <c r="B755" s="3">
        <v>38</v>
      </c>
      <c r="C755" s="2" t="s">
        <v>1396</v>
      </c>
      <c r="D755" s="4">
        <v>2</v>
      </c>
      <c r="E755" s="2" t="s">
        <v>27</v>
      </c>
      <c r="F755" s="5" t="s">
        <v>1400</v>
      </c>
      <c r="G755" s="2" t="s">
        <v>432</v>
      </c>
      <c r="H755" s="38">
        <v>0</v>
      </c>
      <c r="I755" s="26">
        <f>H755/2</f>
        <v>0</v>
      </c>
    </row>
    <row r="756" spans="1:9" ht="45" customHeight="1" x14ac:dyDescent="0.25">
      <c r="A756" s="10" t="s">
        <v>1164</v>
      </c>
      <c r="B756" s="3">
        <v>38</v>
      </c>
      <c r="C756" s="2" t="s">
        <v>1396</v>
      </c>
      <c r="D756" s="4">
        <v>3</v>
      </c>
      <c r="E756" s="2" t="s">
        <v>34</v>
      </c>
      <c r="F756" s="5" t="s">
        <v>1401</v>
      </c>
      <c r="G756" s="2" t="s">
        <v>1402</v>
      </c>
      <c r="H756" s="38">
        <v>0</v>
      </c>
      <c r="I756" s="38">
        <f t="shared" ref="I756:I769" si="39">H756/4</f>
        <v>0</v>
      </c>
    </row>
    <row r="757" spans="1:9" ht="45" customHeight="1" x14ac:dyDescent="0.25">
      <c r="A757" s="10" t="s">
        <v>1164</v>
      </c>
      <c r="B757" s="3">
        <v>38</v>
      </c>
      <c r="C757" s="2" t="s">
        <v>1396</v>
      </c>
      <c r="D757" s="4">
        <v>3</v>
      </c>
      <c r="E757" s="2" t="s">
        <v>34</v>
      </c>
      <c r="F757" s="5" t="s">
        <v>1403</v>
      </c>
      <c r="G757" s="2" t="s">
        <v>1404</v>
      </c>
      <c r="H757" s="38">
        <v>0</v>
      </c>
      <c r="I757" s="38">
        <f t="shared" si="39"/>
        <v>0</v>
      </c>
    </row>
    <row r="758" spans="1:9" ht="135" customHeight="1" x14ac:dyDescent="0.25">
      <c r="A758" s="10" t="s">
        <v>1164</v>
      </c>
      <c r="B758" s="3">
        <v>38</v>
      </c>
      <c r="C758" s="2" t="s">
        <v>1396</v>
      </c>
      <c r="D758" s="4">
        <v>3</v>
      </c>
      <c r="E758" s="2" t="s">
        <v>34</v>
      </c>
      <c r="F758" s="5" t="s">
        <v>1405</v>
      </c>
      <c r="G758" s="2" t="s">
        <v>1406</v>
      </c>
      <c r="H758" s="38">
        <v>0</v>
      </c>
      <c r="I758" s="38">
        <f t="shared" si="39"/>
        <v>0</v>
      </c>
    </row>
    <row r="759" spans="1:9" ht="30" customHeight="1" x14ac:dyDescent="0.25">
      <c r="A759" s="10" t="s">
        <v>1164</v>
      </c>
      <c r="B759" s="3">
        <v>38</v>
      </c>
      <c r="C759" s="2" t="s">
        <v>1396</v>
      </c>
      <c r="D759" s="4">
        <v>3</v>
      </c>
      <c r="E759" s="2" t="s">
        <v>34</v>
      </c>
      <c r="F759" s="5" t="s">
        <v>1407</v>
      </c>
      <c r="G759" s="2" t="s">
        <v>1408</v>
      </c>
      <c r="H759" s="38">
        <v>0</v>
      </c>
      <c r="I759" s="38">
        <f t="shared" si="39"/>
        <v>0</v>
      </c>
    </row>
    <row r="760" spans="1:9" ht="30" customHeight="1" x14ac:dyDescent="0.25">
      <c r="A760" s="10" t="s">
        <v>1164</v>
      </c>
      <c r="B760" s="3">
        <v>38</v>
      </c>
      <c r="C760" s="2" t="s">
        <v>1396</v>
      </c>
      <c r="D760" s="4">
        <v>3</v>
      </c>
      <c r="E760" s="2" t="s">
        <v>34</v>
      </c>
      <c r="F760" s="5" t="s">
        <v>1409</v>
      </c>
      <c r="G760" s="2" t="s">
        <v>1410</v>
      </c>
      <c r="H760" s="38">
        <v>0</v>
      </c>
      <c r="I760" s="38">
        <f t="shared" si="39"/>
        <v>0</v>
      </c>
    </row>
    <row r="761" spans="1:9" ht="75" customHeight="1" x14ac:dyDescent="0.25">
      <c r="A761" s="10" t="s">
        <v>1164</v>
      </c>
      <c r="B761" s="3">
        <v>38</v>
      </c>
      <c r="C761" s="2" t="s">
        <v>1396</v>
      </c>
      <c r="D761" s="4">
        <v>3</v>
      </c>
      <c r="E761" s="2" t="s">
        <v>34</v>
      </c>
      <c r="F761" s="5" t="s">
        <v>1411</v>
      </c>
      <c r="G761" s="2" t="s">
        <v>1412</v>
      </c>
      <c r="H761" s="38">
        <v>0</v>
      </c>
      <c r="I761" s="38">
        <f t="shared" si="39"/>
        <v>0</v>
      </c>
    </row>
    <row r="762" spans="1:9" ht="60" customHeight="1" x14ac:dyDescent="0.25">
      <c r="A762" s="10" t="s">
        <v>1164</v>
      </c>
      <c r="B762" s="3">
        <v>38</v>
      </c>
      <c r="C762" s="2" t="s">
        <v>1396</v>
      </c>
      <c r="D762" s="4">
        <v>3</v>
      </c>
      <c r="E762" s="2" t="s">
        <v>34</v>
      </c>
      <c r="F762" s="5" t="s">
        <v>1413</v>
      </c>
      <c r="G762" s="2" t="s">
        <v>1414</v>
      </c>
      <c r="H762" s="38">
        <v>0</v>
      </c>
      <c r="I762" s="38">
        <f t="shared" si="39"/>
        <v>0</v>
      </c>
    </row>
    <row r="763" spans="1:9" ht="60" customHeight="1" x14ac:dyDescent="0.25">
      <c r="A763" s="10" t="s">
        <v>1164</v>
      </c>
      <c r="B763" s="3">
        <v>38</v>
      </c>
      <c r="C763" s="2" t="s">
        <v>1396</v>
      </c>
      <c r="D763" s="4">
        <v>4</v>
      </c>
      <c r="E763" s="2" t="s">
        <v>59</v>
      </c>
      <c r="F763" s="5" t="s">
        <v>1415</v>
      </c>
      <c r="G763" s="2" t="s">
        <v>61</v>
      </c>
      <c r="H763" s="38">
        <v>0</v>
      </c>
      <c r="I763" s="38">
        <f t="shared" si="39"/>
        <v>0</v>
      </c>
    </row>
    <row r="764" spans="1:9" ht="45" customHeight="1" x14ac:dyDescent="0.25">
      <c r="A764" s="10" t="s">
        <v>1164</v>
      </c>
      <c r="B764" s="3">
        <v>38</v>
      </c>
      <c r="C764" s="2" t="s">
        <v>1396</v>
      </c>
      <c r="D764" s="4">
        <v>4</v>
      </c>
      <c r="E764" s="2" t="s">
        <v>59</v>
      </c>
      <c r="F764" s="5" t="s">
        <v>1416</v>
      </c>
      <c r="G764" s="2" t="s">
        <v>453</v>
      </c>
      <c r="H764" s="38">
        <v>0</v>
      </c>
      <c r="I764" s="38">
        <f t="shared" si="39"/>
        <v>0</v>
      </c>
    </row>
    <row r="765" spans="1:9" ht="45" customHeight="1" x14ac:dyDescent="0.25">
      <c r="A765" s="10" t="s">
        <v>1164</v>
      </c>
      <c r="B765" s="3">
        <v>38</v>
      </c>
      <c r="C765" s="2" t="s">
        <v>1396</v>
      </c>
      <c r="D765" s="4">
        <v>5</v>
      </c>
      <c r="E765" s="2" t="s">
        <v>66</v>
      </c>
      <c r="F765" s="5" t="s">
        <v>1417</v>
      </c>
      <c r="G765" s="2" t="s">
        <v>1418</v>
      </c>
      <c r="H765" s="38">
        <v>0</v>
      </c>
      <c r="I765" s="38">
        <f t="shared" si="39"/>
        <v>0</v>
      </c>
    </row>
    <row r="766" spans="1:9" ht="45" customHeight="1" x14ac:dyDescent="0.25">
      <c r="A766" s="10" t="s">
        <v>1164</v>
      </c>
      <c r="B766" s="3">
        <v>38</v>
      </c>
      <c r="C766" s="2" t="s">
        <v>1396</v>
      </c>
      <c r="D766" s="4">
        <v>5</v>
      </c>
      <c r="E766" s="2" t="s">
        <v>66</v>
      </c>
      <c r="F766" s="5" t="s">
        <v>1419</v>
      </c>
      <c r="G766" s="2" t="s">
        <v>1420</v>
      </c>
      <c r="H766" s="38">
        <v>0</v>
      </c>
      <c r="I766" s="38">
        <f t="shared" si="39"/>
        <v>0</v>
      </c>
    </row>
    <row r="767" spans="1:9" ht="30" customHeight="1" x14ac:dyDescent="0.25">
      <c r="A767" s="10" t="s">
        <v>1164</v>
      </c>
      <c r="B767" s="3">
        <v>38</v>
      </c>
      <c r="C767" s="2" t="s">
        <v>1396</v>
      </c>
      <c r="D767" s="4">
        <v>5</v>
      </c>
      <c r="E767" s="2" t="s">
        <v>66</v>
      </c>
      <c r="F767" s="5" t="s">
        <v>1421</v>
      </c>
      <c r="G767" s="2" t="s">
        <v>1422</v>
      </c>
      <c r="H767" s="38">
        <v>0</v>
      </c>
      <c r="I767" s="38">
        <f t="shared" si="39"/>
        <v>0</v>
      </c>
    </row>
    <row r="768" spans="1:9" ht="45" customHeight="1" x14ac:dyDescent="0.25">
      <c r="A768" s="10" t="s">
        <v>1164</v>
      </c>
      <c r="B768" s="3">
        <v>38</v>
      </c>
      <c r="C768" s="2" t="s">
        <v>1396</v>
      </c>
      <c r="D768" s="4">
        <v>5</v>
      </c>
      <c r="E768" s="2" t="s">
        <v>66</v>
      </c>
      <c r="F768" s="5" t="s">
        <v>1423</v>
      </c>
      <c r="G768" s="2" t="s">
        <v>1424</v>
      </c>
      <c r="H768" s="38">
        <v>0</v>
      </c>
      <c r="I768" s="38">
        <f t="shared" si="39"/>
        <v>0</v>
      </c>
    </row>
    <row r="769" spans="1:9" ht="60" customHeight="1" x14ac:dyDescent="0.25">
      <c r="A769" s="10" t="s">
        <v>1164</v>
      </c>
      <c r="B769" s="3">
        <v>38</v>
      </c>
      <c r="C769" s="2" t="s">
        <v>1396</v>
      </c>
      <c r="D769" s="4">
        <v>5</v>
      </c>
      <c r="E769" s="2" t="s">
        <v>66</v>
      </c>
      <c r="F769" s="5" t="s">
        <v>1425</v>
      </c>
      <c r="G769" s="2" t="s">
        <v>1426</v>
      </c>
      <c r="H769" s="38">
        <v>0</v>
      </c>
      <c r="I769" s="38">
        <f t="shared" si="39"/>
        <v>0</v>
      </c>
    </row>
    <row r="770" spans="1:9" ht="30" customHeight="1" x14ac:dyDescent="0.25">
      <c r="A770" s="10" t="s">
        <v>1164</v>
      </c>
      <c r="B770" s="3">
        <v>39</v>
      </c>
      <c r="C770" s="2" t="s">
        <v>1427</v>
      </c>
      <c r="D770" s="4">
        <v>1</v>
      </c>
      <c r="E770" s="2" t="s">
        <v>20</v>
      </c>
      <c r="F770" s="5" t="s">
        <v>1428</v>
      </c>
      <c r="G770" s="2" t="s">
        <v>22</v>
      </c>
      <c r="H770" s="38">
        <v>0</v>
      </c>
      <c r="I770" s="26">
        <f>H770/2</f>
        <v>0</v>
      </c>
    </row>
    <row r="771" spans="1:9" ht="60" customHeight="1" x14ac:dyDescent="0.25">
      <c r="A771" s="10" t="s">
        <v>1164</v>
      </c>
      <c r="B771" s="3">
        <v>39</v>
      </c>
      <c r="C771" s="2" t="s">
        <v>1427</v>
      </c>
      <c r="D771" s="4">
        <v>1</v>
      </c>
      <c r="E771" s="2" t="s">
        <v>20</v>
      </c>
      <c r="F771" s="5" t="s">
        <v>1429</v>
      </c>
      <c r="G771" s="2" t="s">
        <v>428</v>
      </c>
      <c r="H771" s="38">
        <v>0</v>
      </c>
      <c r="I771" s="26">
        <f>H771/2</f>
        <v>0</v>
      </c>
    </row>
    <row r="772" spans="1:9" ht="60" customHeight="1" x14ac:dyDescent="0.25">
      <c r="A772" s="10" t="s">
        <v>1164</v>
      </c>
      <c r="B772" s="3">
        <v>39</v>
      </c>
      <c r="C772" s="2" t="s">
        <v>1427</v>
      </c>
      <c r="D772" s="4">
        <v>2</v>
      </c>
      <c r="E772" s="2" t="s">
        <v>27</v>
      </c>
      <c r="F772" s="5" t="s">
        <v>1430</v>
      </c>
      <c r="G772" s="2" t="s">
        <v>430</v>
      </c>
      <c r="H772" s="38">
        <v>0</v>
      </c>
      <c r="I772" s="26">
        <f>H772/2</f>
        <v>0</v>
      </c>
    </row>
    <row r="773" spans="1:9" ht="90" customHeight="1" x14ac:dyDescent="0.25">
      <c r="A773" s="10" t="s">
        <v>1164</v>
      </c>
      <c r="B773" s="3">
        <v>39</v>
      </c>
      <c r="C773" s="2" t="s">
        <v>1427</v>
      </c>
      <c r="D773" s="4">
        <v>2</v>
      </c>
      <c r="E773" s="2" t="s">
        <v>27</v>
      </c>
      <c r="F773" s="5" t="s">
        <v>1431</v>
      </c>
      <c r="G773" s="2" t="s">
        <v>432</v>
      </c>
      <c r="H773" s="38">
        <v>0</v>
      </c>
      <c r="I773" s="26">
        <f>H773/2</f>
        <v>0</v>
      </c>
    </row>
    <row r="774" spans="1:9" ht="150" customHeight="1" x14ac:dyDescent="0.25">
      <c r="A774" s="10" t="s">
        <v>1164</v>
      </c>
      <c r="B774" s="3">
        <v>39</v>
      </c>
      <c r="C774" s="2" t="s">
        <v>1427</v>
      </c>
      <c r="D774" s="4">
        <v>3</v>
      </c>
      <c r="E774" s="2" t="s">
        <v>34</v>
      </c>
      <c r="F774" s="5" t="s">
        <v>1432</v>
      </c>
      <c r="G774" s="2" t="s">
        <v>1433</v>
      </c>
      <c r="H774" s="38">
        <v>0</v>
      </c>
      <c r="I774" s="38">
        <f t="shared" ref="I774:I787" si="40">H774/4</f>
        <v>0</v>
      </c>
    </row>
    <row r="775" spans="1:9" ht="225" customHeight="1" x14ac:dyDescent="0.25">
      <c r="A775" s="10" t="s">
        <v>1164</v>
      </c>
      <c r="B775" s="3">
        <v>39</v>
      </c>
      <c r="C775" s="2" t="s">
        <v>1427</v>
      </c>
      <c r="D775" s="4">
        <v>3</v>
      </c>
      <c r="E775" s="2" t="s">
        <v>34</v>
      </c>
      <c r="F775" s="5" t="s">
        <v>1434</v>
      </c>
      <c r="G775" s="2" t="s">
        <v>1435</v>
      </c>
      <c r="H775" s="38">
        <v>0</v>
      </c>
      <c r="I775" s="38">
        <f t="shared" si="40"/>
        <v>0</v>
      </c>
    </row>
    <row r="776" spans="1:9" ht="60" customHeight="1" x14ac:dyDescent="0.25">
      <c r="A776" s="10" t="s">
        <v>1164</v>
      </c>
      <c r="B776" s="3">
        <v>39</v>
      </c>
      <c r="C776" s="2" t="s">
        <v>1427</v>
      </c>
      <c r="D776" s="4">
        <v>3</v>
      </c>
      <c r="E776" s="2" t="s">
        <v>34</v>
      </c>
      <c r="F776" s="5" t="s">
        <v>1436</v>
      </c>
      <c r="G776" s="2" t="s">
        <v>1437</v>
      </c>
      <c r="H776" s="38">
        <v>0</v>
      </c>
      <c r="I776" s="38">
        <f t="shared" si="40"/>
        <v>0</v>
      </c>
    </row>
    <row r="777" spans="1:9" ht="60" customHeight="1" x14ac:dyDescent="0.25">
      <c r="A777" s="10" t="s">
        <v>1164</v>
      </c>
      <c r="B777" s="3">
        <v>39</v>
      </c>
      <c r="C777" s="2" t="s">
        <v>1427</v>
      </c>
      <c r="D777" s="4">
        <v>3</v>
      </c>
      <c r="E777" s="2" t="s">
        <v>34</v>
      </c>
      <c r="F777" s="5" t="s">
        <v>1438</v>
      </c>
      <c r="G777" s="2" t="s">
        <v>1439</v>
      </c>
      <c r="H777" s="38">
        <v>0</v>
      </c>
      <c r="I777" s="38">
        <f t="shared" si="40"/>
        <v>0</v>
      </c>
    </row>
    <row r="778" spans="1:9" ht="60" customHeight="1" x14ac:dyDescent="0.25">
      <c r="A778" s="10" t="s">
        <v>1164</v>
      </c>
      <c r="B778" s="3">
        <v>39</v>
      </c>
      <c r="C778" s="2" t="s">
        <v>1427</v>
      </c>
      <c r="D778" s="4">
        <v>3</v>
      </c>
      <c r="E778" s="2" t="s">
        <v>34</v>
      </c>
      <c r="F778" s="5" t="s">
        <v>1440</v>
      </c>
      <c r="G778" s="2" t="s">
        <v>1441</v>
      </c>
      <c r="H778" s="38">
        <v>0</v>
      </c>
      <c r="I778" s="38">
        <f t="shared" si="40"/>
        <v>0</v>
      </c>
    </row>
    <row r="779" spans="1:9" ht="60" customHeight="1" x14ac:dyDescent="0.25">
      <c r="A779" s="10" t="s">
        <v>1164</v>
      </c>
      <c r="B779" s="3">
        <v>39</v>
      </c>
      <c r="C779" s="2" t="s">
        <v>1427</v>
      </c>
      <c r="D779" s="4">
        <v>4</v>
      </c>
      <c r="E779" s="2" t="s">
        <v>59</v>
      </c>
      <c r="F779" s="5" t="s">
        <v>1442</v>
      </c>
      <c r="G779" s="2" t="s">
        <v>61</v>
      </c>
      <c r="H779" s="38">
        <v>0</v>
      </c>
      <c r="I779" s="38">
        <f t="shared" si="40"/>
        <v>0</v>
      </c>
    </row>
    <row r="780" spans="1:9" ht="45" customHeight="1" x14ac:dyDescent="0.25">
      <c r="A780" s="10" t="s">
        <v>1164</v>
      </c>
      <c r="B780" s="3">
        <v>39</v>
      </c>
      <c r="C780" s="2" t="s">
        <v>1427</v>
      </c>
      <c r="D780" s="4">
        <v>4</v>
      </c>
      <c r="E780" s="2" t="s">
        <v>59</v>
      </c>
      <c r="F780" s="5" t="s">
        <v>1443</v>
      </c>
      <c r="G780" s="2" t="s">
        <v>453</v>
      </c>
      <c r="H780" s="38">
        <v>0</v>
      </c>
      <c r="I780" s="38">
        <f t="shared" si="40"/>
        <v>0</v>
      </c>
    </row>
    <row r="781" spans="1:9" ht="60" customHeight="1" x14ac:dyDescent="0.25">
      <c r="A781" s="10" t="s">
        <v>1164</v>
      </c>
      <c r="B781" s="3">
        <v>39</v>
      </c>
      <c r="C781" s="2" t="s">
        <v>1427</v>
      </c>
      <c r="D781" s="4">
        <v>5</v>
      </c>
      <c r="E781" s="2" t="s">
        <v>66</v>
      </c>
      <c r="F781" s="5" t="s">
        <v>1444</v>
      </c>
      <c r="G781" s="2" t="s">
        <v>1445</v>
      </c>
      <c r="H781" s="38">
        <v>0</v>
      </c>
      <c r="I781" s="38">
        <f t="shared" si="40"/>
        <v>0</v>
      </c>
    </row>
    <row r="782" spans="1:9" ht="30" customHeight="1" x14ac:dyDescent="0.25">
      <c r="A782" s="10" t="s">
        <v>1164</v>
      </c>
      <c r="B782" s="3">
        <v>39</v>
      </c>
      <c r="C782" s="2" t="s">
        <v>1427</v>
      </c>
      <c r="D782" s="4">
        <v>5</v>
      </c>
      <c r="E782" s="2" t="s">
        <v>66</v>
      </c>
      <c r="F782" s="5" t="s">
        <v>1446</v>
      </c>
      <c r="G782" s="2" t="s">
        <v>1447</v>
      </c>
      <c r="H782" s="38">
        <v>0</v>
      </c>
      <c r="I782" s="38">
        <f t="shared" si="40"/>
        <v>0</v>
      </c>
    </row>
    <row r="783" spans="1:9" ht="30" customHeight="1" x14ac:dyDescent="0.25">
      <c r="A783" s="10" t="s">
        <v>1164</v>
      </c>
      <c r="B783" s="3">
        <v>39</v>
      </c>
      <c r="C783" s="2" t="s">
        <v>1427</v>
      </c>
      <c r="D783" s="4">
        <v>5</v>
      </c>
      <c r="E783" s="2" t="s">
        <v>66</v>
      </c>
      <c r="F783" s="5" t="s">
        <v>1448</v>
      </c>
      <c r="G783" s="2" t="s">
        <v>1449</v>
      </c>
      <c r="H783" s="38">
        <v>0</v>
      </c>
      <c r="I783" s="38">
        <f t="shared" si="40"/>
        <v>0</v>
      </c>
    </row>
    <row r="784" spans="1:9" ht="30" customHeight="1" x14ac:dyDescent="0.25">
      <c r="A784" s="10" t="s">
        <v>1164</v>
      </c>
      <c r="B784" s="3">
        <v>39</v>
      </c>
      <c r="C784" s="2" t="s">
        <v>1427</v>
      </c>
      <c r="D784" s="4">
        <v>5</v>
      </c>
      <c r="E784" s="2" t="s">
        <v>66</v>
      </c>
      <c r="F784" s="5" t="s">
        <v>1450</v>
      </c>
      <c r="G784" s="2" t="s">
        <v>1451</v>
      </c>
      <c r="H784" s="38">
        <v>0</v>
      </c>
      <c r="I784" s="38">
        <f t="shared" si="40"/>
        <v>0</v>
      </c>
    </row>
    <row r="785" spans="1:9" ht="60" customHeight="1" x14ac:dyDescent="0.25">
      <c r="A785" s="10" t="s">
        <v>1164</v>
      </c>
      <c r="B785" s="3">
        <v>39</v>
      </c>
      <c r="C785" s="2" t="s">
        <v>1427</v>
      </c>
      <c r="D785" s="4">
        <v>5</v>
      </c>
      <c r="E785" s="2" t="s">
        <v>66</v>
      </c>
      <c r="F785" s="5" t="s">
        <v>1452</v>
      </c>
      <c r="G785" s="2" t="s">
        <v>1453</v>
      </c>
      <c r="H785" s="38">
        <v>0</v>
      </c>
      <c r="I785" s="38">
        <f t="shared" si="40"/>
        <v>0</v>
      </c>
    </row>
    <row r="786" spans="1:9" ht="60" customHeight="1" x14ac:dyDescent="0.25">
      <c r="A786" s="10" t="s">
        <v>1164</v>
      </c>
      <c r="B786" s="3">
        <v>39</v>
      </c>
      <c r="C786" s="2" t="s">
        <v>1427</v>
      </c>
      <c r="D786" s="4">
        <v>5</v>
      </c>
      <c r="E786" s="2" t="s">
        <v>66</v>
      </c>
      <c r="F786" s="5" t="s">
        <v>1454</v>
      </c>
      <c r="G786" s="2" t="s">
        <v>1455</v>
      </c>
      <c r="H786" s="38">
        <v>0</v>
      </c>
      <c r="I786" s="38">
        <f t="shared" si="40"/>
        <v>0</v>
      </c>
    </row>
    <row r="787" spans="1:9" ht="45.75" customHeight="1" thickBot="1" x14ac:dyDescent="0.3">
      <c r="A787" s="11" t="s">
        <v>1164</v>
      </c>
      <c r="B787" s="12">
        <v>39</v>
      </c>
      <c r="C787" s="13" t="s">
        <v>1427</v>
      </c>
      <c r="D787" s="14">
        <v>5</v>
      </c>
      <c r="E787" s="13" t="s">
        <v>66</v>
      </c>
      <c r="F787" s="15" t="s">
        <v>1456</v>
      </c>
      <c r="G787" s="13" t="s">
        <v>1457</v>
      </c>
      <c r="H787" s="27">
        <v>0</v>
      </c>
      <c r="I787" s="38">
        <f t="shared" si="40"/>
        <v>0</v>
      </c>
    </row>
  </sheetData>
  <autoFilter ref="A2:I809">
    <sortState ref="A7:I787">
      <sortCondition ref="I2:I809"/>
    </sortState>
  </autoFilter>
  <mergeCells count="2">
    <mergeCell ref="A1:I1"/>
    <mergeCell ref="L1:S1"/>
  </mergeCells>
  <pageMargins left="0.7" right="0.7" top="0.75" bottom="0.75" header="0.3" footer="0.3"/>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Detang</cp:lastModifiedBy>
  <dcterms:created xsi:type="dcterms:W3CDTF">2019-06-07T11:38:24Z</dcterms:created>
  <dcterms:modified xsi:type="dcterms:W3CDTF">2020-06-12T04:20:02Z</dcterms:modified>
</cp:coreProperties>
</file>