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726"/>
  <workbookPr defaultThemeVersion="166925"/>
  <mc:AlternateContent xmlns:mc="http://schemas.openxmlformats.org/markup-compatibility/2006">
    <mc:Choice Requires="x15">
      <x15ac:absPath xmlns:x15ac="http://schemas.microsoft.com/office/spreadsheetml/2010/11/ac" url="https://d.docs.live.net/1125fd683200e91a/Documents/"/>
    </mc:Choice>
  </mc:AlternateContent>
  <xr:revisionPtr revIDLastSave="0" documentId="8_{FB40B1A0-105F-40D4-837B-96233CA6FA1B}" xr6:coauthVersionLast="47" xr6:coauthVersionMax="47" xr10:uidLastSave="{00000000-0000-0000-0000-000000000000}"/>
  <bookViews>
    <workbookView xWindow="-108" yWindow="-108" windowWidth="23256" windowHeight="12456" activeTab="1" xr2:uid="{A96955AF-99AB-4610-AADB-4F60E604E87D}"/>
  </bookViews>
  <sheets>
    <sheet name="Sheet1" sheetId="1" r:id="rId1"/>
    <sheet name="Sheet2" sheetId="2" r:id="rId2"/>
  </sheets>
  <externalReferences>
    <externalReference r:id="rId3"/>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33" i="1" l="1"/>
  <c r="F33" i="1" s="1"/>
  <c r="C33" i="1"/>
  <c r="D33" i="1" s="1"/>
  <c r="E32" i="1"/>
  <c r="F32" i="1" s="1"/>
  <c r="C32" i="1"/>
  <c r="D32" i="1" s="1"/>
  <c r="E31" i="1"/>
  <c r="F31" i="1" s="1"/>
  <c r="C31" i="1"/>
  <c r="D31" i="1" s="1"/>
  <c r="E30" i="1"/>
  <c r="F30" i="1" s="1"/>
  <c r="C30" i="1"/>
  <c r="D30" i="1" s="1"/>
  <c r="E29" i="1"/>
  <c r="F29" i="1" s="1"/>
  <c r="C29" i="1"/>
  <c r="D29" i="1" s="1"/>
  <c r="E28" i="1"/>
  <c r="F28" i="1" s="1"/>
  <c r="C28" i="1"/>
  <c r="D28" i="1" s="1"/>
  <c r="E27" i="1"/>
  <c r="F27" i="1" s="1"/>
  <c r="C27" i="1"/>
  <c r="D27" i="1" s="1"/>
  <c r="E26" i="1"/>
  <c r="F26" i="1" s="1"/>
  <c r="C26" i="1"/>
  <c r="D26" i="1" s="1"/>
  <c r="E25" i="1"/>
  <c r="F25" i="1" s="1"/>
  <c r="C25" i="1"/>
  <c r="D25" i="1" s="1"/>
  <c r="E24" i="1"/>
  <c r="F24" i="1" s="1"/>
  <c r="C24" i="1"/>
  <c r="D24" i="1" s="1"/>
  <c r="E23" i="1"/>
  <c r="F23" i="1" s="1"/>
  <c r="C23" i="1"/>
  <c r="D23" i="1" s="1"/>
  <c r="E22" i="1"/>
  <c r="F22" i="1" s="1"/>
  <c r="C22" i="1"/>
  <c r="D22" i="1" s="1"/>
  <c r="E21" i="1"/>
  <c r="F21" i="1" s="1"/>
  <c r="C21" i="1"/>
  <c r="D21" i="1" s="1"/>
  <c r="E20" i="1"/>
  <c r="F20" i="1" s="1"/>
  <c r="C20" i="1"/>
  <c r="D20" i="1" s="1"/>
  <c r="E19" i="1"/>
  <c r="F19" i="1" s="1"/>
  <c r="C19" i="1"/>
  <c r="D19" i="1" s="1"/>
  <c r="E18" i="1"/>
  <c r="F18" i="1" s="1"/>
  <c r="C18" i="1"/>
  <c r="D18" i="1" s="1"/>
  <c r="E17" i="1"/>
  <c r="F17" i="1" s="1"/>
  <c r="C17" i="1"/>
  <c r="D17" i="1" s="1"/>
  <c r="E16" i="1"/>
  <c r="F16" i="1" s="1"/>
  <c r="C16" i="1"/>
  <c r="D16" i="1" s="1"/>
  <c r="E15" i="1"/>
  <c r="F15" i="1" s="1"/>
  <c r="C15" i="1"/>
  <c r="D15" i="1" s="1"/>
  <c r="E14" i="1"/>
  <c r="F14" i="1" s="1"/>
  <c r="C14" i="1"/>
  <c r="D14" i="1" s="1"/>
  <c r="E13" i="1"/>
  <c r="F13" i="1" s="1"/>
  <c r="C13" i="1"/>
  <c r="D13" i="1" s="1"/>
  <c r="E12" i="1"/>
  <c r="F12" i="1" s="1"/>
  <c r="C12" i="1"/>
  <c r="D12" i="1" s="1"/>
  <c r="E11" i="1"/>
  <c r="F11" i="1" s="1"/>
  <c r="C11" i="1"/>
  <c r="D11" i="1" s="1"/>
  <c r="E10" i="1"/>
  <c r="F10" i="1" s="1"/>
  <c r="C10" i="1"/>
  <c r="D10" i="1" s="1"/>
  <c r="E9" i="1"/>
  <c r="F9" i="1" s="1"/>
  <c r="C9" i="1"/>
  <c r="D9" i="1" s="1"/>
  <c r="E8" i="1"/>
  <c r="F8" i="1" s="1"/>
  <c r="C8" i="1"/>
  <c r="D8" i="1" s="1"/>
  <c r="E7" i="1"/>
  <c r="F7" i="1" s="1"/>
  <c r="C7" i="1"/>
  <c r="E6" i="1"/>
  <c r="F6" i="1" s="1"/>
  <c r="C6" i="1"/>
  <c r="D6" i="1" s="1"/>
  <c r="E5" i="1"/>
  <c r="F5" i="1" s="1"/>
  <c r="C5" i="1"/>
  <c r="D5" i="1" s="1"/>
  <c r="E4" i="1"/>
  <c r="F4" i="1" s="1"/>
  <c r="C4" i="1"/>
  <c r="D4" i="1" s="1"/>
  <c r="E3" i="1"/>
  <c r="F3" i="1" s="1"/>
  <c r="C3" i="1"/>
  <c r="D3" i="1" s="1"/>
  <c r="E2" i="1"/>
  <c r="F2" i="1" s="1"/>
  <c r="C2" i="1"/>
  <c r="D2" i="1" s="1"/>
  <c r="D7" i="1" l="1"/>
</calcChain>
</file>

<file path=xl/sharedStrings.xml><?xml version="1.0" encoding="utf-8"?>
<sst xmlns="http://schemas.openxmlformats.org/spreadsheetml/2006/main" count="350" uniqueCount="75">
  <si>
    <t>Student ID</t>
  </si>
  <si>
    <t>Name</t>
  </si>
  <si>
    <t>Program Code</t>
  </si>
  <si>
    <t xml:space="preserve">Program Fees </t>
  </si>
  <si>
    <t>Test Score</t>
  </si>
  <si>
    <t>Scholarship Status</t>
  </si>
  <si>
    <t>Aakash Sharma</t>
  </si>
  <si>
    <t>Ms. Simran</t>
  </si>
  <si>
    <t>Rishav Moitra</t>
  </si>
  <si>
    <t>Sunita Saha</t>
  </si>
  <si>
    <t>Barasha Das</t>
  </si>
  <si>
    <t>Aaron Singson</t>
  </si>
  <si>
    <t>Arka Jyoti</t>
  </si>
  <si>
    <t>Jintee Dutta</t>
  </si>
  <si>
    <t>Sakshi Singh</t>
  </si>
  <si>
    <t>Santanu Handique</t>
  </si>
  <si>
    <t>Kumbham Charishma</t>
  </si>
  <si>
    <t>Sudeshna Das</t>
  </si>
  <si>
    <t>Priya Singha</t>
  </si>
  <si>
    <t>Namrata Singh</t>
  </si>
  <si>
    <t>Pranay Bagul</t>
  </si>
  <si>
    <t>Shweta Singh</t>
  </si>
  <si>
    <t>GANGANABOINA DHARANI G</t>
  </si>
  <si>
    <t>Dhruv Agrawal</t>
  </si>
  <si>
    <t>Shehnaaz Khan</t>
  </si>
  <si>
    <t>Srijita Dey</t>
  </si>
  <si>
    <t>Hasina Ahmed</t>
  </si>
  <si>
    <t>Swagatam Dey</t>
  </si>
  <si>
    <t>Surigi Swathigoud</t>
  </si>
  <si>
    <t>Iamutlang Kharkongor</t>
  </si>
  <si>
    <t>Avijit Mondal</t>
  </si>
  <si>
    <t>Shreya Patil</t>
  </si>
  <si>
    <t>Vineeta yadav</t>
  </si>
  <si>
    <t>Row Labels</t>
  </si>
  <si>
    <t>Count of Items</t>
  </si>
  <si>
    <t>Gifts</t>
  </si>
  <si>
    <t>Online shopping</t>
  </si>
  <si>
    <t>Ordering food</t>
  </si>
  <si>
    <t>Grand Total</t>
  </si>
  <si>
    <t>1. How many times has Priya done transactions on online shopping, ordering food and gifts?</t>
  </si>
  <si>
    <t>2. Calculate the total expenses against each distinct item.</t>
  </si>
  <si>
    <t>Sum of Expense</t>
  </si>
  <si>
    <t>Cab to office</t>
  </si>
  <si>
    <t>Fish &amp; Chicken</t>
  </si>
  <si>
    <t>Medicine</t>
  </si>
  <si>
    <t>Mobile Bill Payment</t>
  </si>
  <si>
    <t>Movie with friends</t>
  </si>
  <si>
    <t>Other essential items</t>
  </si>
  <si>
    <t>Trip</t>
  </si>
  <si>
    <t>Vegetables &amp; Fruit</t>
  </si>
  <si>
    <t>3. Arrange the item-wise total expense in descending order</t>
  </si>
  <si>
    <t>4. Present the item-wise total expense through a chart that shows the expense of each item as a percentage of the total expense. Don’t take trip expenses into consideration.</t>
  </si>
  <si>
    <t>(blank)</t>
  </si>
  <si>
    <t>5.Present the expense pattern visually over 3 months.</t>
  </si>
  <si>
    <t>Oct</t>
  </si>
  <si>
    <t>Nov</t>
  </si>
  <si>
    <t>Dec</t>
  </si>
  <si>
    <t>&lt;01-10-2021</t>
  </si>
  <si>
    <t>6. Add a new column to the data table, name it as “Category” and apply data validation with drop-down fields as “Essentials” and “Non-essentials”. Fill in the column.</t>
  </si>
  <si>
    <t>Date</t>
  </si>
  <si>
    <t>Items</t>
  </si>
  <si>
    <t>Expense</t>
  </si>
  <si>
    <t>Category</t>
  </si>
  <si>
    <t>Essential</t>
  </si>
  <si>
    <t>Non - essentials</t>
  </si>
  <si>
    <t>Online Shopping</t>
  </si>
  <si>
    <t>7. Add another new column and name it as “Cost Type”. For each item, if the expense is more than 2000, tag it as “Over budget”, else, tag it as “Within budget”.</t>
  </si>
  <si>
    <t>Cost Type</t>
  </si>
  <si>
    <t>Over budget</t>
  </si>
  <si>
    <t>Within budget</t>
  </si>
  <si>
    <t>8. Mention the ways how Priya can reduce her expenses. Justify each point.</t>
  </si>
  <si>
    <r>
      <rPr>
        <sz val="11"/>
        <color rgb="FFFF0000"/>
        <rFont val="Calibri"/>
        <family val="2"/>
        <scheme val="minor"/>
      </rPr>
      <t xml:space="preserve">Ans. </t>
    </r>
    <r>
      <rPr>
        <sz val="11"/>
        <rFont val="Calibri"/>
        <family val="2"/>
        <scheme val="minor"/>
      </rPr>
      <t xml:space="preserve">Priya can reduce her expenses by the following ways: </t>
    </r>
  </si>
  <si>
    <t xml:space="preserve"> 1) By spending less expenses on non essential stuff like trips, movie with friends, etc.</t>
  </si>
  <si>
    <t>2) By making monthly/yearly budgets</t>
  </si>
  <si>
    <t>3) By eating homemade vegetarian stuff, like not consuming non vegetarian and online food.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</si>
</sst>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000"/>
    <numFmt numFmtId="165" formatCode="00000"/>
  </numFmts>
  <fonts count="8" x14ac:knownFonts="1">
    <font>
      <sz val="11"/>
      <color theme="1"/>
      <name val="Calibri"/>
      <family val="2"/>
      <scheme val="minor"/>
    </font>
    <font>
      <sz val="11"/>
      <color rgb="FFFF0000"/>
      <name val="Calibri"/>
      <family val="2"/>
      <scheme val="minor"/>
    </font>
    <font>
      <b/>
      <sz val="11"/>
      <color theme="1"/>
      <name val="Calibri"/>
      <family val="2"/>
    </font>
    <font>
      <sz val="11"/>
      <color theme="1"/>
      <name val="Calibri"/>
      <family val="2"/>
    </font>
    <font>
      <b/>
      <sz val="11"/>
      <color rgb="FF003F81"/>
      <name val="Verdana"/>
      <family val="2"/>
    </font>
    <font>
      <sz val="11"/>
      <color rgb="FF000000"/>
      <name val="Verdana"/>
      <family val="2"/>
    </font>
    <font>
      <sz val="24"/>
      <color theme="1"/>
      <name val="Calibri"/>
      <family val="2"/>
      <scheme val="minor"/>
    </font>
    <font>
      <sz val="11"/>
      <name val="Calibri"/>
      <family val="2"/>
      <scheme val="minor"/>
    </font>
  </fonts>
  <fills count="6">
    <fill>
      <patternFill patternType="none"/>
    </fill>
    <fill>
      <patternFill patternType="gray125"/>
    </fill>
    <fill>
      <patternFill patternType="solid">
        <fgColor rgb="FFFFFFFF"/>
        <bgColor indexed="64"/>
      </patternFill>
    </fill>
    <fill>
      <patternFill patternType="solid">
        <fgColor rgb="FFF7F6F6"/>
        <bgColor indexed="64"/>
      </patternFill>
    </fill>
    <fill>
      <patternFill patternType="solid">
        <fgColor theme="0"/>
        <bgColor indexed="64"/>
      </patternFill>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5">
    <xf numFmtId="0" fontId="0" fillId="0" borderId="0" xfId="0"/>
    <xf numFmtId="164" fontId="2" fillId="0" borderId="1" xfId="0" applyNumberFormat="1" applyFont="1" applyBorder="1"/>
    <xf numFmtId="164" fontId="2" fillId="0" borderId="1" xfId="0" applyNumberFormat="1" applyFont="1" applyBorder="1" applyAlignment="1">
      <alignment wrapText="1"/>
    </xf>
    <xf numFmtId="0" fontId="2" fillId="0" borderId="1" xfId="0" applyFont="1" applyBorder="1"/>
    <xf numFmtId="165" fontId="3" fillId="0" borderId="1" xfId="0" applyNumberFormat="1" applyFont="1" applyBorder="1"/>
    <xf numFmtId="165" fontId="3" fillId="0" borderId="1" xfId="0" applyNumberFormat="1" applyFont="1" applyBorder="1" applyAlignment="1">
      <alignment wrapText="1"/>
    </xf>
    <xf numFmtId="1" fontId="3" fillId="0" borderId="1" xfId="0" applyNumberFormat="1" applyFont="1" applyBorder="1"/>
    <xf numFmtId="0" fontId="0" fillId="0" borderId="1" xfId="0" applyBorder="1"/>
    <xf numFmtId="0" fontId="0" fillId="5" borderId="0" xfId="0" applyFill="1" applyAlignment="1">
      <alignment horizontal="center"/>
    </xf>
    <xf numFmtId="0" fontId="0" fillId="0" borderId="0" xfId="0"/>
    <xf numFmtId="0" fontId="6" fillId="0" borderId="0" xfId="0" applyFont="1" applyAlignment="1">
      <alignment vertical="center"/>
    </xf>
    <xf numFmtId="0" fontId="4" fillId="2" borderId="1" xfId="0" applyFont="1" applyFill="1" applyBorder="1" applyAlignment="1">
      <alignment horizontal="center" vertical="center" wrapText="1"/>
    </xf>
    <xf numFmtId="14" fontId="5" fillId="2" borderId="1" xfId="0" applyNumberFormat="1" applyFont="1" applyFill="1" applyBorder="1" applyAlignment="1">
      <alignment horizontal="center" vertical="center" wrapText="1"/>
    </xf>
    <xf numFmtId="0" fontId="5" fillId="2" borderId="1" xfId="0" applyFont="1" applyFill="1" applyBorder="1" applyAlignment="1">
      <alignment vertical="center" wrapText="1"/>
    </xf>
    <xf numFmtId="14" fontId="5" fillId="3" borderId="1" xfId="0" applyNumberFormat="1" applyFont="1" applyFill="1" applyBorder="1" applyAlignment="1">
      <alignment horizontal="center" vertical="center" wrapText="1"/>
    </xf>
    <xf numFmtId="0" fontId="5" fillId="3" borderId="1" xfId="0" applyFont="1" applyFill="1" applyBorder="1" applyAlignment="1">
      <alignment vertical="center" wrapText="1"/>
    </xf>
    <xf numFmtId="0" fontId="4" fillId="4" borderId="1" xfId="0" applyFont="1" applyFill="1" applyBorder="1" applyAlignment="1">
      <alignment horizontal="center" vertical="center" wrapText="1"/>
    </xf>
    <xf numFmtId="0" fontId="5" fillId="4" borderId="1" xfId="0" applyFont="1" applyFill="1" applyBorder="1" applyAlignment="1">
      <alignment horizontal="right" vertical="center" wrapText="1"/>
    </xf>
    <xf numFmtId="4" fontId="5" fillId="4" borderId="1" xfId="0" applyNumberFormat="1" applyFont="1" applyFill="1" applyBorder="1" applyAlignment="1">
      <alignment horizontal="right" vertical="center" wrapText="1"/>
    </xf>
    <xf numFmtId="0" fontId="0" fillId="0" borderId="1" xfId="0" applyBorder="1"/>
    <xf numFmtId="0" fontId="0" fillId="5" borderId="0" xfId="0" applyFill="1" applyAlignment="1">
      <alignment horizontal="left"/>
    </xf>
    <xf numFmtId="0" fontId="0" fillId="0" borderId="1" xfId="0" pivotButton="1" applyBorder="1"/>
    <xf numFmtId="0" fontId="0" fillId="0" borderId="1" xfId="0" applyBorder="1" applyAlignment="1">
      <alignment horizontal="left"/>
    </xf>
    <xf numFmtId="10" fontId="0" fillId="0" borderId="1" xfId="0" applyNumberFormat="1" applyBorder="1"/>
    <xf numFmtId="0" fontId="0" fillId="0" borderId="1" xfId="0" applyBorder="1" applyAlignment="1">
      <alignment horizontal="left" inden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hp\Downloads\Worksheet%20for%203rd%20activity.xlsx" TargetMode="External"/><Relationship Id="rId1" Type="http://schemas.openxmlformats.org/officeDocument/2006/relationships/externalLinkPath" Target="file:///C:\Users\hp\Downloads\Worksheet%20for%203rd%20activit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cholarship Test Report Card"/>
      <sheetName val="Students"/>
      <sheetName val="Fees"/>
      <sheetName val="TestScores"/>
    </sheetNames>
    <sheetDataSet>
      <sheetData sheetId="0"/>
      <sheetData sheetId="1">
        <row r="3">
          <cell r="B3" t="str">
            <v>Ankur Trivedi</v>
          </cell>
          <cell r="C3" t="str">
            <v>BL-BI</v>
          </cell>
        </row>
        <row r="4">
          <cell r="B4" t="str">
            <v>Shalini Aurora</v>
          </cell>
          <cell r="C4" t="str">
            <v>BL-GEOL</v>
          </cell>
        </row>
        <row r="5">
          <cell r="B5" t="str">
            <v>Monika Singh</v>
          </cell>
          <cell r="C5" t="str">
            <v>BL-BUS</v>
          </cell>
        </row>
        <row r="6">
          <cell r="B6" t="str">
            <v xml:space="preserve">Raghav </v>
          </cell>
          <cell r="C6" t="str">
            <v>BL-MUS</v>
          </cell>
        </row>
        <row r="7">
          <cell r="B7" t="str">
            <v>Rehan Ahmed</v>
          </cell>
          <cell r="C7" t="str">
            <v>BL-EDUC</v>
          </cell>
        </row>
        <row r="8">
          <cell r="B8" t="str">
            <v>Shreya Agrawal</v>
          </cell>
          <cell r="C8" t="str">
            <v>BL-JOUR</v>
          </cell>
        </row>
        <row r="9">
          <cell r="B9" t="str">
            <v>Rashi Jha</v>
          </cell>
          <cell r="C9" t="str">
            <v>BL-OPT</v>
          </cell>
        </row>
        <row r="10">
          <cell r="B10" t="str">
            <v>Poulomi Sarkar</v>
          </cell>
          <cell r="C10" t="str">
            <v>BL-BUS</v>
          </cell>
        </row>
        <row r="12">
          <cell r="B12" t="str">
            <v>Pallab Barman</v>
          </cell>
          <cell r="C12" t="str">
            <v>BL-EDUC</v>
          </cell>
        </row>
        <row r="13">
          <cell r="B13" t="str">
            <v>Ankita Majumder</v>
          </cell>
          <cell r="C13" t="str">
            <v>BL-AMID</v>
          </cell>
        </row>
        <row r="14">
          <cell r="B14" t="str">
            <v>Sourav Dasgupta</v>
          </cell>
          <cell r="C14" t="str">
            <v>BL-EALC</v>
          </cell>
        </row>
        <row r="15">
          <cell r="B15" t="str">
            <v>Pritam Kumar</v>
          </cell>
          <cell r="C15" t="str">
            <v>BL-EDUC</v>
          </cell>
        </row>
        <row r="16">
          <cell r="B16" t="str">
            <v>Pintu Roy</v>
          </cell>
          <cell r="C16" t="str">
            <v>BL-HPER</v>
          </cell>
        </row>
        <row r="17">
          <cell r="B17" t="str">
            <v>Swagatam Dey</v>
          </cell>
          <cell r="C17" t="str">
            <v>BL-BI</v>
          </cell>
        </row>
        <row r="18">
          <cell r="B18" t="str">
            <v>Tanmoy Saha</v>
          </cell>
          <cell r="C18" t="str">
            <v>BL-JOUR</v>
          </cell>
        </row>
        <row r="19">
          <cell r="B19" t="str">
            <v>Arka Jyoti</v>
          </cell>
          <cell r="C19" t="str">
            <v>BL-EDUC</v>
          </cell>
        </row>
        <row r="20">
          <cell r="B20" t="str">
            <v>Ravina Gupta</v>
          </cell>
          <cell r="C20" t="str">
            <v>BL-MUS</v>
          </cell>
        </row>
        <row r="21">
          <cell r="B21" t="str">
            <v>Priya Singha</v>
          </cell>
          <cell r="C21" t="str">
            <v>BL-BI</v>
          </cell>
        </row>
        <row r="22">
          <cell r="B22" t="str">
            <v>Raghu Ray</v>
          </cell>
          <cell r="C22" t="str">
            <v>BL-BUS</v>
          </cell>
        </row>
        <row r="23">
          <cell r="B23" t="str">
            <v>Sharmila Mitra</v>
          </cell>
          <cell r="C23" t="str">
            <v>BL-INFO</v>
          </cell>
        </row>
        <row r="24">
          <cell r="B24" t="str">
            <v>Sudeshna Das</v>
          </cell>
          <cell r="C24" t="str">
            <v>BL-BUS</v>
          </cell>
        </row>
        <row r="25">
          <cell r="B25" t="str">
            <v>Sneha Kumari</v>
          </cell>
          <cell r="C25" t="str">
            <v>BL-PSY</v>
          </cell>
        </row>
        <row r="26">
          <cell r="B26" t="str">
            <v>Barasha Das</v>
          </cell>
          <cell r="C26" t="str">
            <v>BL-FINA</v>
          </cell>
        </row>
        <row r="28">
          <cell r="B28" t="str">
            <v>Shreyosi Singha</v>
          </cell>
          <cell r="C28" t="str">
            <v>BL-SCS</v>
          </cell>
        </row>
        <row r="29">
          <cell r="B29" t="str">
            <v>Akashay Kumar</v>
          </cell>
          <cell r="C29" t="str">
            <v>BL-BUS</v>
          </cell>
        </row>
        <row r="30">
          <cell r="B30" t="str">
            <v>Sushmita Prasad</v>
          </cell>
          <cell r="C30" t="str">
            <v>BL-BUS</v>
          </cell>
        </row>
        <row r="31">
          <cell r="B31" t="str">
            <v>Mona Mondal</v>
          </cell>
          <cell r="C31" t="str">
            <v>BL-TELC</v>
          </cell>
        </row>
        <row r="32">
          <cell r="B32" t="str">
            <v>Rishav Moitra</v>
          </cell>
          <cell r="C32" t="str">
            <v>BL-HPER</v>
          </cell>
        </row>
        <row r="33">
          <cell r="B33" t="str">
            <v>Srijita Dey</v>
          </cell>
          <cell r="C33" t="str">
            <v>BL-FINA</v>
          </cell>
        </row>
        <row r="34">
          <cell r="B34" t="str">
            <v>Harshit Goenka</v>
          </cell>
          <cell r="C34" t="str">
            <v>BL-BI</v>
          </cell>
        </row>
        <row r="35">
          <cell r="B35" t="str">
            <v>Arjun Kumar</v>
          </cell>
          <cell r="C35" t="str">
            <v>BL-BUS</v>
          </cell>
        </row>
        <row r="36">
          <cell r="B36" t="str">
            <v>Neelakantam Meghana</v>
          </cell>
          <cell r="C36" t="str">
            <v>BL-BUS</v>
          </cell>
        </row>
        <row r="37">
          <cell r="B37" t="str">
            <v>GANGANABOINA DHARANI G</v>
          </cell>
          <cell r="C37" t="str">
            <v>BL-AMID</v>
          </cell>
        </row>
        <row r="38">
          <cell r="B38" t="str">
            <v>Pradip Kumar Ghosh</v>
          </cell>
          <cell r="C38" t="str">
            <v>BL-BUS</v>
          </cell>
        </row>
        <row r="39">
          <cell r="B39" t="str">
            <v>Soumya Chandra Saha</v>
          </cell>
          <cell r="C39" t="str">
            <v>BL-EALC</v>
          </cell>
        </row>
        <row r="40">
          <cell r="B40" t="str">
            <v>Dibendu Mondal</v>
          </cell>
          <cell r="C40" t="str">
            <v>BL-HPER</v>
          </cell>
        </row>
        <row r="42">
          <cell r="B42" t="str">
            <v>Avijit Mondal</v>
          </cell>
          <cell r="C42" t="str">
            <v>BL-EDUC</v>
          </cell>
        </row>
        <row r="43">
          <cell r="B43" t="str">
            <v>Kumbham Charishma</v>
          </cell>
          <cell r="C43" t="str">
            <v>BL-BI</v>
          </cell>
        </row>
        <row r="44">
          <cell r="B44" t="str">
            <v>Anushrita Das</v>
          </cell>
          <cell r="C44" t="str">
            <v>BL-AMID</v>
          </cell>
        </row>
        <row r="45">
          <cell r="B45" t="str">
            <v>Ms. Simran</v>
          </cell>
          <cell r="C45" t="str">
            <v>BL-EDUC</v>
          </cell>
        </row>
        <row r="46">
          <cell r="B46" t="str">
            <v>Mangal Avhad</v>
          </cell>
          <cell r="C46" t="str">
            <v>BL-UDIV</v>
          </cell>
        </row>
        <row r="47">
          <cell r="B47" t="str">
            <v>Dhruv Agrawal</v>
          </cell>
          <cell r="C47" t="str">
            <v>BL-EDUC</v>
          </cell>
        </row>
        <row r="48">
          <cell r="B48" t="str">
            <v>Sunita Saha</v>
          </cell>
          <cell r="C48" t="str">
            <v>BL-FINA</v>
          </cell>
        </row>
        <row r="49">
          <cell r="B49" t="str">
            <v>Shravani Mastekar</v>
          </cell>
          <cell r="C49" t="str">
            <v>BL-UDIV</v>
          </cell>
        </row>
        <row r="50">
          <cell r="B50" t="str">
            <v>Barasha Das</v>
          </cell>
          <cell r="C50" t="str">
            <v>BL-HPER</v>
          </cell>
        </row>
        <row r="51">
          <cell r="B51" t="str">
            <v>Miss Reetika</v>
          </cell>
          <cell r="C51" t="str">
            <v>BL-BUS</v>
          </cell>
        </row>
        <row r="52">
          <cell r="B52" t="str">
            <v>Yashoda Chauhan</v>
          </cell>
          <cell r="C52" t="str">
            <v>BL-MATH</v>
          </cell>
        </row>
        <row r="53">
          <cell r="B53" t="str">
            <v>Aaron Singson</v>
          </cell>
          <cell r="C53" t="str">
            <v>BL-ANTH</v>
          </cell>
        </row>
        <row r="54">
          <cell r="B54" t="str">
            <v>Sakshi Singh</v>
          </cell>
          <cell r="C54" t="str">
            <v>BL-BI</v>
          </cell>
        </row>
        <row r="55">
          <cell r="B55" t="str">
            <v>Shweta Singh</v>
          </cell>
          <cell r="C55" t="str">
            <v>BL-POLS</v>
          </cell>
        </row>
        <row r="56">
          <cell r="B56" t="str">
            <v>Anamika Patel</v>
          </cell>
          <cell r="C56" t="str">
            <v>BL-LAWS</v>
          </cell>
        </row>
        <row r="57">
          <cell r="B57" t="str">
            <v>Tannu Kumari</v>
          </cell>
          <cell r="C57" t="str">
            <v>BL-POLS</v>
          </cell>
        </row>
        <row r="58">
          <cell r="B58" t="str">
            <v>Vineeta yadav</v>
          </cell>
          <cell r="C58" t="str">
            <v>BL-NELC</v>
          </cell>
        </row>
        <row r="59">
          <cell r="B59" t="str">
            <v>Kritika Mutreja</v>
          </cell>
          <cell r="C59" t="str">
            <v>BL-BI</v>
          </cell>
        </row>
        <row r="60">
          <cell r="B60" t="str">
            <v>Prachi Sharma</v>
          </cell>
          <cell r="C60" t="str">
            <v>BL-PSY</v>
          </cell>
        </row>
        <row r="61">
          <cell r="B61" t="str">
            <v>Shreya Patil</v>
          </cell>
          <cell r="C61" t="str">
            <v>BL-HPER</v>
          </cell>
        </row>
        <row r="62">
          <cell r="B62" t="str">
            <v>Surigi Swathigoud</v>
          </cell>
          <cell r="C62" t="str">
            <v>BL-BUS</v>
          </cell>
        </row>
        <row r="63">
          <cell r="B63" t="str">
            <v>Selcy Patel</v>
          </cell>
          <cell r="C63" t="str">
            <v>BL-EDUC</v>
          </cell>
        </row>
        <row r="64">
          <cell r="B64" t="str">
            <v>Shyam Gogoi</v>
          </cell>
          <cell r="C64" t="str">
            <v>BL-THTR</v>
          </cell>
        </row>
        <row r="65">
          <cell r="B65" t="str">
            <v>Pranay Bagul</v>
          </cell>
          <cell r="C65" t="str">
            <v>BL-DENT</v>
          </cell>
        </row>
        <row r="66">
          <cell r="B66" t="str">
            <v>Sweety Mishra</v>
          </cell>
          <cell r="C66" t="str">
            <v>BL-HPER</v>
          </cell>
        </row>
        <row r="67">
          <cell r="B67" t="str">
            <v>Amar Chandra Barman</v>
          </cell>
          <cell r="C67" t="str">
            <v>BL-PSY</v>
          </cell>
        </row>
        <row r="68">
          <cell r="B68" t="str">
            <v>Afsana Begum</v>
          </cell>
          <cell r="C68" t="str">
            <v>BL-SPEA</v>
          </cell>
        </row>
        <row r="69">
          <cell r="B69" t="str">
            <v>Kuldip Chauhan</v>
          </cell>
          <cell r="C69" t="str">
            <v>BL-ARSC</v>
          </cell>
        </row>
        <row r="70">
          <cell r="B70" t="str">
            <v>Kasula Jahnavi</v>
          </cell>
          <cell r="C70" t="str">
            <v>BL-BI</v>
          </cell>
        </row>
        <row r="71">
          <cell r="B71" t="str">
            <v>Molla Kavitha</v>
          </cell>
          <cell r="C71" t="str">
            <v>BL-ENG</v>
          </cell>
        </row>
        <row r="72">
          <cell r="B72" t="str">
            <v>Mekala Priyanjayee</v>
          </cell>
          <cell r="C72" t="str">
            <v>BL-JOUR</v>
          </cell>
        </row>
        <row r="73">
          <cell r="B73" t="str">
            <v>Namrata Singh</v>
          </cell>
          <cell r="C73" t="str">
            <v>BL-BUS</v>
          </cell>
        </row>
        <row r="74">
          <cell r="B74" t="str">
            <v>Samar Sen</v>
          </cell>
          <cell r="C74" t="str">
            <v>BL-SCS</v>
          </cell>
        </row>
        <row r="75">
          <cell r="B75" t="str">
            <v>Shehnaaz Khan</v>
          </cell>
          <cell r="C75" t="str">
            <v>BL-SPEA</v>
          </cell>
        </row>
        <row r="76">
          <cell r="B76" t="str">
            <v>Ivy Banerjee</v>
          </cell>
          <cell r="C76" t="str">
            <v>BL-EDUC</v>
          </cell>
        </row>
        <row r="77">
          <cell r="B77" t="str">
            <v>Olivia Roy</v>
          </cell>
          <cell r="C77" t="str">
            <v>BL-MUS</v>
          </cell>
        </row>
        <row r="78">
          <cell r="B78" t="str">
            <v>Samrat Roy</v>
          </cell>
          <cell r="C78" t="str">
            <v>BL-BUS</v>
          </cell>
        </row>
        <row r="79">
          <cell r="B79" t="str">
            <v>Aakash Sharma</v>
          </cell>
          <cell r="C79" t="str">
            <v>BL-SPEA</v>
          </cell>
        </row>
        <row r="80">
          <cell r="B80" t="str">
            <v>Tiyasa Paul</v>
          </cell>
          <cell r="C80" t="str">
            <v>BL-BUS</v>
          </cell>
        </row>
        <row r="81">
          <cell r="B81" t="str">
            <v>Shivam Basu</v>
          </cell>
          <cell r="C81" t="str">
            <v>BL-ENG</v>
          </cell>
        </row>
        <row r="82">
          <cell r="B82" t="str">
            <v>Adrik Sen</v>
          </cell>
          <cell r="C82" t="str">
            <v>BL-BI</v>
          </cell>
        </row>
        <row r="83">
          <cell r="B83" t="str">
            <v>Naaz Parveen</v>
          </cell>
          <cell r="C83" t="str">
            <v>BL-MATH</v>
          </cell>
        </row>
        <row r="84">
          <cell r="B84" t="str">
            <v>Avik Saha</v>
          </cell>
          <cell r="C84" t="str">
            <v>BL-BI</v>
          </cell>
        </row>
        <row r="85">
          <cell r="B85" t="str">
            <v>Tanish Mondal</v>
          </cell>
          <cell r="C85" t="str">
            <v>BL-BUS</v>
          </cell>
        </row>
        <row r="86">
          <cell r="B86" t="str">
            <v>Avijit Barman</v>
          </cell>
          <cell r="C86" t="str">
            <v>BL-TELC</v>
          </cell>
        </row>
        <row r="87">
          <cell r="B87" t="str">
            <v>Santanu Handique</v>
          </cell>
          <cell r="C87" t="str">
            <v>BL-LAWS</v>
          </cell>
        </row>
        <row r="88">
          <cell r="B88" t="str">
            <v>HARI PRASATH V</v>
          </cell>
          <cell r="C88" t="str">
            <v>BL-EDUC</v>
          </cell>
        </row>
        <row r="89">
          <cell r="B89" t="str">
            <v>Hejes Christ</v>
          </cell>
          <cell r="C89" t="str">
            <v>BL-BUS</v>
          </cell>
        </row>
        <row r="90">
          <cell r="B90" t="str">
            <v>Hasina Ahmed</v>
          </cell>
          <cell r="C90" t="str">
            <v>BL-TELC</v>
          </cell>
        </row>
        <row r="91">
          <cell r="B91" t="str">
            <v>Iaishashisha Syiemlieh</v>
          </cell>
          <cell r="C91" t="str">
            <v>BL-INMP</v>
          </cell>
        </row>
        <row r="92">
          <cell r="B92" t="str">
            <v>Iamutlang Kharkongor</v>
          </cell>
          <cell r="C92" t="str">
            <v>BL-OPT</v>
          </cell>
        </row>
        <row r="93">
          <cell r="B93" t="str">
            <v>Indra Das</v>
          </cell>
          <cell r="C93" t="str">
            <v>BL-BUS</v>
          </cell>
        </row>
        <row r="94">
          <cell r="B94" t="str">
            <v>Liriesh Kumar</v>
          </cell>
          <cell r="C94" t="str">
            <v>BL-BUS</v>
          </cell>
        </row>
        <row r="95">
          <cell r="B95" t="str">
            <v>Jaba das</v>
          </cell>
          <cell r="C95" t="str">
            <v>BL-EDUC</v>
          </cell>
        </row>
        <row r="96">
          <cell r="B96" t="str">
            <v>JAGADISH G</v>
          </cell>
          <cell r="C96" t="str">
            <v>BL-TELC</v>
          </cell>
        </row>
        <row r="97">
          <cell r="B97" t="str">
            <v>Jintee Dutta</v>
          </cell>
          <cell r="C97" t="str">
            <v>BL-PSY</v>
          </cell>
        </row>
        <row r="98">
          <cell r="B98" t="str">
            <v>Jeuti kalita</v>
          </cell>
          <cell r="C98" t="str">
            <v>BL-INFO</v>
          </cell>
        </row>
        <row r="99">
          <cell r="B99" t="str">
            <v>Jiban Jyoti Saikia</v>
          </cell>
          <cell r="C99" t="str">
            <v>BL-ENG</v>
          </cell>
        </row>
        <row r="100">
          <cell r="B100" t="str">
            <v>Jothika S</v>
          </cell>
          <cell r="C100" t="str">
            <v>BL-SPAN</v>
          </cell>
        </row>
        <row r="101">
          <cell r="B101" t="str">
            <v>VinsunPaul J</v>
          </cell>
          <cell r="C101" t="str">
            <v>BL-SPEA</v>
          </cell>
        </row>
        <row r="102">
          <cell r="B102" t="str">
            <v>KALAIARASI A</v>
          </cell>
          <cell r="C102" t="str">
            <v>BL-SCS</v>
          </cell>
        </row>
        <row r="103">
          <cell r="B103" t="str">
            <v>Kamdev karmali</v>
          </cell>
          <cell r="C103" t="str">
            <v>BL-JOUR</v>
          </cell>
        </row>
        <row r="104">
          <cell r="B104" t="str">
            <v>Kamesh K</v>
          </cell>
          <cell r="C104" t="str">
            <v>BL-SPEA</v>
          </cell>
        </row>
        <row r="105">
          <cell r="B105" t="str">
            <v>N.KARTHICK BALAKUMAR</v>
          </cell>
          <cell r="C105" t="str">
            <v>BL-SOC</v>
          </cell>
        </row>
        <row r="106">
          <cell r="B106" t="str">
            <v>Karthick R</v>
          </cell>
          <cell r="C106" t="str">
            <v>BL-TELC</v>
          </cell>
        </row>
        <row r="107">
          <cell r="B107" t="str">
            <v>Keerthana K</v>
          </cell>
          <cell r="C107" t="str">
            <v>BL-HPER</v>
          </cell>
        </row>
        <row r="108">
          <cell r="B108" t="str">
            <v>Khaja Moinuddin  H</v>
          </cell>
          <cell r="C108" t="str">
            <v>BL-SLIS</v>
          </cell>
        </row>
        <row r="109">
          <cell r="B109" t="str">
            <v>Kiran R</v>
          </cell>
          <cell r="C109" t="str">
            <v>BL-HPER</v>
          </cell>
        </row>
        <row r="110">
          <cell r="B110" t="str">
            <v>Krishna Kumar Sahu</v>
          </cell>
          <cell r="C110" t="str">
            <v>BL-SCS</v>
          </cell>
        </row>
        <row r="111">
          <cell r="B111" t="str">
            <v>Ranjan Sahu</v>
          </cell>
          <cell r="C111" t="str">
            <v>BL-EDUC</v>
          </cell>
        </row>
        <row r="112">
          <cell r="B112" t="str">
            <v>Krithika K</v>
          </cell>
          <cell r="C112" t="str">
            <v>BL-BUS</v>
          </cell>
        </row>
        <row r="113">
          <cell r="B113" t="str">
            <v>Kritika Gupta</v>
          </cell>
          <cell r="C113" t="str">
            <v>BL-MUS</v>
          </cell>
        </row>
        <row r="114">
          <cell r="B114" t="str">
            <v>Suganya K</v>
          </cell>
          <cell r="C114" t="str">
            <v>BL-HPER</v>
          </cell>
        </row>
        <row r="115">
          <cell r="B115" t="str">
            <v>Pooja Kumari</v>
          </cell>
          <cell r="C115" t="str">
            <v>BL-MUS</v>
          </cell>
        </row>
        <row r="116">
          <cell r="B116" t="str">
            <v>Isha Kumari</v>
          </cell>
          <cell r="C116" t="str">
            <v>BL-BUS</v>
          </cell>
        </row>
        <row r="117">
          <cell r="B117" t="str">
            <v>Yaswanth K</v>
          </cell>
          <cell r="C117" t="str">
            <v>BL-JOUR</v>
          </cell>
        </row>
        <row r="118">
          <cell r="B118" t="str">
            <v>Lakshya Borah</v>
          </cell>
          <cell r="C118" t="str">
            <v>BL-CSCI</v>
          </cell>
        </row>
        <row r="119">
          <cell r="B119" t="str">
            <v>LEESHA SHERIN C</v>
          </cell>
          <cell r="C119" t="str">
            <v>BL-SLIS</v>
          </cell>
        </row>
        <row r="120">
          <cell r="B120" t="str">
            <v>Ayushman Sinha</v>
          </cell>
          <cell r="C120" t="str">
            <v>BL-BUS</v>
          </cell>
        </row>
        <row r="121">
          <cell r="B121" t="str">
            <v>LOGESHWARI B</v>
          </cell>
          <cell r="C121" t="str">
            <v>BL-SCS</v>
          </cell>
        </row>
        <row r="122">
          <cell r="B122" t="str">
            <v>Maha Lakshmi S</v>
          </cell>
          <cell r="C122" t="str">
            <v>BL-BUS</v>
          </cell>
        </row>
        <row r="123">
          <cell r="B123" t="str">
            <v>Maina Das</v>
          </cell>
          <cell r="C123" t="str">
            <v>BL-POLS</v>
          </cell>
        </row>
        <row r="124">
          <cell r="B124" t="str">
            <v>MALINI C</v>
          </cell>
          <cell r="C124" t="str">
            <v>BL-BUS</v>
          </cell>
        </row>
        <row r="125">
          <cell r="B125" t="str">
            <v>MALINI K</v>
          </cell>
          <cell r="C125" t="str">
            <v>BL-POLS</v>
          </cell>
        </row>
        <row r="126">
          <cell r="B126" t="str">
            <v>Manas Kalita</v>
          </cell>
          <cell r="C126" t="str">
            <v>BL-TELC</v>
          </cell>
        </row>
        <row r="127">
          <cell r="B127" t="str">
            <v>Manisha kumari</v>
          </cell>
          <cell r="C127" t="str">
            <v>BL-BUS</v>
          </cell>
        </row>
        <row r="128">
          <cell r="B128" t="str">
            <v>Manish R</v>
          </cell>
          <cell r="C128" t="str">
            <v>BL-EDUC</v>
          </cell>
        </row>
        <row r="129">
          <cell r="B129" t="str">
            <v>Vinoth E</v>
          </cell>
          <cell r="C129" t="str">
            <v>BL-BUS</v>
          </cell>
        </row>
        <row r="130">
          <cell r="B130" t="str">
            <v>MEISURIYA K</v>
          </cell>
          <cell r="C130" t="str">
            <v>BL-SPEA</v>
          </cell>
        </row>
        <row r="131">
          <cell r="B131" t="str">
            <v>Kishoth Kumar M</v>
          </cell>
          <cell r="C131" t="str">
            <v>BL-HPER</v>
          </cell>
        </row>
        <row r="132">
          <cell r="B132" t="str">
            <v>NANDHINI M</v>
          </cell>
          <cell r="C132" t="str">
            <v>BL-UDIV</v>
          </cell>
        </row>
        <row r="133">
          <cell r="B133" t="str">
            <v>Debasish Keot</v>
          </cell>
          <cell r="C133" t="str">
            <v>BL-SPEA</v>
          </cell>
        </row>
        <row r="134">
          <cell r="B134" t="str">
            <v>Muskan Kumari</v>
          </cell>
          <cell r="C134" t="str">
            <v>BL-BUS</v>
          </cell>
        </row>
        <row r="135">
          <cell r="B135" t="str">
            <v>MUTHURAJ N</v>
          </cell>
          <cell r="C135" t="str">
            <v>BL-CHEM</v>
          </cell>
        </row>
        <row r="136">
          <cell r="B136" t="str">
            <v>RAHUL N</v>
          </cell>
          <cell r="C136" t="str">
            <v>BL-LING</v>
          </cell>
        </row>
        <row r="137">
          <cell r="B137" t="str">
            <v>Naina Kumari</v>
          </cell>
          <cell r="C137" t="str">
            <v>BL-LAWS</v>
          </cell>
        </row>
        <row r="138">
          <cell r="B138" t="str">
            <v>Namita Kalita</v>
          </cell>
          <cell r="C138" t="str">
            <v>BL-BUS</v>
          </cell>
        </row>
        <row r="139">
          <cell r="B139" t="str">
            <v>Nandan Pandey</v>
          </cell>
          <cell r="C139" t="str">
            <v>BL-BUS</v>
          </cell>
        </row>
        <row r="140">
          <cell r="B140" t="str">
            <v>Nandhini V</v>
          </cell>
          <cell r="C140" t="str">
            <v>BL-BUS</v>
          </cell>
        </row>
        <row r="141">
          <cell r="B141" t="str">
            <v>Narapaka Shirisha</v>
          </cell>
          <cell r="C141" t="str">
            <v>BL-ARSC</v>
          </cell>
        </row>
        <row r="142">
          <cell r="B142" t="str">
            <v>Navin Raj SS</v>
          </cell>
          <cell r="C142" t="str">
            <v>BL-EDUC</v>
          </cell>
        </row>
        <row r="143">
          <cell r="B143" t="str">
            <v>Neha Gupta</v>
          </cell>
          <cell r="C143" t="str">
            <v>BL-BUS</v>
          </cell>
        </row>
        <row r="144">
          <cell r="B144" t="str">
            <v>Nisha Kumari Munda</v>
          </cell>
          <cell r="C144" t="str">
            <v>BL-BUS</v>
          </cell>
        </row>
        <row r="145">
          <cell r="B145" t="str">
            <v>Nikita Kumari</v>
          </cell>
          <cell r="C145" t="str">
            <v>BL-MUS</v>
          </cell>
        </row>
        <row r="146">
          <cell r="B146" t="str">
            <v>Nikumoni Kalita</v>
          </cell>
          <cell r="C146" t="str">
            <v>BL-CHEM</v>
          </cell>
        </row>
        <row r="147">
          <cell r="B147" t="str">
            <v>Nirmali Nath</v>
          </cell>
          <cell r="C147" t="str">
            <v>BL-BUS</v>
          </cell>
        </row>
        <row r="148">
          <cell r="B148" t="str">
            <v>Nitish Kumar</v>
          </cell>
          <cell r="C148" t="str">
            <v>BL-BUS</v>
          </cell>
        </row>
        <row r="149">
          <cell r="B149" t="str">
            <v>Nivedha T</v>
          </cell>
          <cell r="C149" t="str">
            <v>BL-BUS</v>
          </cell>
        </row>
        <row r="150">
          <cell r="B150" t="str">
            <v>Dusari Pavan Goud</v>
          </cell>
          <cell r="C150" t="str">
            <v>BL-BUS</v>
          </cell>
        </row>
        <row r="151">
          <cell r="B151" t="str">
            <v>PAVITHRA B</v>
          </cell>
          <cell r="C151" t="str">
            <v>BL-BI</v>
          </cell>
        </row>
        <row r="152">
          <cell r="B152" t="str">
            <v>Pawan Kumar Sinha</v>
          </cell>
          <cell r="C152" t="str">
            <v>BL-INTL</v>
          </cell>
        </row>
        <row r="153">
          <cell r="B153" t="str">
            <v>Divya P</v>
          </cell>
          <cell r="C153" t="str">
            <v>BL-BUS</v>
          </cell>
        </row>
        <row r="154">
          <cell r="B154" t="str">
            <v>Priyanka Gupta</v>
          </cell>
          <cell r="C154" t="str">
            <v>BL-HPER</v>
          </cell>
        </row>
        <row r="155">
          <cell r="B155" t="str">
            <v>Preeti Kumari</v>
          </cell>
          <cell r="C155" t="str">
            <v>BL-EDUC</v>
          </cell>
        </row>
        <row r="156">
          <cell r="B156" t="str">
            <v>Pummy Kumari Paswan</v>
          </cell>
          <cell r="C156" t="str">
            <v>BL-ENG</v>
          </cell>
        </row>
        <row r="157">
          <cell r="B157" t="str">
            <v>Poojalaksmi M</v>
          </cell>
          <cell r="C157" t="str">
            <v>BL-FINA</v>
          </cell>
        </row>
        <row r="158">
          <cell r="B158" t="str">
            <v>POORNIMA M</v>
          </cell>
          <cell r="C158" t="str">
            <v>BL-OPT</v>
          </cell>
        </row>
        <row r="159">
          <cell r="B159" t="str">
            <v>Porthy Raj B</v>
          </cell>
          <cell r="C159" t="str">
            <v>BL-TELC</v>
          </cell>
        </row>
        <row r="160">
          <cell r="B160" t="str">
            <v>Pulon Basumatary</v>
          </cell>
          <cell r="C160" t="str">
            <v>BL-EDUC</v>
          </cell>
        </row>
        <row r="161">
          <cell r="B161" t="str">
            <v>Peddelli Pranay</v>
          </cell>
          <cell r="C161" t="str">
            <v>BL-SLIS</v>
          </cell>
        </row>
        <row r="162">
          <cell r="B162" t="str">
            <v>Preethi V</v>
          </cell>
          <cell r="C162" t="str">
            <v>BL-CHEM</v>
          </cell>
        </row>
        <row r="163">
          <cell r="B163" t="str">
            <v>Prema Kumari</v>
          </cell>
          <cell r="C163" t="str">
            <v>BL-BUS</v>
          </cell>
        </row>
        <row r="164">
          <cell r="B164" t="str">
            <v>Prithi S</v>
          </cell>
          <cell r="C164" t="str">
            <v>BL-FOLK</v>
          </cell>
        </row>
        <row r="165">
          <cell r="B165" t="str">
            <v>Priya R</v>
          </cell>
          <cell r="C165" t="str">
            <v>BL-EDUC</v>
          </cell>
        </row>
        <row r="166">
          <cell r="B166" t="str">
            <v>Priya S</v>
          </cell>
          <cell r="C166" t="str">
            <v>BL-BUS</v>
          </cell>
        </row>
        <row r="167">
          <cell r="B167" t="str">
            <v>puja kumari</v>
          </cell>
          <cell r="C167" t="str">
            <v>BL-CJUS</v>
          </cell>
        </row>
        <row r="168">
          <cell r="B168" t="str">
            <v>Pujashree Kalita</v>
          </cell>
          <cell r="C168" t="str">
            <v>BL-JOUR</v>
          </cell>
        </row>
        <row r="169">
          <cell r="B169" t="str">
            <v>Puja Kumari Singh</v>
          </cell>
          <cell r="C169" t="str">
            <v>BL-EDUC</v>
          </cell>
        </row>
        <row r="170">
          <cell r="B170" t="str">
            <v>purnima mahto</v>
          </cell>
          <cell r="C170" t="str">
            <v>BL-CSCI</v>
          </cell>
        </row>
        <row r="171">
          <cell r="B171" t="str">
            <v>Saravanan S</v>
          </cell>
          <cell r="C171" t="str">
            <v>BL-BUS</v>
          </cell>
        </row>
        <row r="172">
          <cell r="B172" t="str">
            <v>Purnima Kumari Singh</v>
          </cell>
          <cell r="C172" t="str">
            <v>BL-BUS</v>
          </cell>
        </row>
        <row r="173">
          <cell r="B173" t="str">
            <v>Purushothaman K</v>
          </cell>
          <cell r="C173" t="str">
            <v>BL-PSY</v>
          </cell>
        </row>
        <row r="174">
          <cell r="B174" t="str">
            <v>Purushothaman B</v>
          </cell>
          <cell r="C174" t="str">
            <v>BL-CMLT</v>
          </cell>
        </row>
        <row r="175">
          <cell r="B175" t="str">
            <v>RAHUL R</v>
          </cell>
          <cell r="C175" t="str">
            <v>BL-POLS</v>
          </cell>
        </row>
        <row r="176">
          <cell r="B176" t="str">
            <v>RAJASIVA S</v>
          </cell>
          <cell r="C176" t="str">
            <v>BL-BUS</v>
          </cell>
        </row>
        <row r="177">
          <cell r="B177" t="str">
            <v>Ram Kumar.S</v>
          </cell>
          <cell r="C177" t="str">
            <v>BL-EDUC</v>
          </cell>
        </row>
        <row r="178">
          <cell r="B178" t="str">
            <v>Priyanka K</v>
          </cell>
          <cell r="C178" t="str">
            <v>BL-EDUC</v>
          </cell>
        </row>
        <row r="179">
          <cell r="B179" t="str">
            <v>Ramya Priya G.A</v>
          </cell>
          <cell r="C179" t="str">
            <v>BL-HIST</v>
          </cell>
        </row>
        <row r="180">
          <cell r="B180" t="str">
            <v>Prema Rani</v>
          </cell>
          <cell r="C180" t="str">
            <v>BL-ENG</v>
          </cell>
        </row>
        <row r="181">
          <cell r="B181" t="str">
            <v>Varsha Rani</v>
          </cell>
          <cell r="C181" t="str">
            <v>BL-HPER</v>
          </cell>
        </row>
        <row r="182">
          <cell r="B182" t="str">
            <v>Ranu Barnwal</v>
          </cell>
          <cell r="C182" t="str">
            <v>BL-BUS</v>
          </cell>
        </row>
        <row r="183">
          <cell r="B183" t="str">
            <v>R DHANUSHPRIYA</v>
          </cell>
          <cell r="C183" t="str">
            <v>BL-HIST</v>
          </cell>
        </row>
        <row r="184">
          <cell r="B184" t="str">
            <v>Repalle Vamshi</v>
          </cell>
          <cell r="C184" t="str">
            <v>BL-BUS</v>
          </cell>
        </row>
        <row r="185">
          <cell r="B185" t="str">
            <v>Hemalatha D</v>
          </cell>
          <cell r="C185" t="str">
            <v>BL-HPER</v>
          </cell>
        </row>
        <row r="186">
          <cell r="B186" t="str">
            <v>Rilumlang Khiewstar</v>
          </cell>
          <cell r="C186" t="str">
            <v>BL-SPAN</v>
          </cell>
        </row>
        <row r="187">
          <cell r="B187" t="str">
            <v>Rinki Kumari</v>
          </cell>
          <cell r="C187" t="str">
            <v>BL-FOLK</v>
          </cell>
        </row>
        <row r="188">
          <cell r="B188" t="str">
            <v>Riya Das</v>
          </cell>
          <cell r="C188" t="str">
            <v>BL-MUS</v>
          </cell>
        </row>
        <row r="189">
          <cell r="B189" t="str">
            <v>Riya karmakar</v>
          </cell>
          <cell r="C189" t="str">
            <v>BL-BI</v>
          </cell>
        </row>
        <row r="190">
          <cell r="B190" t="str">
            <v>Riya Kumari</v>
          </cell>
          <cell r="C190" t="str">
            <v>BL-TELC</v>
          </cell>
        </row>
        <row r="191">
          <cell r="B191" t="str">
            <v>Roshan Kumar Singh</v>
          </cell>
          <cell r="C191" t="str">
            <v>BL-UDIV</v>
          </cell>
        </row>
        <row r="192">
          <cell r="B192" t="str">
            <v>SARAVANAN RAJASEKARAN</v>
          </cell>
          <cell r="C192" t="str">
            <v>BL-BUS</v>
          </cell>
        </row>
        <row r="193">
          <cell r="B193" t="str">
            <v>Ruchi Priya</v>
          </cell>
          <cell r="C193" t="str">
            <v>BL-EDUC</v>
          </cell>
        </row>
        <row r="194">
          <cell r="B194" t="str">
            <v>Ruchita Kumari</v>
          </cell>
          <cell r="C194" t="str">
            <v>BL-LAWS</v>
          </cell>
        </row>
        <row r="195">
          <cell r="B195" t="str">
            <v>Rupam Mali</v>
          </cell>
          <cell r="C195" t="str">
            <v>BL-ENG</v>
          </cell>
        </row>
        <row r="196">
          <cell r="B196" t="str">
            <v>Sagar Mishra</v>
          </cell>
          <cell r="C196" t="str">
            <v>BL-BUS</v>
          </cell>
        </row>
        <row r="197">
          <cell r="B197" t="str">
            <v>Saiprakash K</v>
          </cell>
          <cell r="C197" t="str">
            <v>BL-EDUC</v>
          </cell>
        </row>
        <row r="198">
          <cell r="B198" t="str">
            <v>Sakshi Kumar</v>
          </cell>
          <cell r="C198" t="str">
            <v>BL-BUS</v>
          </cell>
        </row>
        <row r="199">
          <cell r="B199" t="str">
            <v>SANDHIYA S</v>
          </cell>
          <cell r="C199" t="str">
            <v>BL-CMCL</v>
          </cell>
        </row>
        <row r="200">
          <cell r="B200" t="str">
            <v>SANJAY KUMAR J</v>
          </cell>
          <cell r="C200" t="str">
            <v>BL-BUS</v>
          </cell>
        </row>
        <row r="201">
          <cell r="B201" t="str">
            <v>Sanjay K</v>
          </cell>
          <cell r="C201" t="str">
            <v>BL-CJUS</v>
          </cell>
        </row>
        <row r="202">
          <cell r="B202" t="str">
            <v>SARJEEVAN SANJAY K</v>
          </cell>
          <cell r="C202" t="str">
            <v>BL-EDUC</v>
          </cell>
        </row>
        <row r="203">
          <cell r="B203" t="str">
            <v>SANKARI K</v>
          </cell>
          <cell r="C203" t="str">
            <v>BL-JOUR</v>
          </cell>
        </row>
        <row r="204">
          <cell r="B204" t="str">
            <v>SARASWATHI C</v>
          </cell>
          <cell r="C204" t="str">
            <v>BL-HPER</v>
          </cell>
        </row>
        <row r="205">
          <cell r="B205" t="str">
            <v>SATHISH KUMAR A</v>
          </cell>
          <cell r="C205" t="str">
            <v>BL-SPEA</v>
          </cell>
        </row>
        <row r="206">
          <cell r="B206" t="str">
            <v>SATHISH S</v>
          </cell>
          <cell r="C206" t="str">
            <v>BL-BUS</v>
          </cell>
        </row>
        <row r="207">
          <cell r="B207" t="str">
            <v>Sayera Begum</v>
          </cell>
          <cell r="C207" t="str">
            <v>BL-AMID</v>
          </cell>
        </row>
        <row r="208">
          <cell r="B208" t="str">
            <v>Sebina Lyngkhoi</v>
          </cell>
          <cell r="C208" t="str">
            <v>BL-CLAS</v>
          </cell>
        </row>
        <row r="209">
          <cell r="B209" t="str">
            <v>Seenu T</v>
          </cell>
          <cell r="C209" t="str">
            <v>BL-BUS</v>
          </cell>
        </row>
        <row r="210">
          <cell r="B210" t="str">
            <v>Muthuselvam P</v>
          </cell>
          <cell r="C210" t="str">
            <v>BL-MUS</v>
          </cell>
        </row>
        <row r="211">
          <cell r="B211" t="str">
            <v>SELVAM S</v>
          </cell>
          <cell r="C211" t="str">
            <v>BL-PHIL</v>
          </cell>
        </row>
        <row r="212">
          <cell r="B212" t="str">
            <v>Shreya Kumari</v>
          </cell>
          <cell r="C212" t="str">
            <v>BL-PSY</v>
          </cell>
        </row>
        <row r="213">
          <cell r="B213" t="str">
            <v>SHYAM S</v>
          </cell>
          <cell r="C213" t="str">
            <v>BL-NELC</v>
          </cell>
        </row>
        <row r="214">
          <cell r="B214" t="str">
            <v>Sneha M</v>
          </cell>
          <cell r="C214" t="str">
            <v>BL-BUS</v>
          </cell>
        </row>
        <row r="215">
          <cell r="B215" t="str">
            <v>Rudrabhatla Srihitha</v>
          </cell>
          <cell r="C215" t="str">
            <v>BL-BUS</v>
          </cell>
        </row>
        <row r="216">
          <cell r="B216" t="str">
            <v>Sagarika Kalita</v>
          </cell>
          <cell r="C216" t="str">
            <v>BL-POLS</v>
          </cell>
        </row>
        <row r="217">
          <cell r="B217" t="str">
            <v>Sahil Ahmed</v>
          </cell>
          <cell r="C217" t="str">
            <v>BL-CHEM</v>
          </cell>
        </row>
        <row r="218">
          <cell r="B218" t="str">
            <v>Frank Howell</v>
          </cell>
          <cell r="C218" t="str">
            <v>BL-BI</v>
          </cell>
        </row>
        <row r="219">
          <cell r="B219" t="str">
            <v>Sumu Pegu</v>
          </cell>
          <cell r="C219" t="str">
            <v>BL-PSY</v>
          </cell>
        </row>
        <row r="220">
          <cell r="B220" t="str">
            <v>Susanta Borah</v>
          </cell>
          <cell r="C220" t="str">
            <v>BL-BUS</v>
          </cell>
        </row>
        <row r="221">
          <cell r="B221" t="str">
            <v>Susmita Kalita</v>
          </cell>
          <cell r="C221" t="str">
            <v>BL-POLS</v>
          </cell>
        </row>
        <row r="222">
          <cell r="B222" t="str">
            <v>Swati Kumari</v>
          </cell>
          <cell r="C222" t="str">
            <v>BL-BI</v>
          </cell>
        </row>
        <row r="223">
          <cell r="B223" t="str">
            <v>Swetha K S</v>
          </cell>
          <cell r="C223" t="str">
            <v>BL-EDUC</v>
          </cell>
        </row>
        <row r="224">
          <cell r="B224" t="str">
            <v>SWETHA S</v>
          </cell>
          <cell r="C224" t="str">
            <v>BL-ECON</v>
          </cell>
        </row>
        <row r="225">
          <cell r="B225" t="str">
            <v>AHAMED M</v>
          </cell>
          <cell r="C225" t="str">
            <v>BL-SPEA</v>
          </cell>
        </row>
        <row r="226">
          <cell r="B226" t="str">
            <v>Tamil Sudar A</v>
          </cell>
          <cell r="C226" t="str">
            <v>BL-HPER</v>
          </cell>
        </row>
        <row r="227">
          <cell r="B227" t="str">
            <v>Taniya Payeng</v>
          </cell>
          <cell r="C227" t="str">
            <v>BL-BI</v>
          </cell>
        </row>
        <row r="228">
          <cell r="B228" t="str">
            <v>THARUN M</v>
          </cell>
          <cell r="C228" t="str">
            <v>BL-FINA</v>
          </cell>
        </row>
        <row r="229">
          <cell r="B229" t="str">
            <v>Tiplang Passah</v>
          </cell>
          <cell r="C229" t="str">
            <v>BL-HPER</v>
          </cell>
        </row>
        <row r="230">
          <cell r="B230" t="str">
            <v>UMA MAGESHWARI.P</v>
          </cell>
          <cell r="C230" t="str">
            <v>BL-PSY</v>
          </cell>
        </row>
        <row r="231">
          <cell r="B231" t="str">
            <v>Utpal Deka</v>
          </cell>
          <cell r="C231" t="str">
            <v>BL-CJUS</v>
          </cell>
        </row>
        <row r="232">
          <cell r="B232" t="str">
            <v>Umor Faruk</v>
          </cell>
          <cell r="C232" t="str">
            <v>BL-SPEA</v>
          </cell>
        </row>
        <row r="233">
          <cell r="B233" t="str">
            <v>Vanaparthy Shekar</v>
          </cell>
          <cell r="C233" t="str">
            <v>BL-EDUC</v>
          </cell>
        </row>
        <row r="234">
          <cell r="B234" t="str">
            <v>K Vasanth</v>
          </cell>
          <cell r="C234" t="str">
            <v>BL-PSY</v>
          </cell>
        </row>
        <row r="235">
          <cell r="B235" t="str">
            <v>Vignesh M</v>
          </cell>
          <cell r="C235" t="str">
            <v>BL-CHEM</v>
          </cell>
        </row>
        <row r="236">
          <cell r="B236" t="str">
            <v>Vignesh A</v>
          </cell>
          <cell r="C236" t="str">
            <v>BL-EDUC</v>
          </cell>
        </row>
        <row r="237">
          <cell r="B237" t="str">
            <v>VINOTH S</v>
          </cell>
          <cell r="C237" t="str">
            <v>BL-BUS</v>
          </cell>
        </row>
        <row r="238">
          <cell r="B238" t="str">
            <v>Nonoe Nishi</v>
          </cell>
          <cell r="C238" t="str">
            <v>BL-POLS</v>
          </cell>
        </row>
        <row r="239">
          <cell r="B239" t="str">
            <v>Mugito Shikikawa</v>
          </cell>
          <cell r="C239" t="str">
            <v>BL-REL</v>
          </cell>
        </row>
      </sheetData>
      <sheetData sheetId="2">
        <row r="1">
          <cell r="A1" t="str">
            <v>Program Code</v>
          </cell>
          <cell r="B1" t="str">
            <v>Fee</v>
          </cell>
        </row>
        <row r="2">
          <cell r="A2" t="str">
            <v>BL-ANTH</v>
          </cell>
          <cell r="B2">
            <v>1840</v>
          </cell>
        </row>
        <row r="3">
          <cell r="A3" t="str">
            <v>BL-AMID</v>
          </cell>
          <cell r="B3">
            <v>2000</v>
          </cell>
        </row>
        <row r="4">
          <cell r="A4" t="str">
            <v>BL-BI</v>
          </cell>
          <cell r="B4">
            <v>2160</v>
          </cell>
        </row>
        <row r="5">
          <cell r="A5" t="str">
            <v>BL-BUS</v>
          </cell>
          <cell r="B5">
            <v>6880</v>
          </cell>
        </row>
        <row r="6">
          <cell r="A6" t="str">
            <v>BL-LING</v>
          </cell>
          <cell r="B6">
            <v>1680</v>
          </cell>
        </row>
        <row r="7">
          <cell r="A7" t="str">
            <v>BL-CJUS</v>
          </cell>
          <cell r="B7">
            <v>4800</v>
          </cell>
        </row>
        <row r="8">
          <cell r="A8" t="str">
            <v>BL-EALC</v>
          </cell>
          <cell r="B8">
            <v>4640</v>
          </cell>
        </row>
        <row r="9">
          <cell r="A9" t="str">
            <v>BL-EDUC</v>
          </cell>
          <cell r="B9">
            <v>5920</v>
          </cell>
        </row>
        <row r="10">
          <cell r="A10" t="str">
            <v>BL-ENG</v>
          </cell>
          <cell r="B10">
            <v>2080</v>
          </cell>
        </row>
        <row r="11">
          <cell r="A11" t="str">
            <v>BL-FINA</v>
          </cell>
          <cell r="B11">
            <v>3920</v>
          </cell>
        </row>
        <row r="12">
          <cell r="A12" t="str">
            <v>BL-GEOL</v>
          </cell>
          <cell r="B12">
            <v>2880</v>
          </cell>
        </row>
        <row r="13">
          <cell r="A13" t="str">
            <v>BL-HPER</v>
          </cell>
          <cell r="B13">
            <v>4640</v>
          </cell>
        </row>
        <row r="14">
          <cell r="A14" t="str">
            <v>BL-INFO</v>
          </cell>
          <cell r="B14">
            <v>6800</v>
          </cell>
        </row>
        <row r="15">
          <cell r="A15" t="str">
            <v>BL-JOUR</v>
          </cell>
          <cell r="B15">
            <v>6480</v>
          </cell>
        </row>
        <row r="16">
          <cell r="A16" t="str">
            <v>BL-LAWS</v>
          </cell>
          <cell r="B16">
            <v>5440</v>
          </cell>
        </row>
        <row r="17">
          <cell r="A17" t="str">
            <v>BL-MATH</v>
          </cell>
          <cell r="B17">
            <v>3360</v>
          </cell>
        </row>
        <row r="18">
          <cell r="A18" t="str">
            <v>BL-MUS</v>
          </cell>
          <cell r="B18">
            <v>3680</v>
          </cell>
        </row>
        <row r="19">
          <cell r="A19" t="str">
            <v>BL-OPT</v>
          </cell>
          <cell r="B19">
            <v>6000</v>
          </cell>
        </row>
        <row r="20">
          <cell r="A20" t="str">
            <v>BL-POLS</v>
          </cell>
          <cell r="B20">
            <v>1600</v>
          </cell>
        </row>
        <row r="21">
          <cell r="A21" t="str">
            <v>BL-PSY</v>
          </cell>
          <cell r="B21">
            <v>1920</v>
          </cell>
        </row>
        <row r="22">
          <cell r="A22" t="str">
            <v>BL-SPEA</v>
          </cell>
          <cell r="B22">
            <v>2800</v>
          </cell>
        </row>
        <row r="23">
          <cell r="A23" t="str">
            <v>BL-TELC</v>
          </cell>
          <cell r="B23">
            <v>3280</v>
          </cell>
        </row>
        <row r="24">
          <cell r="A24" t="str">
            <v>BL-UDIV</v>
          </cell>
          <cell r="B24">
            <v>5120</v>
          </cell>
        </row>
      </sheetData>
      <sheetData sheetId="3">
        <row r="1">
          <cell r="B1" t="str">
            <v>Name</v>
          </cell>
          <cell r="C1" t="str">
            <v>Test Score</v>
          </cell>
        </row>
        <row r="2">
          <cell r="B2" t="str">
            <v>Aakash Sharma</v>
          </cell>
          <cell r="C2">
            <v>86</v>
          </cell>
        </row>
        <row r="3">
          <cell r="B3" t="str">
            <v>Ms. Simran</v>
          </cell>
          <cell r="C3">
            <v>97</v>
          </cell>
        </row>
        <row r="4">
          <cell r="B4" t="str">
            <v>Rishav Moitra</v>
          </cell>
          <cell r="C4">
            <v>90</v>
          </cell>
        </row>
        <row r="5">
          <cell r="B5" t="str">
            <v>Sunita Saha</v>
          </cell>
          <cell r="C5">
            <v>79</v>
          </cell>
        </row>
        <row r="6">
          <cell r="B6" t="str">
            <v>Barasha Das</v>
          </cell>
          <cell r="C6">
            <v>97</v>
          </cell>
        </row>
        <row r="7">
          <cell r="B7" t="str">
            <v>Aaron Singson</v>
          </cell>
          <cell r="C7">
            <v>95</v>
          </cell>
        </row>
        <row r="8">
          <cell r="B8" t="str">
            <v>Arka Jyoti</v>
          </cell>
          <cell r="C8">
            <v>77</v>
          </cell>
        </row>
        <row r="9">
          <cell r="B9" t="str">
            <v>Jintee Dutta</v>
          </cell>
          <cell r="C9">
            <v>75</v>
          </cell>
        </row>
        <row r="10">
          <cell r="B10" t="str">
            <v>Ms. Simran</v>
          </cell>
          <cell r="C10">
            <v>100</v>
          </cell>
        </row>
        <row r="11">
          <cell r="B11" t="str">
            <v>Sakshi Singh</v>
          </cell>
          <cell r="C11">
            <v>99</v>
          </cell>
        </row>
        <row r="12">
          <cell r="B12" t="str">
            <v>Santanu Handique</v>
          </cell>
          <cell r="C12">
            <v>84</v>
          </cell>
        </row>
        <row r="13">
          <cell r="B13" t="str">
            <v>Kumbham Charishma</v>
          </cell>
          <cell r="C13">
            <v>89</v>
          </cell>
        </row>
        <row r="14">
          <cell r="B14" t="str">
            <v>Sudeshna Das</v>
          </cell>
          <cell r="C14">
            <v>51</v>
          </cell>
        </row>
        <row r="15">
          <cell r="B15" t="str">
            <v>Priya Singha</v>
          </cell>
          <cell r="C15">
            <v>58</v>
          </cell>
        </row>
        <row r="16">
          <cell r="B16" t="str">
            <v>Namrata Singh</v>
          </cell>
          <cell r="C16">
            <v>95</v>
          </cell>
        </row>
        <row r="17">
          <cell r="B17" t="str">
            <v>Jintee Dutta</v>
          </cell>
          <cell r="C17">
            <v>62</v>
          </cell>
        </row>
        <row r="18">
          <cell r="B18" t="str">
            <v>Pranay Bagul</v>
          </cell>
          <cell r="C18">
            <v>69</v>
          </cell>
        </row>
        <row r="19">
          <cell r="B19" t="str">
            <v>Shweta Singh</v>
          </cell>
          <cell r="C19">
            <v>83</v>
          </cell>
        </row>
        <row r="20">
          <cell r="B20" t="str">
            <v>Santanu Handique</v>
          </cell>
          <cell r="C20">
            <v>94</v>
          </cell>
        </row>
        <row r="21">
          <cell r="B21" t="str">
            <v>Barasha Das</v>
          </cell>
          <cell r="C21">
            <v>51</v>
          </cell>
        </row>
        <row r="22">
          <cell r="B22" t="str">
            <v>GANGANABOINA DHARANI G</v>
          </cell>
          <cell r="C22">
            <v>85</v>
          </cell>
        </row>
        <row r="23">
          <cell r="B23" t="str">
            <v>Dhruv Agrawal</v>
          </cell>
          <cell r="C23">
            <v>78</v>
          </cell>
        </row>
        <row r="24">
          <cell r="B24" t="str">
            <v>Shehnaaz Khan</v>
          </cell>
          <cell r="C24">
            <v>56</v>
          </cell>
        </row>
        <row r="25">
          <cell r="B25" t="str">
            <v>Srijita Dey</v>
          </cell>
          <cell r="C25">
            <v>78</v>
          </cell>
        </row>
        <row r="26">
          <cell r="B26" t="str">
            <v>Sakshi Singh</v>
          </cell>
          <cell r="C26">
            <v>59</v>
          </cell>
        </row>
        <row r="27">
          <cell r="B27" t="str">
            <v>Hasina Ahmed</v>
          </cell>
          <cell r="C27">
            <v>89</v>
          </cell>
        </row>
        <row r="28">
          <cell r="B28" t="str">
            <v>Swagatam Dey</v>
          </cell>
          <cell r="C28">
            <v>93</v>
          </cell>
        </row>
        <row r="29">
          <cell r="B29" t="str">
            <v>Surigi Swathigoud</v>
          </cell>
          <cell r="C29">
            <v>98</v>
          </cell>
        </row>
        <row r="30">
          <cell r="B30" t="str">
            <v>Iamutlang Kharkongor</v>
          </cell>
          <cell r="C30">
            <v>91</v>
          </cell>
        </row>
        <row r="31">
          <cell r="B31" t="str">
            <v>Avijit Mondal</v>
          </cell>
          <cell r="C31">
            <v>82</v>
          </cell>
        </row>
        <row r="32">
          <cell r="B32" t="str">
            <v>Shreya Patil</v>
          </cell>
          <cell r="C32">
            <v>99</v>
          </cell>
        </row>
        <row r="33">
          <cell r="B33" t="str">
            <v>Vineeta yadav</v>
          </cell>
          <cell r="C33">
            <v>90</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449117-4725-495B-BE0E-28906C94F3A8}">
  <dimension ref="A1:F33"/>
  <sheetViews>
    <sheetView workbookViewId="0">
      <selection activeCell="C7" sqref="C7"/>
    </sheetView>
  </sheetViews>
  <sheetFormatPr defaultRowHeight="14.4" x14ac:dyDescent="0.3"/>
  <cols>
    <col min="1" max="1" width="9.88671875" bestFit="1" customWidth="1"/>
    <col min="2" max="2" width="18.33203125" customWidth="1"/>
    <col min="3" max="3" width="13.109375" bestFit="1" customWidth="1"/>
    <col min="4" max="4" width="12.77734375" bestFit="1" customWidth="1"/>
    <col min="5" max="5" width="9.5546875" bestFit="1" customWidth="1"/>
    <col min="6" max="6" width="16.44140625" bestFit="1" customWidth="1"/>
  </cols>
  <sheetData>
    <row r="1" spans="1:6" x14ac:dyDescent="0.3">
      <c r="A1" s="1" t="s">
        <v>0</v>
      </c>
      <c r="B1" s="2" t="s">
        <v>1</v>
      </c>
      <c r="C1" s="1" t="s">
        <v>2</v>
      </c>
      <c r="D1" s="1" t="s">
        <v>3</v>
      </c>
      <c r="E1" s="3" t="s">
        <v>4</v>
      </c>
      <c r="F1" s="3" t="s">
        <v>5</v>
      </c>
    </row>
    <row r="2" spans="1:6" ht="28.8" x14ac:dyDescent="0.3">
      <c r="A2" s="4">
        <v>9186</v>
      </c>
      <c r="B2" s="5" t="s">
        <v>6</v>
      </c>
      <c r="C2" s="4" t="str">
        <f>VLOOKUP($B2, [1]Students!B3:C239, 2, FALSE)</f>
        <v>BL-SPEA</v>
      </c>
      <c r="D2" s="6">
        <f>VLOOKUP($C2, [1]Fees!A1:B24, 2, FALSE)</f>
        <v>2800</v>
      </c>
      <c r="E2" s="7">
        <f>VLOOKUP($B2, [1]TestScores!B1:C33, 2, FALSE)</f>
        <v>86</v>
      </c>
      <c r="F2" s="7" t="str">
        <f>IF($E2&gt;=80, "50%", IF($E2&gt;=(60), "25%", "No Scholarship"))</f>
        <v>50%</v>
      </c>
    </row>
    <row r="3" spans="1:6" ht="28.8" x14ac:dyDescent="0.3">
      <c r="A3" s="4">
        <v>9144</v>
      </c>
      <c r="B3" s="5" t="s">
        <v>7</v>
      </c>
      <c r="C3" s="4" t="str">
        <f>VLOOKUP($B3, [1]Students!B4:C240, 2, FALSE)</f>
        <v>BL-EDUC</v>
      </c>
      <c r="D3" s="6">
        <f>VLOOKUP($C3, [1]Fees!A2:B25, 2, FALSE)</f>
        <v>5920</v>
      </c>
      <c r="E3" s="7">
        <f>VLOOKUP($B3, [1]TestScores!B2:C34, 2, FALSE)</f>
        <v>97</v>
      </c>
      <c r="F3" s="7" t="str">
        <f t="shared" ref="F3:F33" si="0">IF($E3&gt;=80, "50%", IF($E3&gt;=(60), "25%", "No Scholarship"))</f>
        <v>50%</v>
      </c>
    </row>
    <row r="4" spans="1:6" ht="28.8" x14ac:dyDescent="0.3">
      <c r="A4" s="4">
        <v>9132</v>
      </c>
      <c r="B4" s="5" t="s">
        <v>8</v>
      </c>
      <c r="C4" s="4" t="str">
        <f>VLOOKUP($B4, [1]Students!B5:C241, 2, FALSE)</f>
        <v>BL-HPER</v>
      </c>
      <c r="D4" s="6">
        <f>VLOOKUP($C4, [1]Fees!A3:B26, 2, FALSE)</f>
        <v>4640</v>
      </c>
      <c r="E4" s="7">
        <f>VLOOKUP($B4, [1]TestScores!B3:C35, 2, FALSE)</f>
        <v>90</v>
      </c>
      <c r="F4" s="7" t="str">
        <f t="shared" si="0"/>
        <v>50%</v>
      </c>
    </row>
    <row r="5" spans="1:6" ht="28.8" x14ac:dyDescent="0.3">
      <c r="A5" s="4">
        <v>9147</v>
      </c>
      <c r="B5" s="5" t="s">
        <v>9</v>
      </c>
      <c r="C5" s="4" t="str">
        <f>VLOOKUP($B5, [1]Students!B6:C242, 2, FALSE)</f>
        <v>BL-FINA</v>
      </c>
      <c r="D5" s="6">
        <f>VLOOKUP($C5, [1]Fees!A4:B27, 2, FALSE)</f>
        <v>3920</v>
      </c>
      <c r="E5" s="7">
        <f>VLOOKUP($B5, [1]TestScores!B4:C36, 2, FALSE)</f>
        <v>79</v>
      </c>
      <c r="F5" s="7" t="str">
        <f t="shared" si="0"/>
        <v>25%</v>
      </c>
    </row>
    <row r="6" spans="1:6" ht="28.8" x14ac:dyDescent="0.3">
      <c r="A6" s="4">
        <v>9149</v>
      </c>
      <c r="B6" s="5" t="s">
        <v>10</v>
      </c>
      <c r="C6" s="4" t="str">
        <f>VLOOKUP($B6, [1]Students!B7:C243, 2, FALSE)</f>
        <v>BL-FINA</v>
      </c>
      <c r="D6" s="6">
        <f>VLOOKUP($C6, [1]Fees!A5:B28, 2, FALSE)</f>
        <v>3920</v>
      </c>
      <c r="E6" s="7">
        <f>VLOOKUP($B6, [1]TestScores!B5:C37, 2, FALSE)</f>
        <v>97</v>
      </c>
      <c r="F6" s="7" t="str">
        <f t="shared" si="0"/>
        <v>50%</v>
      </c>
    </row>
    <row r="7" spans="1:6" ht="28.8" x14ac:dyDescent="0.3">
      <c r="A7" s="4">
        <v>9153</v>
      </c>
      <c r="B7" s="5" t="s">
        <v>11</v>
      </c>
      <c r="C7" s="4" t="str">
        <f>VLOOKUP($B7, [1]Students!B8:C244, 2, FALSE)</f>
        <v>BL-ANTH</v>
      </c>
      <c r="D7" s="6">
        <f>VLOOKUP($C2, [1]Fees!A6:B29, 2, FALSE)</f>
        <v>2800</v>
      </c>
      <c r="E7" s="7">
        <f>VLOOKUP($B7, [1]TestScores!B6:C38, 2, FALSE)</f>
        <v>95</v>
      </c>
      <c r="F7" s="7" t="str">
        <f t="shared" si="0"/>
        <v>50%</v>
      </c>
    </row>
    <row r="8" spans="1:6" x14ac:dyDescent="0.3">
      <c r="A8" s="4">
        <v>9117</v>
      </c>
      <c r="B8" s="5" t="s">
        <v>12</v>
      </c>
      <c r="C8" s="4" t="str">
        <f>VLOOKUP($B8, [1]Students!B9:C245, 2, FALSE)</f>
        <v>BL-EDUC</v>
      </c>
      <c r="D8" s="6">
        <f>VLOOKUP($C8, [1]Fees!A7:B30, 2, FALSE)</f>
        <v>5920</v>
      </c>
      <c r="E8" s="7">
        <f>VLOOKUP($B8, [1]TestScores!B7:C39, 2, FALSE)</f>
        <v>77</v>
      </c>
      <c r="F8" s="7" t="str">
        <f t="shared" si="0"/>
        <v>25%</v>
      </c>
    </row>
    <row r="9" spans="1:6" ht="28.8" x14ac:dyDescent="0.3">
      <c r="A9" s="4">
        <v>9211</v>
      </c>
      <c r="B9" s="5" t="s">
        <v>13</v>
      </c>
      <c r="C9" s="4" t="str">
        <f>VLOOKUP($B9, [1]Students!B10:C246, 2, FALSE)</f>
        <v>BL-PSY</v>
      </c>
      <c r="D9" s="6">
        <f>VLOOKUP($C9, [1]Fees!A8:B31, 2, FALSE)</f>
        <v>1920</v>
      </c>
      <c r="E9" s="7">
        <f>VLOOKUP($B9, [1]TestScores!B8:C40, 2, FALSE)</f>
        <v>75</v>
      </c>
      <c r="F9" s="7" t="str">
        <f t="shared" si="0"/>
        <v>25%</v>
      </c>
    </row>
    <row r="10" spans="1:6" ht="28.8" x14ac:dyDescent="0.3">
      <c r="A10" s="4">
        <v>9144</v>
      </c>
      <c r="B10" s="5" t="s">
        <v>7</v>
      </c>
      <c r="C10" s="4" t="str">
        <f>VLOOKUP($B10, [1]Students!B11:C247, 2, FALSE)</f>
        <v>BL-EDUC</v>
      </c>
      <c r="D10" s="6">
        <f>VLOOKUP($C10, [1]Fees!A9:B32, 2, FALSE)</f>
        <v>5920</v>
      </c>
      <c r="E10" s="7">
        <f>VLOOKUP($B10, [1]TestScores!B9:C41, 2, FALSE)</f>
        <v>100</v>
      </c>
      <c r="F10" s="7" t="str">
        <f t="shared" si="0"/>
        <v>50%</v>
      </c>
    </row>
    <row r="11" spans="1:6" ht="28.8" x14ac:dyDescent="0.3">
      <c r="A11" s="4">
        <v>9154</v>
      </c>
      <c r="B11" s="5" t="s">
        <v>14</v>
      </c>
      <c r="C11" s="4" t="str">
        <f>VLOOKUP($B11, [1]Students!B12:C248, 2, FALSE)</f>
        <v>BL-BI</v>
      </c>
      <c r="D11" s="6">
        <f>VLOOKUP($C11, [1]Fees!A2:B24, 2, FALSE)</f>
        <v>2160</v>
      </c>
      <c r="E11" s="7">
        <f>VLOOKUP($B11, [1]TestScores!B10:C42, 2, FALSE)</f>
        <v>99</v>
      </c>
      <c r="F11" s="7" t="str">
        <f t="shared" si="0"/>
        <v>50%</v>
      </c>
    </row>
    <row r="12" spans="1:6" ht="28.8" x14ac:dyDescent="0.3">
      <c r="A12" s="4">
        <v>9194</v>
      </c>
      <c r="B12" s="5" t="s">
        <v>15</v>
      </c>
      <c r="C12" s="4" t="str">
        <f>VLOOKUP($B12, [1]Students!B13:C249, 2, FALSE)</f>
        <v>BL-LAWS</v>
      </c>
      <c r="D12" s="6">
        <f>VLOOKUP($C12, [1]Fees!A2:B24, 2, FALSE)</f>
        <v>5440</v>
      </c>
      <c r="E12" s="7">
        <f>VLOOKUP($B12, [1]TestScores!B11:C43, 2, FALSE)</f>
        <v>84</v>
      </c>
      <c r="F12" s="7" t="str">
        <f t="shared" si="0"/>
        <v>50%</v>
      </c>
    </row>
    <row r="13" spans="1:6" ht="57.6" x14ac:dyDescent="0.3">
      <c r="A13" s="4">
        <v>9142</v>
      </c>
      <c r="B13" s="5" t="s">
        <v>16</v>
      </c>
      <c r="C13" s="4" t="str">
        <f>VLOOKUP($B13, [1]Students!B14:C250, 2, FALSE)</f>
        <v>BL-BI</v>
      </c>
      <c r="D13" s="6">
        <f>VLOOKUP($C13, [1]Fees!A2:B24, 2, FALSE)</f>
        <v>2160</v>
      </c>
      <c r="E13" s="7">
        <f>VLOOKUP($B13, [1]TestScores!B12:C44, 2, FALSE)</f>
        <v>89</v>
      </c>
      <c r="F13" s="7" t="str">
        <f t="shared" si="0"/>
        <v>50%</v>
      </c>
    </row>
    <row r="14" spans="1:6" ht="28.8" x14ac:dyDescent="0.3">
      <c r="A14" s="4">
        <v>9124</v>
      </c>
      <c r="B14" s="5" t="s">
        <v>17</v>
      </c>
      <c r="C14" s="4" t="str">
        <f>VLOOKUP($B14, [1]Students!B15:C251, 2, FALSE)</f>
        <v>BL-BUS</v>
      </c>
      <c r="D14" s="6">
        <f>VLOOKUP($C14,[1]Fees!A2:B24,2,FALSE)</f>
        <v>6880</v>
      </c>
      <c r="E14" s="7">
        <f>VLOOKUP($B14, [1]TestScores!B13:C45, 2, FALSE)</f>
        <v>51</v>
      </c>
      <c r="F14" s="7" t="str">
        <f t="shared" si="0"/>
        <v>No Scholarship</v>
      </c>
    </row>
    <row r="15" spans="1:6" ht="28.8" x14ac:dyDescent="0.3">
      <c r="A15" s="4">
        <v>9120</v>
      </c>
      <c r="B15" s="5" t="s">
        <v>18</v>
      </c>
      <c r="C15" s="4" t="str">
        <f>VLOOKUP($B15, [1]Students!B16:C252, 2, FALSE)</f>
        <v>BL-BI</v>
      </c>
      <c r="D15" s="6">
        <f>VLOOKUP($C15,[1]Fees!A3:B25,2,FALSE)</f>
        <v>2160</v>
      </c>
      <c r="E15" s="7">
        <f>VLOOKUP($B15, [1]TestScores!B14:C46, 2, FALSE)</f>
        <v>58</v>
      </c>
      <c r="F15" s="7" t="str">
        <f t="shared" si="0"/>
        <v>No Scholarship</v>
      </c>
    </row>
    <row r="16" spans="1:6" ht="28.8" x14ac:dyDescent="0.3">
      <c r="A16" s="4">
        <v>9178</v>
      </c>
      <c r="B16" s="5" t="s">
        <v>19</v>
      </c>
      <c r="C16" s="4" t="str">
        <f>VLOOKUP($B16, [1]Students!B17:C253, 2, FALSE)</f>
        <v>BL-BUS</v>
      </c>
      <c r="D16" s="6">
        <f>VLOOKUP($C16,[1]Fees!A4:B26,2,FALSE)</f>
        <v>6880</v>
      </c>
      <c r="E16" s="7">
        <f>VLOOKUP($B16, [1]TestScores!B15:C47, 2, FALSE)</f>
        <v>95</v>
      </c>
      <c r="F16" s="7" t="str">
        <f t="shared" si="0"/>
        <v>50%</v>
      </c>
    </row>
    <row r="17" spans="1:6" ht="28.8" x14ac:dyDescent="0.3">
      <c r="A17" s="4">
        <v>9211</v>
      </c>
      <c r="B17" s="5" t="s">
        <v>13</v>
      </c>
      <c r="C17" s="4" t="str">
        <f>VLOOKUP($B17, [1]Students!B18:C254, 2, FALSE)</f>
        <v>BL-PSY</v>
      </c>
      <c r="D17" s="6">
        <f>VLOOKUP($C17, [1]Fees!A16:B39, 2, FALSE)</f>
        <v>1920</v>
      </c>
      <c r="E17" s="7">
        <f>VLOOKUP($B17, [1]TestScores!B16:C48, 2, FALSE)</f>
        <v>62</v>
      </c>
      <c r="F17" s="7" t="str">
        <f t="shared" si="0"/>
        <v>25%</v>
      </c>
    </row>
    <row r="18" spans="1:6" ht="28.8" x14ac:dyDescent="0.3">
      <c r="A18" s="4">
        <v>9169</v>
      </c>
      <c r="B18" s="5" t="s">
        <v>20</v>
      </c>
      <c r="C18" s="4" t="str">
        <f>VLOOKUP($B18, [1]Students!B19:C255, 2, FALSE)</f>
        <v>BL-DENT</v>
      </c>
      <c r="D18" s="6" t="e">
        <f>HLOOKUP($C18, [1]Fees!A2:B24, 2, FALSE)</f>
        <v>#N/A</v>
      </c>
      <c r="E18" s="7">
        <f>VLOOKUP($B18, [1]TestScores!B17:C49, 2, FALSE)</f>
        <v>69</v>
      </c>
      <c r="F18" s="7" t="str">
        <f t="shared" si="0"/>
        <v>25%</v>
      </c>
    </row>
    <row r="19" spans="1:6" ht="28.8" x14ac:dyDescent="0.3">
      <c r="A19" s="4">
        <v>9158</v>
      </c>
      <c r="B19" s="5" t="s">
        <v>21</v>
      </c>
      <c r="C19" s="4" t="str">
        <f>VLOOKUP($B19, [1]Students!B20:C256, 2, FALSE)</f>
        <v>BL-POLS</v>
      </c>
      <c r="D19" s="6">
        <f>VLOOKUP($C19, [1]Fees!A3:B25, 2, FALSE)</f>
        <v>1600</v>
      </c>
      <c r="E19" s="7">
        <f>VLOOKUP($B19, [1]TestScores!B18:C50, 2, FALSE)</f>
        <v>83</v>
      </c>
      <c r="F19" s="7" t="str">
        <f t="shared" si="0"/>
        <v>50%</v>
      </c>
    </row>
    <row r="20" spans="1:6" ht="28.8" x14ac:dyDescent="0.3">
      <c r="A20" s="4">
        <v>9194</v>
      </c>
      <c r="B20" s="5" t="s">
        <v>15</v>
      </c>
      <c r="C20" s="4" t="str">
        <f>VLOOKUP($B20, [1]Students!B21:C257, 2, FALSE)</f>
        <v>BL-LAWS</v>
      </c>
      <c r="D20" s="6">
        <f>VLOOKUP($C20, [1]Fees!A4:B26, 2, FALSE)</f>
        <v>5440</v>
      </c>
      <c r="E20" s="7">
        <f>VLOOKUP($B20, [1]TestScores!B19:C51, 2, FALSE)</f>
        <v>94</v>
      </c>
      <c r="F20" s="7" t="str">
        <f>IF($E20&gt;=80, "50%", IF($E20&gt;=(60), "25%", "No Scholarship"))</f>
        <v>50%</v>
      </c>
    </row>
    <row r="21" spans="1:6" ht="28.8" x14ac:dyDescent="0.3">
      <c r="A21" s="4">
        <v>9126</v>
      </c>
      <c r="B21" s="5" t="s">
        <v>10</v>
      </c>
      <c r="C21" s="4" t="str">
        <f>VLOOKUP($B21, [1]Students!B22:C258, 2, FALSE)</f>
        <v>BL-FINA</v>
      </c>
      <c r="D21" s="6">
        <f>VLOOKUP($C21, [1]Fees!A5:B27, 2, FALSE)</f>
        <v>3920</v>
      </c>
      <c r="E21" s="7">
        <f>VLOOKUP($B21, [1]TestScores!B20:C52, 2, FALSE)</f>
        <v>51</v>
      </c>
      <c r="F21" s="7" t="str">
        <f t="shared" si="0"/>
        <v>No Scholarship</v>
      </c>
    </row>
    <row r="22" spans="1:6" ht="57.6" x14ac:dyDescent="0.3">
      <c r="A22" s="4">
        <v>9137</v>
      </c>
      <c r="B22" s="5" t="s">
        <v>22</v>
      </c>
      <c r="C22" s="4" t="str">
        <f>VLOOKUP($B22, [1]Students!B23:C259, 2, FALSE)</f>
        <v>BL-AMID</v>
      </c>
      <c r="D22" s="6">
        <f>VLOOKUP($C22, [1]Fees!A2:B24, 2, FALSE)</f>
        <v>2000</v>
      </c>
      <c r="E22" s="7">
        <f>VLOOKUP($B22, [1]TestScores!B21:C53, 2, FALSE)</f>
        <v>85</v>
      </c>
      <c r="F22" s="7" t="str">
        <f t="shared" si="0"/>
        <v>50%</v>
      </c>
    </row>
    <row r="23" spans="1:6" ht="28.8" x14ac:dyDescent="0.3">
      <c r="A23" s="4">
        <v>9146</v>
      </c>
      <c r="B23" s="5" t="s">
        <v>23</v>
      </c>
      <c r="C23" s="4" t="str">
        <f>VLOOKUP($B23, [1]Students!B24:C260, 2, FALSE)</f>
        <v>BL-EDUC</v>
      </c>
      <c r="D23" s="6">
        <f>VLOOKUP($C23, [1]Fees!A3:B25, 2, FALSE)</f>
        <v>5920</v>
      </c>
      <c r="E23" s="7">
        <f>VLOOKUP($B23, [1]TestScores!B22:C54, 2, FALSE)</f>
        <v>78</v>
      </c>
      <c r="F23" s="7" t="str">
        <f t="shared" si="0"/>
        <v>25%</v>
      </c>
    </row>
    <row r="24" spans="1:6" ht="28.8" x14ac:dyDescent="0.3">
      <c r="A24" s="4">
        <v>9181</v>
      </c>
      <c r="B24" s="5" t="s">
        <v>24</v>
      </c>
      <c r="C24" s="4" t="str">
        <f>VLOOKUP($B24, [1]Students!B25:C261, 2, FALSE)</f>
        <v>BL-SPEA</v>
      </c>
      <c r="D24" s="6">
        <f>VLOOKUP($C24, [1]Fees!A4:B26, 2, FALSE)</f>
        <v>2800</v>
      </c>
      <c r="E24" s="7">
        <f>VLOOKUP($B24, [1]TestScores!B23:C55, 2, FALSE)</f>
        <v>56</v>
      </c>
      <c r="F24" s="7" t="str">
        <f t="shared" si="0"/>
        <v>No Scholarship</v>
      </c>
    </row>
    <row r="25" spans="1:6" ht="28.8" x14ac:dyDescent="0.3">
      <c r="A25" s="4">
        <v>9133</v>
      </c>
      <c r="B25" s="5" t="s">
        <v>25</v>
      </c>
      <c r="C25" s="4" t="str">
        <f>VLOOKUP($B25, [1]Students!B26:C262, 2, FALSE)</f>
        <v>BL-FINA</v>
      </c>
      <c r="D25" s="6">
        <f>VLOOKUP($C25, [1]Fees!A2:B24, 2, FALSE)</f>
        <v>3920</v>
      </c>
      <c r="E25" s="7">
        <f>VLOOKUP($B25, [1]TestScores!B24:C56, 2, FALSE)</f>
        <v>78</v>
      </c>
      <c r="F25" s="7" t="str">
        <f t="shared" si="0"/>
        <v>25%</v>
      </c>
    </row>
    <row r="26" spans="1:6" ht="28.8" x14ac:dyDescent="0.3">
      <c r="A26" s="4">
        <v>9154</v>
      </c>
      <c r="B26" s="5" t="s">
        <v>14</v>
      </c>
      <c r="C26" s="4" t="str">
        <f>VLOOKUP($B26, [1]Students!B27:C263, 2, FALSE)</f>
        <v>BL-BI</v>
      </c>
      <c r="D26" s="6">
        <f>VLOOKUP($C26, [1]Fees!A3:B25, 2, FALSE)</f>
        <v>2160</v>
      </c>
      <c r="E26" s="7">
        <f>VLOOKUP($B26, [1]TestScores!B25:C57, 2, FALSE)</f>
        <v>59</v>
      </c>
      <c r="F26" s="7" t="str">
        <f t="shared" si="0"/>
        <v>No Scholarship</v>
      </c>
    </row>
    <row r="27" spans="1:6" ht="28.8" x14ac:dyDescent="0.3">
      <c r="A27" s="4">
        <v>9201</v>
      </c>
      <c r="B27" s="5" t="s">
        <v>26</v>
      </c>
      <c r="C27" s="4" t="str">
        <f>VLOOKUP($B27, [1]Students!B28:C264, 2, FALSE)</f>
        <v>BL-TELC</v>
      </c>
      <c r="D27" s="6">
        <f>VLOOKUP($C27, [1]Fees!A4:B26, 2, FALSE)</f>
        <v>3280</v>
      </c>
      <c r="E27" s="7">
        <f>VLOOKUP($B27, [1]TestScores!B26:C58, 2, FALSE)</f>
        <v>89</v>
      </c>
      <c r="F27" s="7" t="str">
        <f t="shared" si="0"/>
        <v>50%</v>
      </c>
    </row>
    <row r="28" spans="1:6" ht="28.8" x14ac:dyDescent="0.3">
      <c r="A28" s="4">
        <v>9115</v>
      </c>
      <c r="B28" s="5" t="s">
        <v>27</v>
      </c>
      <c r="C28" s="4" t="str">
        <f>VLOOKUP($B3, [1]Students!B29:C265, 2, FALSE)</f>
        <v>BL-EDUC</v>
      </c>
      <c r="D28" s="6">
        <f>VLOOKUP($C28, [1]Fees!A5:B27, 2, FALSE)</f>
        <v>5920</v>
      </c>
      <c r="E28" s="7">
        <f>VLOOKUP($B28, [1]TestScores!B27:C59, 2, FALSE)</f>
        <v>93</v>
      </c>
      <c r="F28" s="7" t="str">
        <f t="shared" si="0"/>
        <v>50%</v>
      </c>
    </row>
    <row r="29" spans="1:6" ht="43.2" x14ac:dyDescent="0.3">
      <c r="A29" s="4">
        <v>9166</v>
      </c>
      <c r="B29" s="5" t="s">
        <v>28</v>
      </c>
      <c r="C29" s="4" t="str">
        <f>VLOOKUP($B29, [1]Students!B30:C266, 2, FALSE)</f>
        <v>BL-BUS</v>
      </c>
      <c r="D29" s="6">
        <f>VLOOKUP($C29, [1]Fees!A2:B24, 2, FALSE)</f>
        <v>6880</v>
      </c>
      <c r="E29" s="7">
        <f>VLOOKUP($B29, [1]TestScores!B28:C60, 2, FALSE)</f>
        <v>98</v>
      </c>
      <c r="F29" s="7" t="str">
        <f t="shared" si="0"/>
        <v>50%</v>
      </c>
    </row>
    <row r="30" spans="1:6" ht="57.6" x14ac:dyDescent="0.3">
      <c r="A30" s="4">
        <v>9206</v>
      </c>
      <c r="B30" s="5" t="s">
        <v>29</v>
      </c>
      <c r="C30" s="4" t="str">
        <f>VLOOKUP($B30, [1]Students!B31:C267, 2, FALSE)</f>
        <v>BL-OPT</v>
      </c>
      <c r="D30" s="6">
        <f>VLOOKUP($C30, [1]Fees!A7:B29, 2, FALSE)</f>
        <v>6000</v>
      </c>
      <c r="E30" s="7">
        <f>VLOOKUP($B30, [1]TestScores!B29:C61, 2, FALSE)</f>
        <v>91</v>
      </c>
      <c r="F30" s="7" t="str">
        <f t="shared" si="0"/>
        <v>50%</v>
      </c>
    </row>
    <row r="31" spans="1:6" ht="28.8" x14ac:dyDescent="0.3">
      <c r="A31" s="4">
        <v>9141</v>
      </c>
      <c r="B31" s="5" t="s">
        <v>30</v>
      </c>
      <c r="C31" s="4" t="str">
        <f>VLOOKUP($B31, [1]Students!B32:C268, 2, FALSE)</f>
        <v>BL-EDUC</v>
      </c>
      <c r="D31" s="6">
        <f>VLOOKUP($C31, [1]Fees!A8:B30, 2, FALSE)</f>
        <v>5920</v>
      </c>
      <c r="E31" s="7">
        <f>VLOOKUP($B31, [1]TestScores!B30:C62, 2, FALSE)</f>
        <v>82</v>
      </c>
      <c r="F31" s="7" t="str">
        <f t="shared" si="0"/>
        <v>50%</v>
      </c>
    </row>
    <row r="32" spans="1:6" ht="28.8" x14ac:dyDescent="0.3">
      <c r="A32" s="4">
        <v>9164</v>
      </c>
      <c r="B32" s="5" t="s">
        <v>31</v>
      </c>
      <c r="C32" s="4" t="str">
        <f>VLOOKUP($B32, [1]Students!B33:C269, 2, FALSE)</f>
        <v>BL-HPER</v>
      </c>
      <c r="D32" s="6">
        <f>VLOOKUP($C32, [1]Fees!A9:B31, 2, FALSE)</f>
        <v>4640</v>
      </c>
      <c r="E32" s="7">
        <f>VLOOKUP($B32, [1]TestScores!B31:C63, 2, FALSE)</f>
        <v>99</v>
      </c>
      <c r="F32" s="7" t="str">
        <f t="shared" si="0"/>
        <v>50%</v>
      </c>
    </row>
    <row r="33" spans="1:6" ht="28.8" x14ac:dyDescent="0.3">
      <c r="A33" s="4">
        <v>9161</v>
      </c>
      <c r="B33" s="5" t="s">
        <v>32</v>
      </c>
      <c r="C33" s="4" t="str">
        <f>VLOOKUP($B33, [1]Students!B34:C270, 2, FALSE)</f>
        <v>BL-NELC</v>
      </c>
      <c r="D33" s="6" t="e">
        <f>VLOOKUP($C33, [1]Fees!A10:B32, 2, FALSE)</f>
        <v>#N/A</v>
      </c>
      <c r="E33" s="7">
        <f>VLOOKUP($B33, [1]TestScores!B32:C64, 2, FALSE)</f>
        <v>90</v>
      </c>
      <c r="F33" s="7" t="str">
        <f t="shared" si="0"/>
        <v>50%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9337D3-B992-4CF9-B04C-449B53C3BCE7}">
  <dimension ref="A2:P217"/>
  <sheetViews>
    <sheetView tabSelected="1" workbookViewId="0">
      <selection activeCell="H13" sqref="H13"/>
    </sheetView>
  </sheetViews>
  <sheetFormatPr defaultRowHeight="14.4" x14ac:dyDescent="0.3"/>
  <cols>
    <col min="1" max="1" width="17" customWidth="1"/>
    <col min="2" max="2" width="18.33203125" bestFit="1" customWidth="1"/>
    <col min="3" max="3" width="13.88671875" bestFit="1" customWidth="1"/>
    <col min="4" max="4" width="14" bestFit="1" customWidth="1"/>
  </cols>
  <sheetData>
    <row r="2" spans="1:9" x14ac:dyDescent="0.3">
      <c r="A2" s="20" t="s">
        <v>39</v>
      </c>
      <c r="B2" s="20"/>
      <c r="C2" s="20"/>
      <c r="D2" s="20"/>
      <c r="E2" s="20"/>
      <c r="F2" s="20"/>
      <c r="G2" s="20"/>
      <c r="H2" s="20"/>
      <c r="I2" s="20"/>
    </row>
    <row r="3" spans="1:9" x14ac:dyDescent="0.3">
      <c r="A3" s="9"/>
      <c r="B3" s="9"/>
      <c r="C3" s="9"/>
      <c r="D3" s="9"/>
      <c r="E3" s="9"/>
      <c r="F3" s="9"/>
      <c r="G3" s="9"/>
      <c r="H3" s="9"/>
      <c r="I3" s="9"/>
    </row>
    <row r="4" spans="1:9" x14ac:dyDescent="0.3">
      <c r="A4" s="9"/>
      <c r="B4" s="21" t="s">
        <v>33</v>
      </c>
      <c r="C4" s="19" t="s">
        <v>34</v>
      </c>
      <c r="D4" s="9"/>
      <c r="E4" s="9"/>
      <c r="F4" s="9"/>
      <c r="G4" s="9"/>
    </row>
    <row r="5" spans="1:9" x14ac:dyDescent="0.3">
      <c r="A5" s="9"/>
      <c r="B5" s="22" t="s">
        <v>35</v>
      </c>
      <c r="C5" s="19">
        <v>4</v>
      </c>
      <c r="D5" s="9"/>
      <c r="E5" s="9"/>
      <c r="F5" s="9"/>
      <c r="G5" s="9"/>
    </row>
    <row r="6" spans="1:9" x14ac:dyDescent="0.3">
      <c r="A6" s="9"/>
      <c r="B6" s="22" t="s">
        <v>36</v>
      </c>
      <c r="C6" s="19">
        <v>6</v>
      </c>
      <c r="D6" s="9"/>
      <c r="E6" s="9"/>
      <c r="F6" s="9"/>
      <c r="G6" s="9"/>
    </row>
    <row r="7" spans="1:9" x14ac:dyDescent="0.3">
      <c r="A7" s="9"/>
      <c r="B7" s="22" t="s">
        <v>37</v>
      </c>
      <c r="C7" s="19">
        <v>5</v>
      </c>
      <c r="D7" s="9"/>
      <c r="E7" s="9"/>
      <c r="F7" s="9"/>
      <c r="G7" s="9"/>
    </row>
    <row r="8" spans="1:9" x14ac:dyDescent="0.3">
      <c r="A8" s="9"/>
      <c r="B8" s="22" t="s">
        <v>38</v>
      </c>
      <c r="C8" s="19">
        <v>15</v>
      </c>
      <c r="D8" s="9"/>
      <c r="E8" s="9"/>
      <c r="F8" s="9"/>
      <c r="G8" s="9"/>
    </row>
    <row r="11" spans="1:9" x14ac:dyDescent="0.3">
      <c r="A11" s="20" t="s">
        <v>40</v>
      </c>
      <c r="B11" s="20"/>
      <c r="C11" s="20"/>
      <c r="D11" s="20"/>
      <c r="E11" s="20"/>
      <c r="F11" s="20"/>
      <c r="G11" s="20"/>
    </row>
    <row r="13" spans="1:9" x14ac:dyDescent="0.3">
      <c r="A13" s="9"/>
      <c r="B13" s="21" t="s">
        <v>33</v>
      </c>
      <c r="C13" s="19" t="s">
        <v>41</v>
      </c>
      <c r="D13" s="9"/>
      <c r="E13" s="9"/>
      <c r="F13" s="9"/>
      <c r="G13" s="9"/>
    </row>
    <row r="14" spans="1:9" x14ac:dyDescent="0.3">
      <c r="A14" s="9"/>
      <c r="B14" s="22" t="s">
        <v>42</v>
      </c>
      <c r="C14" s="19">
        <v>1510.9099999999999</v>
      </c>
      <c r="D14" s="9"/>
      <c r="E14" s="9"/>
      <c r="F14" s="9"/>
      <c r="G14" s="9"/>
    </row>
    <row r="15" spans="1:9" x14ac:dyDescent="0.3">
      <c r="A15" s="9"/>
      <c r="B15" s="22" t="s">
        <v>43</v>
      </c>
      <c r="C15" s="19">
        <v>3342</v>
      </c>
      <c r="D15" s="9"/>
      <c r="E15" s="9"/>
      <c r="F15" s="9"/>
      <c r="G15" s="9"/>
    </row>
    <row r="16" spans="1:9" x14ac:dyDescent="0.3">
      <c r="A16" s="9"/>
      <c r="B16" s="22" t="s">
        <v>35</v>
      </c>
      <c r="C16" s="19">
        <v>5688</v>
      </c>
      <c r="D16" s="9"/>
      <c r="E16" s="9"/>
      <c r="F16" s="9"/>
      <c r="G16" s="9"/>
    </row>
    <row r="17" spans="1:7" x14ac:dyDescent="0.3">
      <c r="A17" s="9"/>
      <c r="B17" s="22" t="s">
        <v>44</v>
      </c>
      <c r="C17" s="19">
        <v>7775</v>
      </c>
      <c r="D17" s="9"/>
    </row>
    <row r="18" spans="1:7" x14ac:dyDescent="0.3">
      <c r="A18" s="9"/>
      <c r="B18" s="22" t="s">
        <v>45</v>
      </c>
      <c r="C18" s="19">
        <v>1411.26</v>
      </c>
      <c r="D18" s="9"/>
    </row>
    <row r="19" spans="1:7" x14ac:dyDescent="0.3">
      <c r="A19" s="9"/>
      <c r="B19" s="22" t="s">
        <v>46</v>
      </c>
      <c r="C19" s="19">
        <v>2586</v>
      </c>
      <c r="D19" s="9"/>
    </row>
    <row r="20" spans="1:7" x14ac:dyDescent="0.3">
      <c r="A20" s="9"/>
      <c r="B20" s="22" t="s">
        <v>36</v>
      </c>
      <c r="C20" s="19">
        <v>7464</v>
      </c>
      <c r="D20" s="9"/>
    </row>
    <row r="21" spans="1:7" x14ac:dyDescent="0.3">
      <c r="A21" s="9"/>
      <c r="B21" s="22" t="s">
        <v>37</v>
      </c>
      <c r="C21" s="19">
        <v>1857</v>
      </c>
      <c r="D21" s="9"/>
    </row>
    <row r="22" spans="1:7" x14ac:dyDescent="0.3">
      <c r="A22" s="9"/>
      <c r="B22" s="22" t="s">
        <v>47</v>
      </c>
      <c r="C22" s="19">
        <v>10194.1</v>
      </c>
      <c r="D22" s="9"/>
    </row>
    <row r="23" spans="1:7" x14ac:dyDescent="0.3">
      <c r="A23" s="9"/>
      <c r="B23" s="22" t="s">
        <v>48</v>
      </c>
      <c r="C23" s="19">
        <v>12000</v>
      </c>
      <c r="D23" s="9"/>
    </row>
    <row r="24" spans="1:7" x14ac:dyDescent="0.3">
      <c r="A24" s="9"/>
      <c r="B24" s="22" t="s">
        <v>49</v>
      </c>
      <c r="C24" s="19">
        <v>3217</v>
      </c>
      <c r="D24" s="9"/>
    </row>
    <row r="25" spans="1:7" x14ac:dyDescent="0.3">
      <c r="A25" s="9"/>
      <c r="B25" s="22" t="s">
        <v>38</v>
      </c>
      <c r="C25" s="19">
        <v>57045.27</v>
      </c>
      <c r="D25" s="9"/>
    </row>
    <row r="27" spans="1:7" x14ac:dyDescent="0.3">
      <c r="A27" s="20" t="s">
        <v>50</v>
      </c>
      <c r="B27" s="20"/>
      <c r="C27" s="20"/>
      <c r="D27" s="20"/>
      <c r="E27" s="20"/>
      <c r="F27" s="20"/>
      <c r="G27" s="20"/>
    </row>
    <row r="29" spans="1:7" x14ac:dyDescent="0.3">
      <c r="A29" s="9"/>
      <c r="B29" s="21" t="s">
        <v>33</v>
      </c>
      <c r="C29" s="19" t="s">
        <v>41</v>
      </c>
      <c r="D29" s="9"/>
    </row>
    <row r="30" spans="1:7" x14ac:dyDescent="0.3">
      <c r="A30" s="9"/>
      <c r="B30" s="22" t="s">
        <v>48</v>
      </c>
      <c r="C30" s="19">
        <v>12000</v>
      </c>
      <c r="D30" s="9"/>
    </row>
    <row r="31" spans="1:7" x14ac:dyDescent="0.3">
      <c r="A31" s="9"/>
      <c r="B31" s="22" t="s">
        <v>47</v>
      </c>
      <c r="C31" s="19">
        <v>10194.1</v>
      </c>
      <c r="D31" s="9"/>
    </row>
    <row r="32" spans="1:7" x14ac:dyDescent="0.3">
      <c r="A32" s="9"/>
      <c r="B32" s="22" t="s">
        <v>44</v>
      </c>
      <c r="C32" s="19">
        <v>7775</v>
      </c>
      <c r="D32" s="9"/>
    </row>
    <row r="33" spans="1:16" x14ac:dyDescent="0.3">
      <c r="A33" s="9"/>
      <c r="B33" s="22" t="s">
        <v>36</v>
      </c>
      <c r="C33" s="19">
        <v>7464</v>
      </c>
      <c r="D33" s="9"/>
      <c r="E33" s="9"/>
      <c r="F33" s="9"/>
      <c r="G33" s="9"/>
      <c r="H33" s="9"/>
      <c r="I33" s="9"/>
      <c r="J33" s="9"/>
      <c r="K33" s="9"/>
      <c r="L33" s="9"/>
      <c r="M33" s="9"/>
    </row>
    <row r="34" spans="1:16" x14ac:dyDescent="0.3">
      <c r="A34" s="9"/>
      <c r="B34" s="22" t="s">
        <v>35</v>
      </c>
      <c r="C34" s="19">
        <v>5688</v>
      </c>
      <c r="D34" s="9"/>
      <c r="E34" s="9"/>
      <c r="F34" s="9"/>
      <c r="G34" s="9"/>
      <c r="H34" s="9"/>
      <c r="I34" s="9"/>
      <c r="J34" s="9"/>
      <c r="K34" s="9"/>
      <c r="L34" s="9"/>
      <c r="M34" s="9"/>
    </row>
    <row r="35" spans="1:16" x14ac:dyDescent="0.3">
      <c r="A35" s="9"/>
      <c r="B35" s="22" t="s">
        <v>43</v>
      </c>
      <c r="C35" s="19">
        <v>3342</v>
      </c>
      <c r="D35" s="9"/>
      <c r="E35" s="9"/>
      <c r="F35" s="9"/>
      <c r="G35" s="9"/>
      <c r="H35" s="9"/>
      <c r="I35" s="9"/>
      <c r="J35" s="9"/>
      <c r="K35" s="9"/>
      <c r="L35" s="9"/>
      <c r="M35" s="9"/>
    </row>
    <row r="36" spans="1:16" x14ac:dyDescent="0.3">
      <c r="A36" s="9"/>
      <c r="B36" s="22" t="s">
        <v>49</v>
      </c>
      <c r="C36" s="19">
        <v>3217</v>
      </c>
      <c r="D36" s="9"/>
      <c r="E36" s="9"/>
      <c r="F36" s="9"/>
      <c r="G36" s="9"/>
      <c r="H36" s="9"/>
      <c r="I36" s="9"/>
      <c r="J36" s="9"/>
      <c r="K36" s="9"/>
      <c r="L36" s="9"/>
      <c r="M36" s="9"/>
    </row>
    <row r="37" spans="1:16" x14ac:dyDescent="0.3">
      <c r="A37" s="9"/>
      <c r="B37" s="22" t="s">
        <v>46</v>
      </c>
      <c r="C37" s="19">
        <v>2586</v>
      </c>
      <c r="D37" s="9"/>
      <c r="E37" s="9"/>
      <c r="F37" s="9"/>
      <c r="G37" s="9"/>
      <c r="H37" s="9"/>
      <c r="I37" s="9"/>
      <c r="J37" s="9"/>
      <c r="K37" s="9"/>
      <c r="L37" s="9"/>
      <c r="M37" s="9"/>
    </row>
    <row r="38" spans="1:16" x14ac:dyDescent="0.3">
      <c r="A38" s="9"/>
      <c r="B38" s="22" t="s">
        <v>37</v>
      </c>
      <c r="C38" s="19">
        <v>1857</v>
      </c>
      <c r="D38" s="9"/>
      <c r="E38" s="9"/>
      <c r="F38" s="9"/>
      <c r="G38" s="9"/>
      <c r="H38" s="9"/>
      <c r="I38" s="9"/>
      <c r="J38" s="9"/>
      <c r="K38" s="9"/>
      <c r="L38" s="9"/>
      <c r="M38" s="9"/>
    </row>
    <row r="39" spans="1:16" x14ac:dyDescent="0.3">
      <c r="A39" s="9"/>
      <c r="B39" s="22" t="s">
        <v>42</v>
      </c>
      <c r="C39" s="19">
        <v>1510.9099999999999</v>
      </c>
      <c r="D39" s="9"/>
      <c r="E39" s="9"/>
      <c r="F39" s="9"/>
      <c r="G39" s="9"/>
      <c r="H39" s="9"/>
      <c r="I39" s="9"/>
      <c r="J39" s="9"/>
      <c r="K39" s="9"/>
      <c r="L39" s="9"/>
      <c r="M39" s="9"/>
    </row>
    <row r="40" spans="1:16" x14ac:dyDescent="0.3">
      <c r="A40" s="9"/>
      <c r="B40" s="22" t="s">
        <v>45</v>
      </c>
      <c r="C40" s="19">
        <v>1411.26</v>
      </c>
      <c r="D40" s="9"/>
      <c r="E40" s="9"/>
      <c r="F40" s="9"/>
      <c r="G40" s="9"/>
      <c r="H40" s="9"/>
      <c r="I40" s="9"/>
      <c r="J40" s="9"/>
      <c r="K40" s="9"/>
      <c r="L40" s="9"/>
      <c r="M40" s="9"/>
    </row>
    <row r="41" spans="1:16" x14ac:dyDescent="0.3">
      <c r="A41" s="9"/>
      <c r="B41" s="22" t="s">
        <v>38</v>
      </c>
      <c r="C41" s="19">
        <v>57045.27</v>
      </c>
      <c r="D41" s="9"/>
      <c r="E41" s="9"/>
      <c r="F41" s="9"/>
      <c r="G41" s="9"/>
      <c r="H41" s="9"/>
      <c r="I41" s="9"/>
      <c r="J41" s="9"/>
      <c r="K41" s="9"/>
      <c r="L41" s="9"/>
      <c r="M41" s="9"/>
    </row>
    <row r="43" spans="1:16" x14ac:dyDescent="0.3">
      <c r="A43" s="20" t="s">
        <v>51</v>
      </c>
      <c r="B43" s="20"/>
      <c r="C43" s="20"/>
      <c r="D43" s="20"/>
      <c r="E43" s="20"/>
      <c r="F43" s="20"/>
      <c r="G43" s="20"/>
      <c r="H43" s="20"/>
      <c r="I43" s="20"/>
      <c r="J43" s="20"/>
      <c r="K43" s="20"/>
      <c r="L43" s="20"/>
      <c r="M43" s="20"/>
      <c r="N43" s="20"/>
      <c r="O43" s="20"/>
      <c r="P43" s="20"/>
    </row>
    <row r="45" spans="1:16" x14ac:dyDescent="0.3">
      <c r="A45" s="9"/>
      <c r="B45" s="21" t="s">
        <v>33</v>
      </c>
      <c r="C45" s="19" t="s">
        <v>41</v>
      </c>
      <c r="D45" s="9"/>
      <c r="E45" s="9"/>
      <c r="F45" s="9"/>
      <c r="G45" s="9"/>
      <c r="H45" s="9"/>
      <c r="I45" s="9"/>
      <c r="J45" s="9"/>
      <c r="K45" s="9"/>
      <c r="L45" s="9"/>
      <c r="M45" s="9"/>
    </row>
    <row r="46" spans="1:16" x14ac:dyDescent="0.3">
      <c r="A46" s="9"/>
      <c r="B46" s="22" t="s">
        <v>42</v>
      </c>
      <c r="C46" s="23">
        <v>1.4799706221555886E-2</v>
      </c>
      <c r="D46" s="9"/>
      <c r="E46" s="9"/>
      <c r="F46" s="9"/>
      <c r="G46" s="9"/>
      <c r="H46" s="9"/>
      <c r="I46" s="9"/>
      <c r="J46" s="9"/>
      <c r="K46" s="9"/>
      <c r="L46" s="9"/>
      <c r="M46" s="9"/>
    </row>
    <row r="47" spans="1:16" x14ac:dyDescent="0.3">
      <c r="A47" s="9"/>
      <c r="B47" s="22" t="s">
        <v>43</v>
      </c>
      <c r="C47" s="23">
        <v>3.2735648180526815E-2</v>
      </c>
      <c r="D47" s="9"/>
      <c r="E47" s="9"/>
      <c r="F47" s="9"/>
      <c r="G47" s="9"/>
      <c r="H47" s="9"/>
      <c r="I47" s="9"/>
      <c r="J47" s="9"/>
      <c r="K47" s="9"/>
      <c r="L47" s="9"/>
      <c r="M47" s="9"/>
    </row>
    <row r="48" spans="1:16" x14ac:dyDescent="0.3">
      <c r="A48" s="9"/>
      <c r="B48" s="22" t="s">
        <v>35</v>
      </c>
      <c r="C48" s="23">
        <v>5.5715250404200042E-2</v>
      </c>
      <c r="D48" s="9"/>
      <c r="E48" s="9"/>
      <c r="F48" s="9"/>
      <c r="G48" s="9"/>
      <c r="H48" s="9"/>
      <c r="I48" s="9"/>
      <c r="J48" s="9"/>
      <c r="K48" s="9"/>
      <c r="L48" s="9"/>
      <c r="M48" s="9"/>
    </row>
    <row r="49" spans="1:8" x14ac:dyDescent="0.3">
      <c r="A49" s="9"/>
      <c r="B49" s="22" t="s">
        <v>44</v>
      </c>
      <c r="C49" s="23">
        <v>7.615788887001676E-2</v>
      </c>
      <c r="D49" s="9"/>
    </row>
    <row r="50" spans="1:8" x14ac:dyDescent="0.3">
      <c r="A50" s="9"/>
      <c r="B50" s="22" t="s">
        <v>45</v>
      </c>
      <c r="C50" s="23">
        <v>1.3823611864527312E-2</v>
      </c>
      <c r="D50" s="9"/>
    </row>
    <row r="51" spans="1:8" x14ac:dyDescent="0.3">
      <c r="A51" s="9"/>
      <c r="B51" s="22" t="s">
        <v>46</v>
      </c>
      <c r="C51" s="23">
        <v>2.5330456671107823E-2</v>
      </c>
      <c r="D51" s="9"/>
    </row>
    <row r="52" spans="1:8" x14ac:dyDescent="0.3">
      <c r="A52" s="9"/>
      <c r="B52" s="22" t="s">
        <v>36</v>
      </c>
      <c r="C52" s="23">
        <v>7.3111573315216088E-2</v>
      </c>
      <c r="D52" s="9"/>
    </row>
    <row r="53" spans="1:8" x14ac:dyDescent="0.3">
      <c r="A53" s="9"/>
      <c r="B53" s="22" t="s">
        <v>37</v>
      </c>
      <c r="C53" s="23">
        <v>1.8189736287025225E-2</v>
      </c>
      <c r="D53" s="9"/>
    </row>
    <row r="54" spans="1:8" x14ac:dyDescent="0.3">
      <c r="A54" s="9"/>
      <c r="B54" s="22" t="s">
        <v>47</v>
      </c>
      <c r="C54" s="23">
        <v>9.9853522177471107E-2</v>
      </c>
      <c r="D54" s="9"/>
    </row>
    <row r="55" spans="1:8" x14ac:dyDescent="0.3">
      <c r="A55" s="9"/>
      <c r="B55" s="22" t="s">
        <v>49</v>
      </c>
      <c r="C55" s="23">
        <v>3.151124482248796E-2</v>
      </c>
      <c r="D55" s="9"/>
    </row>
    <row r="56" spans="1:8" x14ac:dyDescent="0.3">
      <c r="A56" s="9"/>
      <c r="B56" s="22" t="s">
        <v>52</v>
      </c>
      <c r="C56" s="23">
        <v>0.55877136118586501</v>
      </c>
      <c r="D56" s="9"/>
    </row>
    <row r="57" spans="1:8" x14ac:dyDescent="0.3">
      <c r="A57" s="9"/>
      <c r="B57" s="22" t="s">
        <v>38</v>
      </c>
      <c r="C57" s="23">
        <v>1</v>
      </c>
      <c r="D57" s="9"/>
    </row>
    <row r="59" spans="1:8" x14ac:dyDescent="0.3">
      <c r="A59" s="20" t="s">
        <v>53</v>
      </c>
      <c r="B59" s="20"/>
      <c r="C59" s="20"/>
      <c r="D59" s="20"/>
      <c r="E59" s="20"/>
      <c r="F59" s="20"/>
      <c r="G59" s="20"/>
      <c r="H59" s="20"/>
    </row>
    <row r="61" spans="1:8" x14ac:dyDescent="0.3">
      <c r="A61" s="9"/>
      <c r="B61" s="21" t="s">
        <v>33</v>
      </c>
      <c r="C61" s="19" t="s">
        <v>41</v>
      </c>
      <c r="D61" s="9"/>
    </row>
    <row r="62" spans="1:8" x14ac:dyDescent="0.3">
      <c r="A62" s="9"/>
      <c r="B62" s="22" t="s">
        <v>42</v>
      </c>
      <c r="C62" s="19">
        <v>1510.9099999999999</v>
      </c>
      <c r="D62" s="9"/>
    </row>
    <row r="63" spans="1:8" x14ac:dyDescent="0.3">
      <c r="A63" s="9"/>
      <c r="B63" s="24" t="s">
        <v>54</v>
      </c>
      <c r="C63" s="19">
        <v>1188.27</v>
      </c>
      <c r="D63" s="9"/>
    </row>
    <row r="64" spans="1:8" x14ac:dyDescent="0.3">
      <c r="A64" s="9"/>
      <c r="B64" s="24" t="s">
        <v>55</v>
      </c>
      <c r="C64" s="19">
        <v>322.64</v>
      </c>
      <c r="D64" s="9"/>
    </row>
    <row r="65" spans="2:3" x14ac:dyDescent="0.3">
      <c r="B65" s="22" t="s">
        <v>43</v>
      </c>
      <c r="C65" s="19">
        <v>3342</v>
      </c>
    </row>
    <row r="66" spans="2:3" x14ac:dyDescent="0.3">
      <c r="B66" s="24" t="s">
        <v>54</v>
      </c>
      <c r="C66" s="19">
        <v>1310</v>
      </c>
    </row>
    <row r="67" spans="2:3" x14ac:dyDescent="0.3">
      <c r="B67" s="24" t="s">
        <v>55</v>
      </c>
      <c r="C67" s="19">
        <v>1392</v>
      </c>
    </row>
    <row r="68" spans="2:3" x14ac:dyDescent="0.3">
      <c r="B68" s="24" t="s">
        <v>56</v>
      </c>
      <c r="C68" s="19">
        <v>640</v>
      </c>
    </row>
    <row r="69" spans="2:3" x14ac:dyDescent="0.3">
      <c r="B69" s="22" t="s">
        <v>35</v>
      </c>
      <c r="C69" s="19">
        <v>5688</v>
      </c>
    </row>
    <row r="70" spans="2:3" x14ac:dyDescent="0.3">
      <c r="B70" s="24" t="s">
        <v>54</v>
      </c>
      <c r="C70" s="19">
        <v>1900</v>
      </c>
    </row>
    <row r="71" spans="2:3" x14ac:dyDescent="0.3">
      <c r="B71" s="24" t="s">
        <v>55</v>
      </c>
      <c r="C71" s="19">
        <v>2288</v>
      </c>
    </row>
    <row r="72" spans="2:3" x14ac:dyDescent="0.3">
      <c r="B72" s="24" t="s">
        <v>56</v>
      </c>
      <c r="C72" s="19">
        <v>1500</v>
      </c>
    </row>
    <row r="73" spans="2:3" x14ac:dyDescent="0.3">
      <c r="B73" s="22" t="s">
        <v>44</v>
      </c>
      <c r="C73" s="19">
        <v>7775</v>
      </c>
    </row>
    <row r="74" spans="2:3" x14ac:dyDescent="0.3">
      <c r="B74" s="24" t="s">
        <v>54</v>
      </c>
      <c r="C74" s="19">
        <v>3375</v>
      </c>
    </row>
    <row r="75" spans="2:3" x14ac:dyDescent="0.3">
      <c r="B75" s="24" t="s">
        <v>55</v>
      </c>
      <c r="C75" s="19">
        <v>2100</v>
      </c>
    </row>
    <row r="76" spans="2:3" x14ac:dyDescent="0.3">
      <c r="B76" s="24" t="s">
        <v>56</v>
      </c>
      <c r="C76" s="19">
        <v>2300</v>
      </c>
    </row>
    <row r="77" spans="2:3" x14ac:dyDescent="0.3">
      <c r="B77" s="22" t="s">
        <v>45</v>
      </c>
      <c r="C77" s="19">
        <v>1411.26</v>
      </c>
    </row>
    <row r="78" spans="2:3" x14ac:dyDescent="0.3">
      <c r="B78" s="24" t="s">
        <v>54</v>
      </c>
      <c r="C78" s="19">
        <v>470</v>
      </c>
    </row>
    <row r="79" spans="2:3" x14ac:dyDescent="0.3">
      <c r="B79" s="24" t="s">
        <v>55</v>
      </c>
      <c r="C79" s="19">
        <v>470.63</v>
      </c>
    </row>
    <row r="80" spans="2:3" x14ac:dyDescent="0.3">
      <c r="B80" s="24" t="s">
        <v>56</v>
      </c>
      <c r="C80" s="19">
        <v>470.63</v>
      </c>
    </row>
    <row r="81" spans="2:3" x14ac:dyDescent="0.3">
      <c r="B81" s="22" t="s">
        <v>46</v>
      </c>
      <c r="C81" s="19">
        <v>2586</v>
      </c>
    </row>
    <row r="82" spans="2:3" x14ac:dyDescent="0.3">
      <c r="B82" s="24" t="s">
        <v>54</v>
      </c>
      <c r="C82" s="19">
        <v>1140</v>
      </c>
    </row>
    <row r="83" spans="2:3" x14ac:dyDescent="0.3">
      <c r="B83" s="24" t="s">
        <v>55</v>
      </c>
      <c r="C83" s="19">
        <v>1446</v>
      </c>
    </row>
    <row r="84" spans="2:3" x14ac:dyDescent="0.3">
      <c r="B84" s="22" t="s">
        <v>36</v>
      </c>
      <c r="C84" s="19">
        <v>7464</v>
      </c>
    </row>
    <row r="85" spans="2:3" x14ac:dyDescent="0.3">
      <c r="B85" s="24" t="s">
        <v>54</v>
      </c>
      <c r="C85" s="19">
        <v>1737</v>
      </c>
    </row>
    <row r="86" spans="2:3" x14ac:dyDescent="0.3">
      <c r="B86" s="24" t="s">
        <v>55</v>
      </c>
      <c r="C86" s="19">
        <v>5727</v>
      </c>
    </row>
    <row r="87" spans="2:3" x14ac:dyDescent="0.3">
      <c r="B87" s="22" t="s">
        <v>37</v>
      </c>
      <c r="C87" s="19">
        <v>1857</v>
      </c>
    </row>
    <row r="88" spans="2:3" x14ac:dyDescent="0.3">
      <c r="B88" s="24" t="s">
        <v>54</v>
      </c>
      <c r="C88" s="19">
        <v>939</v>
      </c>
    </row>
    <row r="89" spans="2:3" x14ac:dyDescent="0.3">
      <c r="B89" s="24" t="s">
        <v>55</v>
      </c>
      <c r="C89" s="19">
        <v>651</v>
      </c>
    </row>
    <row r="90" spans="2:3" x14ac:dyDescent="0.3">
      <c r="B90" s="24" t="s">
        <v>56</v>
      </c>
      <c r="C90" s="19">
        <v>267</v>
      </c>
    </row>
    <row r="91" spans="2:3" x14ac:dyDescent="0.3">
      <c r="B91" s="22" t="s">
        <v>47</v>
      </c>
      <c r="C91" s="19">
        <v>10194.1</v>
      </c>
    </row>
    <row r="92" spans="2:3" x14ac:dyDescent="0.3">
      <c r="B92" s="24" t="s">
        <v>54</v>
      </c>
      <c r="C92" s="19">
        <v>4374.1000000000004</v>
      </c>
    </row>
    <row r="93" spans="2:3" x14ac:dyDescent="0.3">
      <c r="B93" s="24" t="s">
        <v>55</v>
      </c>
      <c r="C93" s="19">
        <v>3320</v>
      </c>
    </row>
    <row r="94" spans="2:3" x14ac:dyDescent="0.3">
      <c r="B94" s="24" t="s">
        <v>56</v>
      </c>
      <c r="C94" s="19">
        <v>2500</v>
      </c>
    </row>
    <row r="95" spans="2:3" x14ac:dyDescent="0.3">
      <c r="B95" s="22" t="s">
        <v>48</v>
      </c>
      <c r="C95" s="19">
        <v>12000</v>
      </c>
    </row>
    <row r="96" spans="2:3" x14ac:dyDescent="0.3">
      <c r="B96" s="24" t="s">
        <v>56</v>
      </c>
      <c r="C96" s="19">
        <v>12000</v>
      </c>
    </row>
    <row r="97" spans="1:16" x14ac:dyDescent="0.3">
      <c r="A97" s="9"/>
      <c r="B97" s="22" t="s">
        <v>49</v>
      </c>
      <c r="C97" s="19">
        <v>3217</v>
      </c>
      <c r="D97" s="9"/>
      <c r="E97" s="9"/>
      <c r="F97" s="9"/>
      <c r="G97" s="9"/>
      <c r="H97" s="9"/>
      <c r="I97" s="9"/>
      <c r="J97" s="9"/>
      <c r="K97" s="9"/>
      <c r="L97" s="9"/>
      <c r="M97" s="9"/>
    </row>
    <row r="98" spans="1:16" x14ac:dyDescent="0.3">
      <c r="A98" s="9"/>
      <c r="B98" s="24" t="s">
        <v>54</v>
      </c>
      <c r="C98" s="19">
        <v>1010</v>
      </c>
      <c r="D98" s="9"/>
      <c r="E98" s="9"/>
      <c r="F98" s="9"/>
      <c r="G98" s="9"/>
      <c r="H98" s="9"/>
      <c r="I98" s="9"/>
      <c r="J98" s="9"/>
      <c r="K98" s="9"/>
      <c r="L98" s="9"/>
      <c r="M98" s="9"/>
    </row>
    <row r="99" spans="1:16" x14ac:dyDescent="0.3">
      <c r="A99" s="9"/>
      <c r="B99" s="24" t="s">
        <v>55</v>
      </c>
      <c r="C99" s="19">
        <v>1047</v>
      </c>
      <c r="D99" s="9"/>
      <c r="E99" s="9"/>
      <c r="F99" s="9"/>
      <c r="G99" s="9"/>
      <c r="H99" s="9"/>
      <c r="I99" s="9"/>
      <c r="J99" s="9"/>
      <c r="K99" s="9"/>
      <c r="L99" s="9"/>
      <c r="M99" s="9"/>
    </row>
    <row r="100" spans="1:16" x14ac:dyDescent="0.3">
      <c r="A100" s="9"/>
      <c r="B100" s="24" t="s">
        <v>56</v>
      </c>
      <c r="C100" s="19">
        <v>1160</v>
      </c>
      <c r="D100" s="9"/>
      <c r="E100" s="9"/>
      <c r="F100" s="9"/>
      <c r="G100" s="9"/>
      <c r="H100" s="9"/>
      <c r="I100" s="9"/>
      <c r="J100" s="9"/>
      <c r="K100" s="9"/>
      <c r="L100" s="9"/>
      <c r="M100" s="9"/>
    </row>
    <row r="101" spans="1:16" x14ac:dyDescent="0.3">
      <c r="A101" s="9"/>
      <c r="B101" s="22" t="s">
        <v>52</v>
      </c>
      <c r="C101" s="19">
        <v>57045.27</v>
      </c>
      <c r="D101" s="9"/>
      <c r="E101" s="9"/>
      <c r="F101" s="9"/>
      <c r="G101" s="9"/>
      <c r="H101" s="9"/>
      <c r="I101" s="9"/>
      <c r="J101" s="9"/>
      <c r="K101" s="9"/>
      <c r="L101" s="9"/>
      <c r="M101" s="9"/>
    </row>
    <row r="102" spans="1:16" x14ac:dyDescent="0.3">
      <c r="A102" s="9"/>
      <c r="B102" s="24" t="s">
        <v>57</v>
      </c>
      <c r="C102" s="19">
        <v>57045.27</v>
      </c>
      <c r="D102" s="9"/>
      <c r="E102" s="9"/>
      <c r="F102" s="9"/>
      <c r="G102" s="9"/>
      <c r="H102" s="9"/>
      <c r="I102" s="9"/>
      <c r="J102" s="9"/>
      <c r="K102" s="9"/>
      <c r="L102" s="9"/>
      <c r="M102" s="9"/>
    </row>
    <row r="103" spans="1:16" x14ac:dyDescent="0.3">
      <c r="A103" s="9"/>
      <c r="B103" s="22" t="s">
        <v>38</v>
      </c>
      <c r="C103" s="19">
        <v>114090.54000000001</v>
      </c>
      <c r="D103" s="9"/>
      <c r="E103" s="9"/>
      <c r="F103" s="9"/>
      <c r="G103" s="9"/>
      <c r="H103" s="9"/>
      <c r="I103" s="9"/>
      <c r="J103" s="9"/>
      <c r="K103" s="9"/>
      <c r="L103" s="9"/>
      <c r="M103" s="9"/>
    </row>
    <row r="105" spans="1:16" x14ac:dyDescent="0.3">
      <c r="A105" s="20" t="s">
        <v>58</v>
      </c>
      <c r="B105" s="20"/>
      <c r="C105" s="20"/>
      <c r="D105" s="20"/>
      <c r="E105" s="20"/>
      <c r="F105" s="20"/>
      <c r="G105" s="20"/>
      <c r="H105" s="20"/>
      <c r="I105" s="20"/>
      <c r="J105" s="20"/>
      <c r="K105" s="20"/>
      <c r="L105" s="20"/>
      <c r="M105" s="20"/>
      <c r="N105" s="20"/>
      <c r="O105" s="20"/>
      <c r="P105" s="20"/>
    </row>
    <row r="106" spans="1:16" x14ac:dyDescent="0.3">
      <c r="A106" s="9"/>
      <c r="B106" s="9"/>
      <c r="C106" s="9"/>
      <c r="D106" s="9"/>
      <c r="E106" s="9"/>
      <c r="F106" s="9"/>
      <c r="G106" s="9"/>
      <c r="H106" s="9"/>
      <c r="I106" s="9"/>
      <c r="J106" s="9"/>
      <c r="K106" s="9"/>
      <c r="L106" s="9"/>
      <c r="M106" s="9"/>
      <c r="N106" s="9"/>
      <c r="O106" s="9"/>
      <c r="P106" s="9"/>
    </row>
    <row r="107" spans="1:16" ht="27.6" x14ac:dyDescent="0.3">
      <c r="A107" s="11" t="s">
        <v>59</v>
      </c>
      <c r="B107" s="11" t="s">
        <v>60</v>
      </c>
      <c r="C107" s="16" t="s">
        <v>61</v>
      </c>
      <c r="D107" s="16" t="s">
        <v>62</v>
      </c>
      <c r="E107" s="9"/>
      <c r="F107" s="9"/>
      <c r="G107" s="9"/>
      <c r="H107" s="9"/>
      <c r="I107" s="9"/>
      <c r="J107" s="9"/>
      <c r="K107" s="9"/>
      <c r="L107" s="9"/>
      <c r="M107" s="9"/>
    </row>
    <row r="108" spans="1:16" ht="27.6" x14ac:dyDescent="0.3">
      <c r="A108" s="12">
        <v>44470</v>
      </c>
      <c r="B108" s="13" t="s">
        <v>44</v>
      </c>
      <c r="C108" s="17">
        <v>2300</v>
      </c>
      <c r="D108" s="19" t="s">
        <v>63</v>
      </c>
      <c r="E108" s="9"/>
      <c r="F108" s="9"/>
      <c r="G108" s="9"/>
      <c r="H108" s="9"/>
      <c r="I108" s="9"/>
      <c r="J108" s="9"/>
      <c r="K108" s="9"/>
      <c r="L108" s="9"/>
      <c r="M108" s="9"/>
    </row>
    <row r="109" spans="1:16" ht="41.4" x14ac:dyDescent="0.3">
      <c r="A109" s="14">
        <v>44470</v>
      </c>
      <c r="B109" s="15" t="s">
        <v>36</v>
      </c>
      <c r="C109" s="17">
        <v>767</v>
      </c>
      <c r="D109" s="19" t="s">
        <v>64</v>
      </c>
      <c r="E109" s="9"/>
      <c r="F109" s="9"/>
      <c r="G109" s="9"/>
      <c r="H109" s="9"/>
      <c r="I109" s="9"/>
      <c r="J109" s="9"/>
      <c r="K109" s="9"/>
      <c r="L109" s="9"/>
      <c r="M109" s="9"/>
    </row>
    <row r="110" spans="1:16" ht="55.2" x14ac:dyDescent="0.3">
      <c r="A110" s="14">
        <v>44470</v>
      </c>
      <c r="B110" s="15" t="s">
        <v>47</v>
      </c>
      <c r="C110" s="18">
        <v>2500</v>
      </c>
      <c r="D110" s="19" t="s">
        <v>63</v>
      </c>
      <c r="E110" s="9"/>
      <c r="F110" s="9"/>
      <c r="G110" s="9"/>
      <c r="H110" s="9"/>
      <c r="I110" s="9"/>
      <c r="J110" s="9"/>
      <c r="K110" s="9"/>
      <c r="L110" s="9"/>
      <c r="M110" s="9"/>
    </row>
    <row r="111" spans="1:16" ht="41.4" x14ac:dyDescent="0.3">
      <c r="A111" s="14">
        <v>44473</v>
      </c>
      <c r="B111" s="15" t="s">
        <v>49</v>
      </c>
      <c r="C111" s="17">
        <v>710</v>
      </c>
      <c r="D111" s="19" t="s">
        <v>63</v>
      </c>
      <c r="E111" s="9"/>
      <c r="F111" s="9"/>
      <c r="G111" s="9"/>
      <c r="H111" s="9"/>
      <c r="I111" s="9"/>
      <c r="J111" s="9"/>
      <c r="K111" s="9"/>
      <c r="L111" s="9"/>
      <c r="M111" s="9"/>
    </row>
    <row r="112" spans="1:16" ht="27.6" x14ac:dyDescent="0.3">
      <c r="A112" s="12">
        <v>44473</v>
      </c>
      <c r="B112" s="13" t="s">
        <v>43</v>
      </c>
      <c r="C112" s="17">
        <v>760</v>
      </c>
      <c r="D112" s="19" t="s">
        <v>63</v>
      </c>
      <c r="E112" s="9"/>
      <c r="F112" s="9"/>
      <c r="G112" s="9"/>
      <c r="H112" s="9"/>
      <c r="I112" s="9"/>
      <c r="J112" s="9"/>
      <c r="K112" s="9"/>
      <c r="L112" s="9"/>
      <c r="M112" s="9"/>
    </row>
    <row r="113" spans="1:4" x14ac:dyDescent="0.3">
      <c r="A113" s="14">
        <v>44476</v>
      </c>
      <c r="B113" s="15" t="s">
        <v>35</v>
      </c>
      <c r="C113" s="18">
        <v>1900</v>
      </c>
      <c r="D113" s="19" t="s">
        <v>64</v>
      </c>
    </row>
    <row r="114" spans="1:4" ht="27.6" x14ac:dyDescent="0.3">
      <c r="A114" s="12">
        <v>44477</v>
      </c>
      <c r="B114" s="13" t="s">
        <v>37</v>
      </c>
      <c r="C114" s="17">
        <v>450</v>
      </c>
      <c r="D114" s="19" t="s">
        <v>63</v>
      </c>
    </row>
    <row r="115" spans="1:4" ht="41.4" x14ac:dyDescent="0.3">
      <c r="A115" s="14">
        <v>44484</v>
      </c>
      <c r="B115" s="15" t="s">
        <v>46</v>
      </c>
      <c r="C115" s="17">
        <v>620</v>
      </c>
      <c r="D115" s="19" t="s">
        <v>64</v>
      </c>
    </row>
    <row r="116" spans="1:4" ht="55.2" x14ac:dyDescent="0.3">
      <c r="A116" s="14">
        <v>44485</v>
      </c>
      <c r="B116" s="15" t="s">
        <v>45</v>
      </c>
      <c r="C116" s="17">
        <v>470</v>
      </c>
      <c r="D116" s="19" t="s">
        <v>63</v>
      </c>
    </row>
    <row r="117" spans="1:4" ht="41.4" x14ac:dyDescent="0.3">
      <c r="A117" s="14">
        <v>44487</v>
      </c>
      <c r="B117" s="15" t="s">
        <v>36</v>
      </c>
      <c r="C117" s="17">
        <v>970</v>
      </c>
      <c r="D117" s="19" t="s">
        <v>63</v>
      </c>
    </row>
    <row r="118" spans="1:4" ht="27.6" x14ac:dyDescent="0.3">
      <c r="A118" s="14">
        <v>44487</v>
      </c>
      <c r="B118" s="13" t="s">
        <v>44</v>
      </c>
      <c r="C118" s="18">
        <v>1075</v>
      </c>
      <c r="D118" s="19" t="s">
        <v>63</v>
      </c>
    </row>
    <row r="119" spans="1:4" ht="27.6" x14ac:dyDescent="0.3">
      <c r="A119" s="14">
        <v>44488</v>
      </c>
      <c r="B119" s="15" t="s">
        <v>37</v>
      </c>
      <c r="C119" s="17">
        <v>489</v>
      </c>
      <c r="D119" s="19" t="s">
        <v>63</v>
      </c>
    </row>
    <row r="120" spans="1:4" ht="55.2" x14ac:dyDescent="0.3">
      <c r="A120" s="14">
        <v>44491</v>
      </c>
      <c r="B120" s="15" t="s">
        <v>47</v>
      </c>
      <c r="C120" s="18">
        <v>1574.1</v>
      </c>
      <c r="D120" s="19" t="s">
        <v>63</v>
      </c>
    </row>
    <row r="121" spans="1:4" ht="27.6" x14ac:dyDescent="0.3">
      <c r="A121" s="14">
        <v>44491</v>
      </c>
      <c r="B121" s="15" t="s">
        <v>43</v>
      </c>
      <c r="C121" s="17">
        <v>550</v>
      </c>
      <c r="D121" s="19" t="s">
        <v>63</v>
      </c>
    </row>
    <row r="122" spans="1:4" ht="27.6" x14ac:dyDescent="0.3">
      <c r="A122" s="14">
        <v>44494</v>
      </c>
      <c r="B122" s="15" t="s">
        <v>42</v>
      </c>
      <c r="C122" s="17">
        <v>423</v>
      </c>
      <c r="D122" s="19" t="s">
        <v>63</v>
      </c>
    </row>
    <row r="123" spans="1:4" ht="27.6" x14ac:dyDescent="0.3">
      <c r="A123" s="14">
        <v>44496</v>
      </c>
      <c r="B123" s="15" t="s">
        <v>42</v>
      </c>
      <c r="C123" s="17">
        <v>358.22</v>
      </c>
      <c r="D123" s="19" t="s">
        <v>63</v>
      </c>
    </row>
    <row r="124" spans="1:4" ht="41.4" x14ac:dyDescent="0.3">
      <c r="A124" s="14">
        <v>44496</v>
      </c>
      <c r="B124" s="15" t="s">
        <v>46</v>
      </c>
      <c r="C124" s="17">
        <v>520</v>
      </c>
      <c r="D124" s="19" t="s">
        <v>64</v>
      </c>
    </row>
    <row r="125" spans="1:4" ht="41.4" x14ac:dyDescent="0.3">
      <c r="A125" s="12">
        <v>44497</v>
      </c>
      <c r="B125" s="13" t="s">
        <v>49</v>
      </c>
      <c r="C125" s="17">
        <v>300</v>
      </c>
      <c r="D125" s="19" t="s">
        <v>63</v>
      </c>
    </row>
    <row r="126" spans="1:4" ht="27.6" x14ac:dyDescent="0.3">
      <c r="A126" s="12">
        <v>44498</v>
      </c>
      <c r="B126" s="13" t="s">
        <v>42</v>
      </c>
      <c r="C126" s="17">
        <v>407.05</v>
      </c>
      <c r="D126" s="19" t="s">
        <v>63</v>
      </c>
    </row>
    <row r="127" spans="1:4" ht="55.2" x14ac:dyDescent="0.3">
      <c r="A127" s="12">
        <v>44499</v>
      </c>
      <c r="B127" s="13" t="s">
        <v>47</v>
      </c>
      <c r="C127" s="17">
        <v>300</v>
      </c>
      <c r="D127" s="19" t="s">
        <v>63</v>
      </c>
    </row>
    <row r="128" spans="1:4" ht="41.4" x14ac:dyDescent="0.3">
      <c r="A128" s="14">
        <v>44501</v>
      </c>
      <c r="B128" s="15" t="s">
        <v>36</v>
      </c>
      <c r="C128" s="18">
        <v>2327</v>
      </c>
      <c r="D128" s="19" t="s">
        <v>64</v>
      </c>
    </row>
    <row r="129" spans="1:4" x14ac:dyDescent="0.3">
      <c r="A129" s="14">
        <v>44502</v>
      </c>
      <c r="B129" s="15" t="s">
        <v>35</v>
      </c>
      <c r="C129" s="17">
        <v>1150</v>
      </c>
      <c r="D129" s="19" t="s">
        <v>64</v>
      </c>
    </row>
    <row r="130" spans="1:4" x14ac:dyDescent="0.3">
      <c r="A130" s="14">
        <v>44504</v>
      </c>
      <c r="B130" s="15" t="s">
        <v>35</v>
      </c>
      <c r="C130" s="18">
        <v>1138</v>
      </c>
      <c r="D130" s="19" t="s">
        <v>64</v>
      </c>
    </row>
    <row r="131" spans="1:4" ht="41.4" x14ac:dyDescent="0.3">
      <c r="A131" s="12">
        <v>44505</v>
      </c>
      <c r="B131" s="13" t="s">
        <v>65</v>
      </c>
      <c r="C131" s="17">
        <v>500</v>
      </c>
      <c r="D131" s="19" t="s">
        <v>63</v>
      </c>
    </row>
    <row r="132" spans="1:4" ht="27.6" x14ac:dyDescent="0.3">
      <c r="A132" s="12">
        <v>44508</v>
      </c>
      <c r="B132" s="13" t="s">
        <v>43</v>
      </c>
      <c r="C132" s="17">
        <v>702</v>
      </c>
      <c r="D132" s="19" t="s">
        <v>63</v>
      </c>
    </row>
    <row r="133" spans="1:4" ht="55.2" x14ac:dyDescent="0.3">
      <c r="A133" s="14">
        <v>44509</v>
      </c>
      <c r="B133" s="15" t="s">
        <v>47</v>
      </c>
      <c r="C133" s="18">
        <v>1600</v>
      </c>
      <c r="D133" s="19" t="s">
        <v>63</v>
      </c>
    </row>
    <row r="134" spans="1:4" ht="41.4" x14ac:dyDescent="0.3">
      <c r="A134" s="14">
        <v>44512</v>
      </c>
      <c r="B134" s="15" t="s">
        <v>49</v>
      </c>
      <c r="C134" s="17">
        <v>600</v>
      </c>
      <c r="D134" s="19" t="s">
        <v>63</v>
      </c>
    </row>
    <row r="135" spans="1:4" ht="41.4" x14ac:dyDescent="0.3">
      <c r="A135" s="12">
        <v>44515</v>
      </c>
      <c r="B135" s="13" t="s">
        <v>65</v>
      </c>
      <c r="C135" s="17">
        <v>900</v>
      </c>
      <c r="D135" s="19" t="s">
        <v>63</v>
      </c>
    </row>
    <row r="136" spans="1:4" ht="27.6" x14ac:dyDescent="0.3">
      <c r="A136" s="14">
        <v>44515</v>
      </c>
      <c r="B136" s="13" t="s">
        <v>43</v>
      </c>
      <c r="C136" s="17">
        <v>150</v>
      </c>
      <c r="D136" s="19" t="s">
        <v>63</v>
      </c>
    </row>
    <row r="137" spans="1:4" ht="27.6" x14ac:dyDescent="0.3">
      <c r="A137" s="12">
        <v>44515</v>
      </c>
      <c r="B137" s="13" t="s">
        <v>44</v>
      </c>
      <c r="C137" s="17">
        <v>2100</v>
      </c>
      <c r="D137" s="19" t="s">
        <v>63</v>
      </c>
    </row>
    <row r="138" spans="1:4" ht="55.2" x14ac:dyDescent="0.3">
      <c r="A138" s="12">
        <v>44517</v>
      </c>
      <c r="B138" s="13" t="s">
        <v>45</v>
      </c>
      <c r="C138" s="17">
        <v>470.63</v>
      </c>
      <c r="D138" s="19" t="s">
        <v>63</v>
      </c>
    </row>
    <row r="139" spans="1:4" ht="27.6" x14ac:dyDescent="0.3">
      <c r="A139" s="12">
        <v>44517</v>
      </c>
      <c r="B139" s="13" t="s">
        <v>42</v>
      </c>
      <c r="C139" s="17">
        <v>322.64</v>
      </c>
      <c r="D139" s="19" t="s">
        <v>63</v>
      </c>
    </row>
    <row r="140" spans="1:4" ht="41.4" x14ac:dyDescent="0.3">
      <c r="A140" s="12">
        <v>44518</v>
      </c>
      <c r="B140" s="15" t="s">
        <v>46</v>
      </c>
      <c r="C140" s="17">
        <v>428</v>
      </c>
      <c r="D140" s="19" t="s">
        <v>64</v>
      </c>
    </row>
    <row r="141" spans="1:4" ht="41.4" x14ac:dyDescent="0.3">
      <c r="A141" s="12">
        <v>44519</v>
      </c>
      <c r="B141" s="13" t="s">
        <v>49</v>
      </c>
      <c r="C141" s="17">
        <v>447</v>
      </c>
      <c r="D141" s="19" t="s">
        <v>63</v>
      </c>
    </row>
    <row r="142" spans="1:4" ht="55.2" x14ac:dyDescent="0.3">
      <c r="A142" s="12">
        <v>44522</v>
      </c>
      <c r="B142" s="13" t="s">
        <v>47</v>
      </c>
      <c r="C142" s="18">
        <v>1720</v>
      </c>
      <c r="D142" s="19" t="s">
        <v>63</v>
      </c>
    </row>
    <row r="143" spans="1:4" ht="27.6" x14ac:dyDescent="0.3">
      <c r="A143" s="14">
        <v>44524</v>
      </c>
      <c r="B143" s="15" t="s">
        <v>43</v>
      </c>
      <c r="C143" s="17">
        <v>540</v>
      </c>
      <c r="D143" s="19" t="s">
        <v>63</v>
      </c>
    </row>
    <row r="144" spans="1:4" ht="27.6" x14ac:dyDescent="0.3">
      <c r="A144" s="12">
        <v>44525</v>
      </c>
      <c r="B144" s="13" t="s">
        <v>37</v>
      </c>
      <c r="C144" s="17">
        <v>314</v>
      </c>
      <c r="D144" s="19" t="s">
        <v>63</v>
      </c>
    </row>
    <row r="145" spans="1:12" ht="41.4" x14ac:dyDescent="0.3">
      <c r="A145" s="12">
        <v>44526</v>
      </c>
      <c r="B145" s="13" t="s">
        <v>46</v>
      </c>
      <c r="C145" s="17">
        <v>518</v>
      </c>
      <c r="D145" s="19" t="s">
        <v>64</v>
      </c>
      <c r="E145" s="9"/>
      <c r="F145" s="9"/>
      <c r="G145" s="9"/>
      <c r="H145" s="9"/>
      <c r="I145" s="9"/>
      <c r="J145" s="9"/>
      <c r="K145" s="9"/>
      <c r="L145" s="9"/>
    </row>
    <row r="146" spans="1:12" ht="41.4" x14ac:dyDescent="0.3">
      <c r="A146" s="12">
        <v>44526</v>
      </c>
      <c r="B146" s="15" t="s">
        <v>36</v>
      </c>
      <c r="C146" s="18">
        <v>2000</v>
      </c>
      <c r="D146" s="19" t="s">
        <v>64</v>
      </c>
      <c r="E146" s="9"/>
      <c r="F146" s="9"/>
      <c r="G146" s="9"/>
      <c r="H146" s="9"/>
      <c r="I146" s="9"/>
      <c r="J146" s="9"/>
      <c r="K146" s="9"/>
      <c r="L146" s="9"/>
    </row>
    <row r="147" spans="1:12" ht="27.6" x14ac:dyDescent="0.3">
      <c r="A147" s="14">
        <v>44529</v>
      </c>
      <c r="B147" s="15" t="s">
        <v>37</v>
      </c>
      <c r="C147" s="17">
        <v>337</v>
      </c>
      <c r="D147" s="19" t="s">
        <v>63</v>
      </c>
      <c r="E147" s="9"/>
      <c r="F147" s="9"/>
      <c r="G147" s="9"/>
      <c r="H147" s="9"/>
      <c r="I147" s="9"/>
      <c r="J147" s="9"/>
      <c r="K147" s="9"/>
      <c r="L147" s="9"/>
    </row>
    <row r="148" spans="1:12" ht="41.4" x14ac:dyDescent="0.3">
      <c r="A148" s="12">
        <v>44530</v>
      </c>
      <c r="B148" s="13" t="s">
        <v>46</v>
      </c>
      <c r="C148" s="17">
        <v>500</v>
      </c>
      <c r="D148" s="19" t="s">
        <v>64</v>
      </c>
      <c r="E148" s="9"/>
      <c r="F148" s="9"/>
      <c r="G148" s="9"/>
      <c r="H148" s="9"/>
      <c r="I148" s="9"/>
      <c r="J148" s="9"/>
      <c r="K148" s="9"/>
      <c r="L148" s="9"/>
    </row>
    <row r="149" spans="1:12" ht="55.2" x14ac:dyDescent="0.3">
      <c r="A149" s="12">
        <v>44531</v>
      </c>
      <c r="B149" s="13" t="s">
        <v>47</v>
      </c>
      <c r="C149" s="18">
        <v>2500</v>
      </c>
      <c r="D149" s="19" t="s">
        <v>63</v>
      </c>
      <c r="E149" s="9"/>
      <c r="F149" s="9"/>
      <c r="G149" s="9"/>
      <c r="H149" s="9"/>
      <c r="I149" s="9"/>
      <c r="J149" s="9"/>
      <c r="K149" s="9"/>
      <c r="L149" s="9"/>
    </row>
    <row r="150" spans="1:12" ht="41.4" x14ac:dyDescent="0.3">
      <c r="A150" s="14">
        <v>44534</v>
      </c>
      <c r="B150" s="15" t="s">
        <v>49</v>
      </c>
      <c r="C150" s="17">
        <v>710</v>
      </c>
      <c r="D150" s="19" t="s">
        <v>63</v>
      </c>
      <c r="E150" s="9"/>
      <c r="F150" s="9"/>
      <c r="G150" s="9"/>
      <c r="H150" s="9"/>
      <c r="I150" s="9"/>
      <c r="J150" s="9"/>
      <c r="K150" s="9"/>
      <c r="L150" s="9"/>
    </row>
    <row r="151" spans="1:12" ht="27.6" x14ac:dyDescent="0.3">
      <c r="A151" s="12">
        <v>44537</v>
      </c>
      <c r="B151" s="13" t="s">
        <v>44</v>
      </c>
      <c r="C151" s="17">
        <v>2300</v>
      </c>
      <c r="D151" s="19" t="s">
        <v>63</v>
      </c>
      <c r="E151" s="9"/>
      <c r="F151" s="9"/>
      <c r="G151" s="9"/>
      <c r="H151" s="9"/>
      <c r="I151" s="9"/>
      <c r="J151" s="9"/>
      <c r="K151" s="9"/>
      <c r="L151" s="9"/>
    </row>
    <row r="152" spans="1:12" x14ac:dyDescent="0.3">
      <c r="A152" s="12">
        <v>44539</v>
      </c>
      <c r="B152" s="13" t="s">
        <v>48</v>
      </c>
      <c r="C152" s="17">
        <v>12000</v>
      </c>
      <c r="D152" s="19" t="s">
        <v>64</v>
      </c>
      <c r="E152" s="9"/>
      <c r="F152" s="9"/>
      <c r="G152" s="9"/>
      <c r="H152" s="9"/>
      <c r="I152" s="9"/>
      <c r="J152" s="9"/>
      <c r="K152" s="9"/>
      <c r="L152" s="9"/>
    </row>
    <row r="153" spans="1:12" x14ac:dyDescent="0.3">
      <c r="A153" s="12">
        <v>44545</v>
      </c>
      <c r="B153" s="15" t="s">
        <v>35</v>
      </c>
      <c r="C153" s="17">
        <v>1500</v>
      </c>
      <c r="D153" s="19" t="s">
        <v>64</v>
      </c>
      <c r="E153" s="9"/>
      <c r="F153" s="9"/>
      <c r="G153" s="9"/>
      <c r="H153" s="9"/>
      <c r="I153" s="9"/>
      <c r="J153" s="9"/>
      <c r="K153" s="9"/>
      <c r="L153" s="9"/>
    </row>
    <row r="154" spans="1:12" ht="55.2" x14ac:dyDescent="0.3">
      <c r="A154" s="12">
        <v>44547</v>
      </c>
      <c r="B154" s="13" t="s">
        <v>45</v>
      </c>
      <c r="C154" s="17">
        <v>470.63</v>
      </c>
      <c r="D154" s="19" t="s">
        <v>63</v>
      </c>
      <c r="E154" s="9"/>
      <c r="F154" s="9"/>
      <c r="G154" s="9"/>
      <c r="H154" s="9"/>
      <c r="I154" s="9"/>
      <c r="J154" s="9"/>
      <c r="K154" s="9"/>
      <c r="L154" s="9"/>
    </row>
    <row r="155" spans="1:12" ht="27.6" x14ac:dyDescent="0.3">
      <c r="A155" s="12">
        <v>44550</v>
      </c>
      <c r="B155" s="13" t="s">
        <v>37</v>
      </c>
      <c r="C155" s="17">
        <v>267</v>
      </c>
      <c r="D155" s="19" t="s">
        <v>63</v>
      </c>
      <c r="E155" s="9"/>
      <c r="F155" s="9"/>
      <c r="G155" s="9"/>
      <c r="H155" s="9"/>
      <c r="I155" s="9"/>
      <c r="J155" s="9"/>
      <c r="K155" s="9"/>
      <c r="L155" s="9"/>
    </row>
    <row r="156" spans="1:12" ht="27.6" x14ac:dyDescent="0.3">
      <c r="A156" s="12">
        <v>44553</v>
      </c>
      <c r="B156" s="13" t="s">
        <v>43</v>
      </c>
      <c r="C156" s="17">
        <v>640</v>
      </c>
      <c r="D156" s="19" t="s">
        <v>63</v>
      </c>
      <c r="E156" s="9"/>
      <c r="F156" s="9"/>
      <c r="G156" s="9"/>
      <c r="H156" s="9"/>
      <c r="I156" s="9"/>
      <c r="J156" s="9"/>
      <c r="K156" s="9"/>
      <c r="L156" s="9"/>
    </row>
    <row r="157" spans="1:12" ht="41.4" x14ac:dyDescent="0.3">
      <c r="A157" s="12">
        <v>44553</v>
      </c>
      <c r="B157" s="13" t="s">
        <v>49</v>
      </c>
      <c r="C157" s="17">
        <v>450</v>
      </c>
      <c r="D157" s="19" t="s">
        <v>63</v>
      </c>
      <c r="E157" s="9"/>
      <c r="F157" s="9"/>
      <c r="G157" s="9"/>
      <c r="H157" s="9"/>
      <c r="I157" s="9"/>
      <c r="J157" s="9"/>
      <c r="K157" s="9"/>
      <c r="L157" s="9"/>
    </row>
    <row r="158" spans="1:12" ht="31.2" x14ac:dyDescent="0.3">
      <c r="A158" s="10"/>
      <c r="B158" s="9"/>
      <c r="C158" s="9"/>
      <c r="D158" s="9"/>
      <c r="E158" s="9"/>
      <c r="F158" s="9"/>
      <c r="G158" s="9"/>
      <c r="H158" s="9"/>
      <c r="I158" s="9"/>
      <c r="J158" s="9"/>
      <c r="K158" s="9"/>
      <c r="L158" s="9"/>
    </row>
    <row r="159" spans="1:12" x14ac:dyDescent="0.3">
      <c r="A159" s="8" t="s">
        <v>66</v>
      </c>
      <c r="B159" s="8"/>
      <c r="C159" s="8"/>
      <c r="D159" s="8"/>
      <c r="E159" s="8"/>
      <c r="F159" s="8"/>
      <c r="G159" s="8"/>
      <c r="H159" s="8"/>
      <c r="I159" s="8"/>
      <c r="J159" s="8"/>
      <c r="K159" s="8"/>
      <c r="L159" s="8"/>
    </row>
    <row r="161" spans="1:4" ht="27.6" x14ac:dyDescent="0.3">
      <c r="A161" s="11" t="s">
        <v>59</v>
      </c>
      <c r="B161" s="11" t="s">
        <v>60</v>
      </c>
      <c r="C161" s="16" t="s">
        <v>61</v>
      </c>
      <c r="D161" s="16" t="s">
        <v>67</v>
      </c>
    </row>
    <row r="162" spans="1:4" ht="27.6" x14ac:dyDescent="0.3">
      <c r="A162" s="12">
        <v>44470</v>
      </c>
      <c r="B162" s="13" t="s">
        <v>44</v>
      </c>
      <c r="C162" s="17">
        <v>2300</v>
      </c>
      <c r="D162" s="19" t="s">
        <v>68</v>
      </c>
    </row>
    <row r="163" spans="1:4" ht="41.4" x14ac:dyDescent="0.3">
      <c r="A163" s="14">
        <v>44470</v>
      </c>
      <c r="B163" s="15" t="s">
        <v>36</v>
      </c>
      <c r="C163" s="17">
        <v>767</v>
      </c>
      <c r="D163" s="19" t="s">
        <v>69</v>
      </c>
    </row>
    <row r="164" spans="1:4" ht="55.2" x14ac:dyDescent="0.3">
      <c r="A164" s="14">
        <v>44470</v>
      </c>
      <c r="B164" s="15" t="s">
        <v>47</v>
      </c>
      <c r="C164" s="18">
        <v>2500</v>
      </c>
      <c r="D164" s="19" t="s">
        <v>68</v>
      </c>
    </row>
    <row r="165" spans="1:4" ht="41.4" x14ac:dyDescent="0.3">
      <c r="A165" s="14">
        <v>44473</v>
      </c>
      <c r="B165" s="15" t="s">
        <v>49</v>
      </c>
      <c r="C165" s="17">
        <v>710</v>
      </c>
      <c r="D165" s="19" t="s">
        <v>69</v>
      </c>
    </row>
    <row r="166" spans="1:4" ht="27.6" x14ac:dyDescent="0.3">
      <c r="A166" s="12">
        <v>44473</v>
      </c>
      <c r="B166" s="13" t="s">
        <v>43</v>
      </c>
      <c r="C166" s="17">
        <v>760</v>
      </c>
      <c r="D166" s="19" t="s">
        <v>69</v>
      </c>
    </row>
    <row r="167" spans="1:4" x14ac:dyDescent="0.3">
      <c r="A167" s="14">
        <v>44476</v>
      </c>
      <c r="B167" s="15" t="s">
        <v>35</v>
      </c>
      <c r="C167" s="18">
        <v>1900</v>
      </c>
      <c r="D167" s="19" t="s">
        <v>69</v>
      </c>
    </row>
    <row r="168" spans="1:4" ht="27.6" x14ac:dyDescent="0.3">
      <c r="A168" s="12">
        <v>44477</v>
      </c>
      <c r="B168" s="13" t="s">
        <v>37</v>
      </c>
      <c r="C168" s="17">
        <v>450</v>
      </c>
      <c r="D168" s="19" t="s">
        <v>69</v>
      </c>
    </row>
    <row r="169" spans="1:4" ht="41.4" x14ac:dyDescent="0.3">
      <c r="A169" s="14">
        <v>44484</v>
      </c>
      <c r="B169" s="15" t="s">
        <v>46</v>
      </c>
      <c r="C169" s="17">
        <v>620</v>
      </c>
      <c r="D169" s="19" t="s">
        <v>69</v>
      </c>
    </row>
    <row r="170" spans="1:4" ht="55.2" x14ac:dyDescent="0.3">
      <c r="A170" s="14">
        <v>44485</v>
      </c>
      <c r="B170" s="15" t="s">
        <v>45</v>
      </c>
      <c r="C170" s="17">
        <v>470</v>
      </c>
      <c r="D170" s="19" t="s">
        <v>69</v>
      </c>
    </row>
    <row r="171" spans="1:4" ht="41.4" x14ac:dyDescent="0.3">
      <c r="A171" s="14">
        <v>44487</v>
      </c>
      <c r="B171" s="15" t="s">
        <v>36</v>
      </c>
      <c r="C171" s="17">
        <v>970</v>
      </c>
      <c r="D171" s="19" t="s">
        <v>69</v>
      </c>
    </row>
    <row r="172" spans="1:4" ht="27.6" x14ac:dyDescent="0.3">
      <c r="A172" s="14">
        <v>44487</v>
      </c>
      <c r="B172" s="13" t="s">
        <v>44</v>
      </c>
      <c r="C172" s="18">
        <v>1075</v>
      </c>
      <c r="D172" s="19" t="s">
        <v>69</v>
      </c>
    </row>
    <row r="173" spans="1:4" ht="27.6" x14ac:dyDescent="0.3">
      <c r="A173" s="14">
        <v>44488</v>
      </c>
      <c r="B173" s="15" t="s">
        <v>37</v>
      </c>
      <c r="C173" s="17">
        <v>489</v>
      </c>
      <c r="D173" s="19" t="s">
        <v>69</v>
      </c>
    </row>
    <row r="174" spans="1:4" ht="55.2" x14ac:dyDescent="0.3">
      <c r="A174" s="14">
        <v>44491</v>
      </c>
      <c r="B174" s="15" t="s">
        <v>47</v>
      </c>
      <c r="C174" s="18">
        <v>1574.1</v>
      </c>
      <c r="D174" s="19" t="s">
        <v>69</v>
      </c>
    </row>
    <row r="175" spans="1:4" ht="27.6" x14ac:dyDescent="0.3">
      <c r="A175" s="14">
        <v>44491</v>
      </c>
      <c r="B175" s="15" t="s">
        <v>43</v>
      </c>
      <c r="C175" s="17">
        <v>550</v>
      </c>
      <c r="D175" s="19" t="s">
        <v>69</v>
      </c>
    </row>
    <row r="176" spans="1:4" ht="27.6" x14ac:dyDescent="0.3">
      <c r="A176" s="14">
        <v>44494</v>
      </c>
      <c r="B176" s="15" t="s">
        <v>42</v>
      </c>
      <c r="C176" s="17">
        <v>423</v>
      </c>
      <c r="D176" s="19" t="s">
        <v>69</v>
      </c>
    </row>
    <row r="177" spans="1:4" ht="27.6" x14ac:dyDescent="0.3">
      <c r="A177" s="14">
        <v>44496</v>
      </c>
      <c r="B177" s="15" t="s">
        <v>42</v>
      </c>
      <c r="C177" s="17">
        <v>358.22</v>
      </c>
      <c r="D177" s="19" t="s">
        <v>69</v>
      </c>
    </row>
    <row r="178" spans="1:4" ht="41.4" x14ac:dyDescent="0.3">
      <c r="A178" s="14">
        <v>44496</v>
      </c>
      <c r="B178" s="15" t="s">
        <v>46</v>
      </c>
      <c r="C178" s="17">
        <v>520</v>
      </c>
      <c r="D178" s="19" t="s">
        <v>69</v>
      </c>
    </row>
    <row r="179" spans="1:4" ht="41.4" x14ac:dyDescent="0.3">
      <c r="A179" s="12">
        <v>44497</v>
      </c>
      <c r="B179" s="13" t="s">
        <v>49</v>
      </c>
      <c r="C179" s="17">
        <v>300</v>
      </c>
      <c r="D179" s="19" t="s">
        <v>69</v>
      </c>
    </row>
    <row r="180" spans="1:4" ht="27.6" x14ac:dyDescent="0.3">
      <c r="A180" s="12">
        <v>44498</v>
      </c>
      <c r="B180" s="13" t="s">
        <v>42</v>
      </c>
      <c r="C180" s="17">
        <v>407.05</v>
      </c>
      <c r="D180" s="19" t="s">
        <v>69</v>
      </c>
    </row>
    <row r="181" spans="1:4" ht="55.2" x14ac:dyDescent="0.3">
      <c r="A181" s="12">
        <v>44499</v>
      </c>
      <c r="B181" s="13" t="s">
        <v>47</v>
      </c>
      <c r="C181" s="17">
        <v>300</v>
      </c>
      <c r="D181" s="19" t="s">
        <v>69</v>
      </c>
    </row>
    <row r="182" spans="1:4" ht="41.4" x14ac:dyDescent="0.3">
      <c r="A182" s="14">
        <v>44501</v>
      </c>
      <c r="B182" s="15" t="s">
        <v>36</v>
      </c>
      <c r="C182" s="18">
        <v>2327</v>
      </c>
      <c r="D182" s="19" t="s">
        <v>68</v>
      </c>
    </row>
    <row r="183" spans="1:4" x14ac:dyDescent="0.3">
      <c r="A183" s="14">
        <v>44502</v>
      </c>
      <c r="B183" s="15" t="s">
        <v>35</v>
      </c>
      <c r="C183" s="17">
        <v>1150</v>
      </c>
      <c r="D183" s="19" t="s">
        <v>69</v>
      </c>
    </row>
    <row r="184" spans="1:4" x14ac:dyDescent="0.3">
      <c r="A184" s="14">
        <v>44504</v>
      </c>
      <c r="B184" s="15" t="s">
        <v>35</v>
      </c>
      <c r="C184" s="18">
        <v>1138</v>
      </c>
      <c r="D184" s="19" t="s">
        <v>69</v>
      </c>
    </row>
    <row r="185" spans="1:4" ht="41.4" x14ac:dyDescent="0.3">
      <c r="A185" s="12">
        <v>44505</v>
      </c>
      <c r="B185" s="13" t="s">
        <v>65</v>
      </c>
      <c r="C185" s="17">
        <v>500</v>
      </c>
      <c r="D185" s="19" t="s">
        <v>69</v>
      </c>
    </row>
    <row r="186" spans="1:4" ht="27.6" x14ac:dyDescent="0.3">
      <c r="A186" s="12">
        <v>44508</v>
      </c>
      <c r="B186" s="13" t="s">
        <v>43</v>
      </c>
      <c r="C186" s="17">
        <v>702</v>
      </c>
      <c r="D186" s="19" t="s">
        <v>69</v>
      </c>
    </row>
    <row r="187" spans="1:4" ht="55.2" x14ac:dyDescent="0.3">
      <c r="A187" s="14">
        <v>44509</v>
      </c>
      <c r="B187" s="15" t="s">
        <v>47</v>
      </c>
      <c r="C187" s="18">
        <v>1600</v>
      </c>
      <c r="D187" s="19" t="s">
        <v>69</v>
      </c>
    </row>
    <row r="188" spans="1:4" ht="41.4" x14ac:dyDescent="0.3">
      <c r="A188" s="14">
        <v>44512</v>
      </c>
      <c r="B188" s="15" t="s">
        <v>49</v>
      </c>
      <c r="C188" s="17">
        <v>600</v>
      </c>
      <c r="D188" s="19" t="s">
        <v>69</v>
      </c>
    </row>
    <row r="189" spans="1:4" ht="41.4" x14ac:dyDescent="0.3">
      <c r="A189" s="12">
        <v>44515</v>
      </c>
      <c r="B189" s="13" t="s">
        <v>65</v>
      </c>
      <c r="C189" s="17">
        <v>900</v>
      </c>
      <c r="D189" s="19" t="s">
        <v>69</v>
      </c>
    </row>
    <row r="190" spans="1:4" ht="27.6" x14ac:dyDescent="0.3">
      <c r="A190" s="14">
        <v>44515</v>
      </c>
      <c r="B190" s="13" t="s">
        <v>43</v>
      </c>
      <c r="C190" s="17">
        <v>150</v>
      </c>
      <c r="D190" s="19" t="s">
        <v>69</v>
      </c>
    </row>
    <row r="191" spans="1:4" ht="27.6" x14ac:dyDescent="0.3">
      <c r="A191" s="12">
        <v>44515</v>
      </c>
      <c r="B191" s="13" t="s">
        <v>44</v>
      </c>
      <c r="C191" s="17">
        <v>2100</v>
      </c>
      <c r="D191" s="19" t="s">
        <v>68</v>
      </c>
    </row>
    <row r="192" spans="1:4" ht="55.2" x14ac:dyDescent="0.3">
      <c r="A192" s="12">
        <v>44517</v>
      </c>
      <c r="B192" s="13" t="s">
        <v>45</v>
      </c>
      <c r="C192" s="17">
        <v>470.63</v>
      </c>
      <c r="D192" s="19" t="s">
        <v>69</v>
      </c>
    </row>
    <row r="193" spans="1:4" ht="27.6" x14ac:dyDescent="0.3">
      <c r="A193" s="12">
        <v>44517</v>
      </c>
      <c r="B193" s="13" t="s">
        <v>42</v>
      </c>
      <c r="C193" s="17">
        <v>322.64</v>
      </c>
      <c r="D193" s="19" t="s">
        <v>69</v>
      </c>
    </row>
    <row r="194" spans="1:4" ht="41.4" x14ac:dyDescent="0.3">
      <c r="A194" s="12">
        <v>44518</v>
      </c>
      <c r="B194" s="15" t="s">
        <v>46</v>
      </c>
      <c r="C194" s="17">
        <v>428</v>
      </c>
      <c r="D194" s="19" t="s">
        <v>69</v>
      </c>
    </row>
    <row r="195" spans="1:4" ht="41.4" x14ac:dyDescent="0.3">
      <c r="A195" s="12">
        <v>44519</v>
      </c>
      <c r="B195" s="13" t="s">
        <v>49</v>
      </c>
      <c r="C195" s="17">
        <v>447</v>
      </c>
      <c r="D195" s="19" t="s">
        <v>69</v>
      </c>
    </row>
    <row r="196" spans="1:4" ht="55.2" x14ac:dyDescent="0.3">
      <c r="A196" s="12">
        <v>44522</v>
      </c>
      <c r="B196" s="13" t="s">
        <v>47</v>
      </c>
      <c r="C196" s="18">
        <v>1720</v>
      </c>
      <c r="D196" s="19" t="s">
        <v>69</v>
      </c>
    </row>
    <row r="197" spans="1:4" ht="27.6" x14ac:dyDescent="0.3">
      <c r="A197" s="14">
        <v>44524</v>
      </c>
      <c r="B197" s="15" t="s">
        <v>43</v>
      </c>
      <c r="C197" s="17">
        <v>540</v>
      </c>
      <c r="D197" s="19" t="s">
        <v>69</v>
      </c>
    </row>
    <row r="198" spans="1:4" ht="27.6" x14ac:dyDescent="0.3">
      <c r="A198" s="12">
        <v>44525</v>
      </c>
      <c r="B198" s="13" t="s">
        <v>37</v>
      </c>
      <c r="C198" s="17">
        <v>314</v>
      </c>
      <c r="D198" s="19" t="s">
        <v>69</v>
      </c>
    </row>
    <row r="199" spans="1:4" ht="41.4" x14ac:dyDescent="0.3">
      <c r="A199" s="12">
        <v>44526</v>
      </c>
      <c r="B199" s="13" t="s">
        <v>46</v>
      </c>
      <c r="C199" s="17">
        <v>518</v>
      </c>
      <c r="D199" s="19" t="s">
        <v>69</v>
      </c>
    </row>
    <row r="200" spans="1:4" ht="41.4" x14ac:dyDescent="0.3">
      <c r="A200" s="12">
        <v>44526</v>
      </c>
      <c r="B200" s="15" t="s">
        <v>36</v>
      </c>
      <c r="C200" s="18">
        <v>2000</v>
      </c>
      <c r="D200" s="19" t="s">
        <v>69</v>
      </c>
    </row>
    <row r="201" spans="1:4" ht="27.6" x14ac:dyDescent="0.3">
      <c r="A201" s="14">
        <v>44529</v>
      </c>
      <c r="B201" s="15" t="s">
        <v>37</v>
      </c>
      <c r="C201" s="17">
        <v>337</v>
      </c>
      <c r="D201" s="19" t="s">
        <v>69</v>
      </c>
    </row>
    <row r="202" spans="1:4" ht="41.4" x14ac:dyDescent="0.3">
      <c r="A202" s="12">
        <v>44530</v>
      </c>
      <c r="B202" s="13" t="s">
        <v>46</v>
      </c>
      <c r="C202" s="17">
        <v>500</v>
      </c>
      <c r="D202" s="19" t="s">
        <v>69</v>
      </c>
    </row>
    <row r="203" spans="1:4" ht="55.2" x14ac:dyDescent="0.3">
      <c r="A203" s="12">
        <v>44531</v>
      </c>
      <c r="B203" s="13" t="s">
        <v>47</v>
      </c>
      <c r="C203" s="18">
        <v>2500</v>
      </c>
      <c r="D203" s="19" t="s">
        <v>68</v>
      </c>
    </row>
    <row r="204" spans="1:4" ht="41.4" x14ac:dyDescent="0.3">
      <c r="A204" s="14">
        <v>44534</v>
      </c>
      <c r="B204" s="15" t="s">
        <v>49</v>
      </c>
      <c r="C204" s="17">
        <v>710</v>
      </c>
      <c r="D204" s="19" t="s">
        <v>69</v>
      </c>
    </row>
    <row r="205" spans="1:4" ht="27.6" x14ac:dyDescent="0.3">
      <c r="A205" s="12">
        <v>44537</v>
      </c>
      <c r="B205" s="13" t="s">
        <v>44</v>
      </c>
      <c r="C205" s="17">
        <v>2300</v>
      </c>
      <c r="D205" s="19" t="s">
        <v>68</v>
      </c>
    </row>
    <row r="206" spans="1:4" x14ac:dyDescent="0.3">
      <c r="A206" s="12">
        <v>44539</v>
      </c>
      <c r="B206" s="13" t="s">
        <v>48</v>
      </c>
      <c r="C206" s="17">
        <v>12000</v>
      </c>
      <c r="D206" s="19" t="s">
        <v>68</v>
      </c>
    </row>
    <row r="207" spans="1:4" x14ac:dyDescent="0.3">
      <c r="A207" s="12">
        <v>44545</v>
      </c>
      <c r="B207" s="15" t="s">
        <v>35</v>
      </c>
      <c r="C207" s="17">
        <v>1500</v>
      </c>
      <c r="D207" s="19" t="s">
        <v>69</v>
      </c>
    </row>
    <row r="208" spans="1:4" ht="55.2" x14ac:dyDescent="0.3">
      <c r="A208" s="12">
        <v>44547</v>
      </c>
      <c r="B208" s="13" t="s">
        <v>45</v>
      </c>
      <c r="C208" s="17">
        <v>470.63</v>
      </c>
      <c r="D208" s="19" t="s">
        <v>69</v>
      </c>
    </row>
    <row r="209" spans="1:4" ht="27.6" x14ac:dyDescent="0.3">
      <c r="A209" s="12">
        <v>44550</v>
      </c>
      <c r="B209" s="13" t="s">
        <v>37</v>
      </c>
      <c r="C209" s="17">
        <v>267</v>
      </c>
      <c r="D209" s="19" t="s">
        <v>69</v>
      </c>
    </row>
    <row r="210" spans="1:4" ht="27.6" x14ac:dyDescent="0.3">
      <c r="A210" s="12">
        <v>44553</v>
      </c>
      <c r="B210" s="13" t="s">
        <v>43</v>
      </c>
      <c r="C210" s="17">
        <v>640</v>
      </c>
      <c r="D210" s="19" t="s">
        <v>69</v>
      </c>
    </row>
    <row r="211" spans="1:4" ht="41.4" x14ac:dyDescent="0.3">
      <c r="A211" s="12">
        <v>44553</v>
      </c>
      <c r="B211" s="13" t="s">
        <v>49</v>
      </c>
      <c r="C211" s="17">
        <v>450</v>
      </c>
      <c r="D211" s="19" t="s">
        <v>69</v>
      </c>
    </row>
    <row r="212" spans="1:4" ht="31.2" x14ac:dyDescent="0.3">
      <c r="A212" s="10"/>
      <c r="B212" s="9"/>
      <c r="C212" s="9"/>
      <c r="D212" s="9"/>
    </row>
    <row r="213" spans="1:4" x14ac:dyDescent="0.3">
      <c r="A213" s="8" t="s">
        <v>70</v>
      </c>
      <c r="B213" s="8"/>
      <c r="C213" s="8"/>
      <c r="D213" s="8"/>
    </row>
    <row r="214" spans="1:4" x14ac:dyDescent="0.3">
      <c r="A214" s="9" t="s">
        <v>71</v>
      </c>
      <c r="B214" s="9"/>
      <c r="C214" s="9"/>
      <c r="D214" s="9"/>
    </row>
    <row r="215" spans="1:4" x14ac:dyDescent="0.3">
      <c r="A215" s="9" t="s">
        <v>72</v>
      </c>
      <c r="B215" s="9"/>
      <c r="C215" s="9"/>
      <c r="D215" s="9"/>
    </row>
    <row r="216" spans="1:4" x14ac:dyDescent="0.3">
      <c r="A216" s="9" t="s">
        <v>73</v>
      </c>
      <c r="B216" s="9"/>
      <c r="C216" s="9"/>
      <c r="D216" s="9"/>
    </row>
    <row r="217" spans="1:4" x14ac:dyDescent="0.3">
      <c r="A217" s="9" t="s">
        <v>74</v>
      </c>
      <c r="B217" s="9"/>
      <c r="C217" s="9"/>
      <c r="D217" s="9"/>
    </row>
  </sheetData>
  <mergeCells count="8">
    <mergeCell ref="A213:D213"/>
    <mergeCell ref="A2:I2"/>
    <mergeCell ref="A11:G11"/>
    <mergeCell ref="A27:G27"/>
    <mergeCell ref="A43:P43"/>
    <mergeCell ref="A59:H59"/>
    <mergeCell ref="A105:P105"/>
    <mergeCell ref="A159:L159"/>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Garima Garg</dc:creator>
  <cp:lastModifiedBy>Garima Garg</cp:lastModifiedBy>
  <dcterms:created xsi:type="dcterms:W3CDTF">2024-07-01T13:56:53Z</dcterms:created>
  <dcterms:modified xsi:type="dcterms:W3CDTF">2024-07-01T14:02:41Z</dcterms:modified>
</cp:coreProperties>
</file>