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A965665-C5E8-444F-8937-B709E68293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4" l="1"/>
  <c r="E23" i="4"/>
  <c r="E24" i="4"/>
  <c r="E25" i="4"/>
  <c r="E26" i="4"/>
  <c r="E27" i="4"/>
  <c r="E28" i="4"/>
  <c r="E29" i="4"/>
  <c r="E30" i="4"/>
  <c r="E31" i="4"/>
  <c r="E32" i="4"/>
  <c r="E3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" i="4"/>
  <c r="D29" i="4"/>
  <c r="D26" i="4"/>
  <c r="D27" i="4"/>
  <c r="D28" i="4"/>
  <c r="D30" i="4"/>
  <c r="D31" i="4"/>
  <c r="D32" i="4"/>
  <c r="D33" i="4"/>
  <c r="D25" i="4"/>
  <c r="D23" i="4"/>
  <c r="D24" i="4"/>
  <c r="D22" i="4"/>
  <c r="D19" i="4"/>
  <c r="D20" i="4"/>
  <c r="D21" i="4"/>
  <c r="D18" i="4"/>
  <c r="D15" i="4"/>
  <c r="D16" i="4"/>
  <c r="D14" i="4"/>
  <c r="D13" i="4"/>
  <c r="D12" i="4"/>
  <c r="D11" i="4"/>
  <c r="D8" i="4"/>
  <c r="D9" i="4"/>
  <c r="D10" i="4"/>
  <c r="D17" i="4"/>
  <c r="D7" i="4"/>
  <c r="D3" i="4"/>
  <c r="D4" i="4"/>
  <c r="D5" i="4"/>
  <c r="D6" i="4"/>
  <c r="D2" i="4"/>
  <c r="C28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9" i="4"/>
  <c r="C30" i="4"/>
  <c r="C31" i="4"/>
  <c r="C32" i="4"/>
  <c r="C33" i="4"/>
  <c r="C2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<sst xmlns="http://schemas.openxmlformats.org/spreadsheetml/2006/main" count="1274" uniqueCount="323">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</sst>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10" zoomScaleNormal="110" workbookViewId="0">
      <selection activeCell="D20" sqref="D20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tr">
        <f>VLOOKUP($B2, Students!B3:C239, 2, FALSE)</f>
        <v>BL-SPEA</v>
      </c>
      <c r="D2" s="33">
        <f>VLOOKUP($C2, Fees!A1:B24, 2, FALSE)</f>
        <v>2800</v>
      </c>
      <c r="E2" s="15">
        <f>VLOOKUP($B2, TestScores!B1:C33, 2, FALSE)</f>
        <v>86</v>
      </c>
      <c r="F2" s="15"/>
    </row>
    <row r="3" spans="1:12" ht="14.4" x14ac:dyDescent="0.3">
      <c r="A3" s="13">
        <v>9144</v>
      </c>
      <c r="B3" s="31" t="s">
        <v>126</v>
      </c>
      <c r="C3" s="13" t="str">
        <f>VLOOKUP($B3, Students!B4:C240, 2, FALSE)</f>
        <v>BL-EDUC</v>
      </c>
      <c r="D3" s="33">
        <f>VLOOKUP($C3, Fees!A2:B25, 2, FALSE)</f>
        <v>5920</v>
      </c>
      <c r="E3" s="15">
        <f>VLOOKUP($B3, TestScores!B2:C34, 2, FALSE)</f>
        <v>97</v>
      </c>
      <c r="F3" s="15"/>
      <c r="I3" s="2"/>
      <c r="J3" s="2"/>
    </row>
    <row r="4" spans="1:12" ht="14.4" x14ac:dyDescent="0.3">
      <c r="A4" s="13">
        <v>9132</v>
      </c>
      <c r="B4" s="31" t="s">
        <v>114</v>
      </c>
      <c r="C4" s="13" t="str">
        <f>VLOOKUP($B4, Students!B5:C241, 2, FALSE)</f>
        <v>BL-HPER</v>
      </c>
      <c r="D4" s="33">
        <f>VLOOKUP($C4, Fees!A3:B26, 2, FALSE)</f>
        <v>4640</v>
      </c>
      <c r="E4" s="15">
        <f>VLOOKUP($B4, TestScores!B3:C35, 2, FALSE)</f>
        <v>90</v>
      </c>
      <c r="F4" s="15"/>
      <c r="I4" s="4"/>
      <c r="J4" s="4"/>
    </row>
    <row r="5" spans="1:12" ht="14.4" x14ac:dyDescent="0.3">
      <c r="A5" s="13">
        <v>9147</v>
      </c>
      <c r="B5" s="31" t="s">
        <v>129</v>
      </c>
      <c r="C5" s="13" t="str">
        <f>VLOOKUP($B5, Students!B6:C242, 2, FALSE)</f>
        <v>BL-FINA</v>
      </c>
      <c r="D5" s="33">
        <f>VLOOKUP($C5, Fees!A4:B27, 2, FALSE)</f>
        <v>3920</v>
      </c>
      <c r="E5" s="15">
        <f>VLOOKUP($B5, TestScores!B4:C36, 2, FALSE)</f>
        <v>79</v>
      </c>
      <c r="F5" s="15"/>
      <c r="I5" s="4"/>
      <c r="J5" s="4"/>
    </row>
    <row r="6" spans="1:12" ht="14.4" x14ac:dyDescent="0.3">
      <c r="A6" s="13">
        <v>9149</v>
      </c>
      <c r="B6" s="31" t="s">
        <v>131</v>
      </c>
      <c r="C6" s="13" t="str">
        <f>VLOOKUP($B6, Students!B7:C243, 2, FALSE)</f>
        <v>BL-FINA</v>
      </c>
      <c r="D6" s="33">
        <f>VLOOKUP($C6, Fees!A5:B28, 2, FALSE)</f>
        <v>3920</v>
      </c>
      <c r="E6" s="15">
        <f>VLOOKUP($B6, TestScores!B5:C37, 2, FALSE)</f>
        <v>97</v>
      </c>
      <c r="F6" s="15"/>
      <c r="I6" s="4"/>
      <c r="J6" s="4"/>
    </row>
    <row r="7" spans="1:12" ht="14.4" x14ac:dyDescent="0.3">
      <c r="A7" s="13">
        <v>9153</v>
      </c>
      <c r="B7" s="31" t="s">
        <v>134</v>
      </c>
      <c r="C7" s="13" t="str">
        <f>VLOOKUP($B7, Students!B8:C244, 2, FALSE)</f>
        <v>BL-ANTH</v>
      </c>
      <c r="D7" s="33">
        <f>VLOOKUP($C2, Fees!A6:B29, 2, FALSE)</f>
        <v>2800</v>
      </c>
      <c r="E7" s="15">
        <f>VLOOKUP($B7, TestScores!B6:C38, 2, FALSE)</f>
        <v>95</v>
      </c>
      <c r="F7" s="15"/>
      <c r="I7" s="4"/>
      <c r="J7" s="4"/>
      <c r="K7" s="2"/>
      <c r="L7" s="2"/>
    </row>
    <row r="8" spans="1:12" ht="14.4" x14ac:dyDescent="0.3">
      <c r="A8" s="13">
        <v>9117</v>
      </c>
      <c r="B8" s="31" t="s">
        <v>103</v>
      </c>
      <c r="C8" s="13" t="str">
        <f>VLOOKUP($B8, Students!B9:C245, 2, FALSE)</f>
        <v>BL-EDUC</v>
      </c>
      <c r="D8" s="33">
        <f>VLOOKUP($C8, Fees!A7:B30, 2, FALSE)</f>
        <v>5920</v>
      </c>
      <c r="E8" s="15">
        <f>VLOOKUP($B8, TestScores!B7:C39, 2, FALSE)</f>
        <v>77</v>
      </c>
      <c r="F8" s="15"/>
      <c r="I8" s="16"/>
      <c r="J8" s="16"/>
    </row>
    <row r="9" spans="1:12" ht="14.4" x14ac:dyDescent="0.3">
      <c r="A9" s="13">
        <v>9211</v>
      </c>
      <c r="B9" s="31" t="s">
        <v>178</v>
      </c>
      <c r="C9" s="13" t="str">
        <f>VLOOKUP($B9, Students!B10:C246, 2, FALSE)</f>
        <v>BL-PSY</v>
      </c>
      <c r="D9" s="33">
        <f>VLOOKUP($C9, Fees!A8:B31, 2, FALSE)</f>
        <v>1920</v>
      </c>
      <c r="E9" s="15">
        <f>VLOOKUP($B9, TestScores!B8:C40, 2, FALSE)</f>
        <v>75</v>
      </c>
      <c r="F9" s="15"/>
    </row>
    <row r="10" spans="1:12" ht="14.4" x14ac:dyDescent="0.3">
      <c r="A10" s="13">
        <v>9144</v>
      </c>
      <c r="B10" s="31" t="s">
        <v>126</v>
      </c>
      <c r="C10" s="13" t="str">
        <f>VLOOKUP($B10, Students!B11:C247, 2, FALSE)</f>
        <v>BL-EDUC</v>
      </c>
      <c r="D10" s="33">
        <f>VLOOKUP($C10, Fees!A9:B32, 2, FALSE)</f>
        <v>5920</v>
      </c>
      <c r="E10" s="15">
        <f>VLOOKUP($B10, TestScores!B9:C41, 2, FALSE)</f>
        <v>100</v>
      </c>
      <c r="F10" s="15"/>
    </row>
    <row r="11" spans="1:12" ht="14.4" x14ac:dyDescent="0.3">
      <c r="A11" s="13">
        <v>9154</v>
      </c>
      <c r="B11" s="31" t="s">
        <v>135</v>
      </c>
      <c r="C11" s="13" t="str">
        <f>VLOOKUP($B11, Students!B12:C248, 2, FALSE)</f>
        <v>BL-BI</v>
      </c>
      <c r="D11" s="33">
        <f>VLOOKUP($C11, Fees!A2:B24, 2, FALSE)</f>
        <v>2160</v>
      </c>
      <c r="E11" s="15">
        <f>VLOOKUP($B11, TestScores!B10:C42, 2, FALSE)</f>
        <v>99</v>
      </c>
      <c r="F11" s="15"/>
    </row>
    <row r="12" spans="1:12" ht="14.4" x14ac:dyDescent="0.3">
      <c r="A12" s="13">
        <v>9194</v>
      </c>
      <c r="B12" s="31" t="s">
        <v>168</v>
      </c>
      <c r="C12" s="13" t="str">
        <f>VLOOKUP($B12, Students!B13:C249, 2, FALSE)</f>
        <v>BL-LAWS</v>
      </c>
      <c r="D12" s="33">
        <f>VLOOKUP($C12, Fees!A2:B24, 2, FALSE)</f>
        <v>5440</v>
      </c>
      <c r="E12" s="15">
        <f>VLOOKUP($B12, TestScores!B11:C43, 2, FALSE)</f>
        <v>84</v>
      </c>
      <c r="F12" s="15"/>
    </row>
    <row r="13" spans="1:12" ht="14.4" x14ac:dyDescent="0.3">
      <c r="A13" s="13">
        <v>9142</v>
      </c>
      <c r="B13" s="31" t="s">
        <v>124</v>
      </c>
      <c r="C13" s="13" t="str">
        <f>VLOOKUP($B13, Students!B14:C250, 2, FALSE)</f>
        <v>BL-BI</v>
      </c>
      <c r="D13" s="33">
        <f>VLOOKUP($C13, Fees!A2:B24, 2, FALSE)</f>
        <v>2160</v>
      </c>
      <c r="E13" s="15">
        <f>VLOOKUP($B13, TestScores!B12:C44, 2, FALSE)</f>
        <v>89</v>
      </c>
      <c r="F13" s="15"/>
    </row>
    <row r="14" spans="1:12" ht="14.4" x14ac:dyDescent="0.3">
      <c r="A14" s="13">
        <v>9124</v>
      </c>
      <c r="B14" s="31" t="s">
        <v>108</v>
      </c>
      <c r="C14" s="13" t="str">
        <f>VLOOKUP($B14, Students!B15:C251, 2, FALSE)</f>
        <v>BL-BUS</v>
      </c>
      <c r="D14" s="33">
        <f>VLOOKUP($C14,Fees!A2:B24,2,FALSE)</f>
        <v>6880</v>
      </c>
      <c r="E14" s="15">
        <f>VLOOKUP($B14, TestScores!B13:C45, 2, FALSE)</f>
        <v>51</v>
      </c>
      <c r="F14" s="15"/>
    </row>
    <row r="15" spans="1:12" ht="14.4" x14ac:dyDescent="0.3">
      <c r="A15" s="13">
        <v>9120</v>
      </c>
      <c r="B15" s="31" t="s">
        <v>105</v>
      </c>
      <c r="C15" s="13" t="str">
        <f>VLOOKUP($B15, Students!B16:C252, 2, FALSE)</f>
        <v>BL-BI</v>
      </c>
      <c r="D15" s="33">
        <f>VLOOKUP($C15,Fees!A3:B25,2,FALSE)</f>
        <v>2160</v>
      </c>
      <c r="E15" s="15">
        <f>VLOOKUP($B15, TestScores!B14:C46, 2, FALSE)</f>
        <v>58</v>
      </c>
      <c r="F15" s="15"/>
    </row>
    <row r="16" spans="1:12" ht="14.4" x14ac:dyDescent="0.3">
      <c r="A16" s="13">
        <v>9178</v>
      </c>
      <c r="B16" s="31" t="s">
        <v>154</v>
      </c>
      <c r="C16" s="13" t="str">
        <f>VLOOKUP($B16, Students!B17:C253, 2, FALSE)</f>
        <v>BL-BUS</v>
      </c>
      <c r="D16" s="33">
        <f>VLOOKUP($C16,Fees!A4:B26,2,FALSE)</f>
        <v>6880</v>
      </c>
      <c r="E16" s="15">
        <f>VLOOKUP($B16, TestScores!B15:C47, 2, FALSE)</f>
        <v>95</v>
      </c>
      <c r="F16" s="15"/>
    </row>
    <row r="17" spans="1:6" ht="15.75" customHeight="1" x14ac:dyDescent="0.3">
      <c r="A17" s="13">
        <v>9211</v>
      </c>
      <c r="B17" s="31" t="s">
        <v>178</v>
      </c>
      <c r="C17" s="13" t="str">
        <f>VLOOKUP($B17, Students!B18:C254, 2, FALSE)</f>
        <v>BL-PSY</v>
      </c>
      <c r="D17" s="33">
        <f>VLOOKUP($C17, Fees!A16:B39, 2, FALSE)</f>
        <v>1920</v>
      </c>
      <c r="E17" s="15">
        <f>VLOOKUP($B17, TestScores!B16:C48, 2, FALSE)</f>
        <v>62</v>
      </c>
      <c r="F17" s="15"/>
    </row>
    <row r="18" spans="1:6" ht="15.75" customHeight="1" x14ac:dyDescent="0.3">
      <c r="A18" s="13">
        <v>9169</v>
      </c>
      <c r="B18" s="31" t="s">
        <v>146</v>
      </c>
      <c r="C18" s="13" t="str">
        <f>VLOOKUP($B18, Students!B19:C255, 2, FALSE)</f>
        <v>BL-DENT</v>
      </c>
      <c r="D18" s="33" t="e">
        <f>VLOOKUP($C18, Fees!A2:B24, 2, FALSE)</f>
        <v>#N/A</v>
      </c>
      <c r="E18" s="15">
        <f>VLOOKUP($B18, TestScores!B17:C49, 2, FALSE)</f>
        <v>69</v>
      </c>
      <c r="F18" s="15"/>
    </row>
    <row r="19" spans="1:6" ht="15.75" customHeight="1" x14ac:dyDescent="0.3">
      <c r="A19" s="13">
        <v>9158</v>
      </c>
      <c r="B19" s="31" t="s">
        <v>136</v>
      </c>
      <c r="C19" s="13" t="str">
        <f>VLOOKUP($B19, Students!B20:C256, 2, FALSE)</f>
        <v>BL-POLS</v>
      </c>
      <c r="D19" s="33">
        <f>VLOOKUP($C19, Fees!A3:B25, 2, FALSE)</f>
        <v>1600</v>
      </c>
      <c r="E19" s="15">
        <f>VLOOKUP($B19, TestScores!B18:C50, 2, FALSE)</f>
        <v>83</v>
      </c>
      <c r="F19" s="15"/>
    </row>
    <row r="20" spans="1:6" ht="15.75" customHeight="1" x14ac:dyDescent="0.3">
      <c r="A20" s="13">
        <v>9194</v>
      </c>
      <c r="B20" s="31" t="s">
        <v>168</v>
      </c>
      <c r="C20" s="13" t="str">
        <f>VLOOKUP($B20, Students!B21:C257, 2, FALSE)</f>
        <v>BL-LAWS</v>
      </c>
      <c r="D20" s="33">
        <f>VLOOKUP($C20, Fees!A4:B26, 2, FALSE)</f>
        <v>5440</v>
      </c>
      <c r="E20" s="15">
        <f>VLOOKUP($B20, TestScores!B19:C51, 2, FALSE)</f>
        <v>94</v>
      </c>
      <c r="F20" s="15"/>
    </row>
    <row r="21" spans="1:6" ht="15.75" customHeight="1" x14ac:dyDescent="0.3">
      <c r="A21" s="13">
        <v>9126</v>
      </c>
      <c r="B21" s="31" t="s">
        <v>131</v>
      </c>
      <c r="C21" s="13" t="str">
        <f>VLOOKUP($B21, Students!B22:C258, 2, FALSE)</f>
        <v>BL-FINA</v>
      </c>
      <c r="D21" s="33">
        <f>VLOOKUP($C21, Fees!A5:B27, 2, FALSE)</f>
        <v>3920</v>
      </c>
      <c r="E21" s="15">
        <f>VLOOKUP($B21, TestScores!B20:C52, 2, FALSE)</f>
        <v>51</v>
      </c>
      <c r="F21" s="15"/>
    </row>
    <row r="22" spans="1:6" ht="15.75" customHeight="1" x14ac:dyDescent="0.3">
      <c r="A22" s="13">
        <v>9137</v>
      </c>
      <c r="B22" s="31" t="s">
        <v>119</v>
      </c>
      <c r="C22" s="13" t="str">
        <f>VLOOKUP($B22, Students!B23:C259, 2, FALSE)</f>
        <v>BL-AMID</v>
      </c>
      <c r="D22" s="33">
        <f>VLOOKUP($C22, Fees!A2:B24, 2, FALSE)</f>
        <v>2000</v>
      </c>
      <c r="E22" s="15">
        <f>VLOOKUP($B22, TestScores!B21:C53, 2, FALSE)</f>
        <v>85</v>
      </c>
      <c r="F22" s="15"/>
    </row>
    <row r="23" spans="1:6" ht="15.75" customHeight="1" x14ac:dyDescent="0.3">
      <c r="A23" s="13">
        <v>9146</v>
      </c>
      <c r="B23" s="31" t="s">
        <v>128</v>
      </c>
      <c r="C23" s="13" t="str">
        <f>VLOOKUP($B23, Students!B24:C260, 2, FALSE)</f>
        <v>BL-EDUC</v>
      </c>
      <c r="D23" s="33">
        <f>VLOOKUP($C23, Fees!A3:B25, 2, FALSE)</f>
        <v>5920</v>
      </c>
      <c r="E23" s="15">
        <f>VLOOKUP($B23, TestScores!B22:C54, 2, FALSE)</f>
        <v>78</v>
      </c>
      <c r="F23" s="15"/>
    </row>
    <row r="24" spans="1:6" ht="15.75" customHeight="1" x14ac:dyDescent="0.3">
      <c r="A24" s="13">
        <v>9181</v>
      </c>
      <c r="B24" s="31" t="s">
        <v>156</v>
      </c>
      <c r="C24" s="13" t="str">
        <f>VLOOKUP($B24, Students!B25:C261, 2, FALSE)</f>
        <v>BL-SPEA</v>
      </c>
      <c r="D24" s="33">
        <f>VLOOKUP($C24, Fees!A4:B26, 2, FALSE)</f>
        <v>2800</v>
      </c>
      <c r="E24" s="15">
        <f>VLOOKUP($B24, TestScores!B23:C55, 2, FALSE)</f>
        <v>56</v>
      </c>
      <c r="F24" s="15"/>
    </row>
    <row r="25" spans="1:6" ht="15.75" customHeight="1" x14ac:dyDescent="0.3">
      <c r="A25" s="13">
        <v>9133</v>
      </c>
      <c r="B25" s="31" t="s">
        <v>115</v>
      </c>
      <c r="C25" s="13" t="str">
        <f>VLOOKUP($B25, Students!B26:C262, 2, FALSE)</f>
        <v>BL-FINA</v>
      </c>
      <c r="D25" s="33">
        <f>VLOOKUP($C25, Fees!A2:B24, 2, FALSE)</f>
        <v>3920</v>
      </c>
      <c r="E25" s="15">
        <f>VLOOKUP($B25, TestScores!B24:C56, 2, FALSE)</f>
        <v>78</v>
      </c>
      <c r="F25" s="15"/>
    </row>
    <row r="26" spans="1:6" ht="15.75" customHeight="1" x14ac:dyDescent="0.3">
      <c r="A26" s="13">
        <v>9154</v>
      </c>
      <c r="B26" s="31" t="s">
        <v>135</v>
      </c>
      <c r="C26" s="13" t="str">
        <f>VLOOKUP($B26, Students!B27:C263, 2, FALSE)</f>
        <v>BL-BI</v>
      </c>
      <c r="D26" s="33">
        <f>VLOOKUP($C26, Fees!A3:B25, 2, FALSE)</f>
        <v>2160</v>
      </c>
      <c r="E26" s="15">
        <f>VLOOKUP($B26, TestScores!B25:C57, 2, FALSE)</f>
        <v>59</v>
      </c>
      <c r="F26" s="15"/>
    </row>
    <row r="27" spans="1:6" ht="15.75" customHeight="1" x14ac:dyDescent="0.3">
      <c r="A27" s="13">
        <v>9201</v>
      </c>
      <c r="B27" s="31" t="s">
        <v>171</v>
      </c>
      <c r="C27" s="13" t="str">
        <f>VLOOKUP($B27, Students!B28:C264, 2, FALSE)</f>
        <v>BL-TELC</v>
      </c>
      <c r="D27" s="33">
        <f>VLOOKUP($C27, Fees!A4:B26, 2, FALSE)</f>
        <v>3280</v>
      </c>
      <c r="E27" s="15">
        <f>VLOOKUP($B27, TestScores!B26:C58, 2, FALSE)</f>
        <v>89</v>
      </c>
      <c r="F27" s="15"/>
    </row>
    <row r="28" spans="1:6" ht="15.75" customHeight="1" x14ac:dyDescent="0.3">
      <c r="A28" s="13">
        <v>9115</v>
      </c>
      <c r="B28" s="31" t="s">
        <v>101</v>
      </c>
      <c r="C28" s="13" t="str">
        <f>VLOOKUP($B3, Students!B29:C265, 2, FALSE)</f>
        <v>BL-EDUC</v>
      </c>
      <c r="D28" s="33">
        <f>VLOOKUP($C28, Fees!A5:B27, 2, FALSE)</f>
        <v>5920</v>
      </c>
      <c r="E28" s="15">
        <f>VLOOKUP($B28, TestScores!B27:C59, 2, FALSE)</f>
        <v>93</v>
      </c>
      <c r="F28" s="15"/>
    </row>
    <row r="29" spans="1:6" ht="15.75" customHeight="1" x14ac:dyDescent="0.3">
      <c r="A29" s="13">
        <v>9166</v>
      </c>
      <c r="B29" s="31" t="s">
        <v>143</v>
      </c>
      <c r="C29" s="13" t="str">
        <f>VLOOKUP($B29, Students!B30:C266, 2, FALSE)</f>
        <v>BL-BUS</v>
      </c>
      <c r="D29" s="33">
        <f>VLOOKUP($C29, Fees!A2:B24, 2, FALSE)</f>
        <v>6880</v>
      </c>
      <c r="E29" s="15">
        <f>VLOOKUP($B29, TestScores!B28:C60, 2, FALSE)</f>
        <v>98</v>
      </c>
      <c r="F29" s="15"/>
    </row>
    <row r="30" spans="1:6" ht="15.75" customHeight="1" x14ac:dyDescent="0.3">
      <c r="A30" s="13">
        <v>9206</v>
      </c>
      <c r="B30" s="31" t="s">
        <v>173</v>
      </c>
      <c r="C30" s="13" t="str">
        <f>VLOOKUP($B30, Students!B31:C267, 2, FALSE)</f>
        <v>BL-OPT</v>
      </c>
      <c r="D30" s="33">
        <f>VLOOKUP($C30, Fees!A7:B29, 2, FALSE)</f>
        <v>6000</v>
      </c>
      <c r="E30" s="15">
        <f>VLOOKUP($B30, TestScores!B29:C61, 2, FALSE)</f>
        <v>91</v>
      </c>
      <c r="F30" s="15"/>
    </row>
    <row r="31" spans="1:6" ht="15.75" customHeight="1" x14ac:dyDescent="0.3">
      <c r="A31" s="13">
        <v>9141</v>
      </c>
      <c r="B31" s="31" t="s">
        <v>123</v>
      </c>
      <c r="C31" s="13" t="str">
        <f>VLOOKUP($B31, Students!B32:C268, 2, FALSE)</f>
        <v>BL-EDUC</v>
      </c>
      <c r="D31" s="33">
        <f>VLOOKUP($C31, Fees!A8:B30, 2, FALSE)</f>
        <v>5920</v>
      </c>
      <c r="E31" s="15">
        <f>VLOOKUP($B31, TestScores!B30:C62, 2, FALSE)</f>
        <v>82</v>
      </c>
      <c r="F31" s="15"/>
    </row>
    <row r="32" spans="1:6" ht="15.75" customHeight="1" x14ac:dyDescent="0.3">
      <c r="A32" s="13">
        <v>9164</v>
      </c>
      <c r="B32" s="31" t="s">
        <v>142</v>
      </c>
      <c r="C32" s="13" t="str">
        <f>VLOOKUP($B32, Students!B33:C269, 2, FALSE)</f>
        <v>BL-HPER</v>
      </c>
      <c r="D32" s="33">
        <f>VLOOKUP($C32, Fees!A9:B31, 2, FALSE)</f>
        <v>4640</v>
      </c>
      <c r="E32" s="15">
        <f>VLOOKUP($B32, TestScores!B31:C63, 2, FALSE)</f>
        <v>99</v>
      </c>
      <c r="F32" s="15"/>
    </row>
    <row r="33" spans="1:6" ht="15.75" customHeight="1" x14ac:dyDescent="0.3">
      <c r="A33" s="13">
        <v>9161</v>
      </c>
      <c r="B33" s="31" t="s">
        <v>139</v>
      </c>
      <c r="C33" s="13" t="str">
        <f>VLOOKUP($B33, Students!B34:C270, 2, FALSE)</f>
        <v>BL-NELC</v>
      </c>
      <c r="D33" s="33" t="e">
        <f>VLOOKUP($C33, Fees!A10:B32, 2, FALSE)</f>
        <v>#N/A</v>
      </c>
      <c r="E33" s="15">
        <f>VLOOKUP($B33, TestScores!B32:C64, 2, FALSE)</f>
        <v>90</v>
      </c>
      <c r="F33" s="15"/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workbookViewId="0">
      <selection activeCell="B17" sqref="B17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2" workbookViewId="0">
      <selection activeCell="C27" sqref="C26:C27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F14" sqref="F14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Garima Garg</cp:lastModifiedBy>
  <dcterms:modified xsi:type="dcterms:W3CDTF">2024-07-01T13:49:19Z</dcterms:modified>
</cp:coreProperties>
</file>