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61406\Documents\Assignments\"/>
    </mc:Choice>
  </mc:AlternateContent>
  <xr:revisionPtr revIDLastSave="0" documentId="13_ncr:1_{3488760C-8AB6-4F4A-AFF7-01984D013270}" xr6:coauthVersionLast="47" xr6:coauthVersionMax="47" xr10:uidLastSave="{00000000-0000-0000-0000-000000000000}"/>
  <bookViews>
    <workbookView xWindow="-110" yWindow="-110" windowWidth="19420" windowHeight="1030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Sheet5" sheetId="6" r:id="rId5"/>
    <sheet name="Sheet6" sheetId="8" r:id="rId6"/>
  </sheets>
  <definedNames>
    <definedName name="_xlnm._FilterDatabase" localSheetId="0" hidden="1">Sheet1!$F$1:$F$4115</definedName>
    <definedName name="_xlnm._FilterDatabase" localSheetId="5" hidden="1">Sheet6!$A$1:$B$3842</definedName>
  </definedNames>
  <calcPr calcId="191029"/>
  <pivotCaches>
    <pivotCache cacheId="6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38" i="8" l="1"/>
  <c r="F1537" i="8"/>
  <c r="F1536" i="8"/>
  <c r="F1535" i="8"/>
  <c r="F1534" i="8"/>
  <c r="F1533" i="8"/>
  <c r="B3849" i="8"/>
  <c r="B3846" i="8" s="1"/>
  <c r="B3848" i="8"/>
  <c r="B3850" i="8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E7" i="6" s="1"/>
  <c r="B6" i="6"/>
  <c r="E6" i="6" s="1"/>
  <c r="B5" i="6"/>
  <c r="B4" i="6"/>
  <c r="B3" i="6"/>
  <c r="B2" i="6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2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" i="1"/>
  <c r="P142" i="1"/>
  <c r="P14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122" i="1"/>
  <c r="O123" i="1"/>
  <c r="O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3" i="1"/>
  <c r="O4" i="1"/>
  <c r="O5" i="1"/>
  <c r="B3847" i="8" l="1"/>
  <c r="B3845" i="8"/>
  <c r="E9" i="6"/>
  <c r="H9" i="6" s="1"/>
  <c r="E8" i="6"/>
  <c r="H8" i="6" s="1"/>
  <c r="E2" i="6"/>
  <c r="F2" i="6" s="1"/>
  <c r="H7" i="6"/>
  <c r="G6" i="6"/>
  <c r="G7" i="6"/>
  <c r="G9" i="6"/>
  <c r="G2" i="6"/>
  <c r="H6" i="6"/>
  <c r="E13" i="6"/>
  <c r="F13" i="6" s="1"/>
  <c r="E5" i="6"/>
  <c r="G5" i="6" s="1"/>
  <c r="F9" i="6"/>
  <c r="E12" i="6"/>
  <c r="F12" i="6" s="1"/>
  <c r="E4" i="6"/>
  <c r="F4" i="6" s="1"/>
  <c r="F8" i="6"/>
  <c r="E11" i="6"/>
  <c r="G11" i="6" s="1"/>
  <c r="E3" i="6"/>
  <c r="G3" i="6" s="1"/>
  <c r="F7" i="6"/>
  <c r="E10" i="6"/>
  <c r="H10" i="6" s="1"/>
  <c r="F6" i="6"/>
  <c r="H2" i="6" l="1"/>
  <c r="G10" i="6"/>
  <c r="G8" i="6"/>
  <c r="H5" i="6"/>
  <c r="F10" i="6"/>
  <c r="F5" i="6"/>
  <c r="H4" i="6"/>
  <c r="G13" i="6"/>
  <c r="H12" i="6"/>
  <c r="F11" i="6"/>
  <c r="G12" i="6"/>
  <c r="F3" i="6"/>
  <c r="H13" i="6"/>
  <c r="G4" i="6"/>
  <c r="H11" i="6"/>
  <c r="H3" i="6"/>
</calcChain>
</file>

<file path=xl/sharedStrings.xml><?xml version="1.0" encoding="utf-8"?>
<sst xmlns="http://schemas.openxmlformats.org/spreadsheetml/2006/main" count="36779" uniqueCount="8407">
  <si>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</si>
  <si>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</si>
  <si>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</si>
  <si>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</si>
  <si>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</si>
  <si>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</si>
  <si>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</si>
  <si>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</si>
  <si>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</si>
  <si>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</si>
  <si>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</si>
  <si>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</si>
  <si>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</si>
  <si>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</si>
  <si>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</si>
  <si>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</si>
  <si>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</si>
  <si>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</si>
  <si>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</si>
  <si>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</si>
  <si>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</si>
  <si>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</si>
  <si>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</si>
  <si>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</si>
  <si>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</si>
  <si>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</si>
  <si>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</si>
  <si>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</si>
  <si>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</si>
  <si>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</si>
  <si>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</si>
  <si>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</si>
  <si>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</si>
  <si>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</si>
  <si>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</si>
  <si>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</si>
  <si>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</si>
  <si>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</si>
  <si>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</si>
  <si>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</si>
  <si>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</si>
  <si>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</si>
  <si>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</si>
  <si>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</si>
  <si>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</si>
  <si>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</si>
  <si>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</si>
  <si>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</si>
  <si>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</si>
  <si>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</si>
  <si>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</si>
  <si>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</si>
  <si>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</si>
  <si>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</si>
  <si>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</si>
  <si>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</si>
  <si>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</si>
  <si>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</si>
  <si>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</si>
  <si>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</si>
  <si>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</si>
  <si>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</si>
  <si>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</si>
  <si>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</si>
  <si>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</si>
  <si>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</si>
  <si>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</si>
  <si>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</si>
  <si>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</si>
  <si>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</si>
  <si>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</si>
  <si>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</si>
  <si>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</si>
  <si>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</si>
  <si>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</si>
  <si>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</si>
  <si>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</si>
  <si>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</si>
  <si>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</si>
  <si>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</si>
  <si>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</si>
  <si>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</si>
  <si>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</si>
  <si>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</si>
  <si>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</si>
  <si>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</si>
  <si>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</si>
  <si>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</si>
  <si>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</si>
  <si>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</si>
  <si>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</si>
  <si>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</si>
  <si>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</si>
  <si>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</si>
  <si>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</si>
  <si>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</si>
  <si>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</si>
  <si>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</si>
  <si>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</si>
  <si>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</si>
  <si>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</si>
  <si>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</si>
  <si>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</si>
  <si>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</si>
  <si>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</si>
  <si>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</si>
  <si>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</si>
  <si>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</si>
  <si>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</si>
  <si>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</si>
  <si>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</si>
  <si>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</si>
  <si>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</si>
  <si>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</si>
  <si>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</si>
  <si>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</si>
  <si>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</si>
  <si>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</si>
  <si>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</si>
  <si>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</si>
  <si>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</si>
  <si>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</si>
  <si>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</si>
  <si>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</si>
  <si>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</si>
  <si>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</si>
  <si>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</si>
  <si>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</si>
  <si>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</si>
  <si>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</si>
  <si>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</si>
  <si>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</si>
  <si>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</si>
  <si>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</si>
  <si>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</si>
  <si>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</si>
  <si>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</si>
  <si>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</si>
  <si>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</si>
  <si>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</si>
  <si>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</si>
  <si>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</si>
  <si>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</si>
  <si>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</si>
  <si>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</si>
  <si>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</si>
  <si>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</si>
  <si>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</si>
  <si>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</si>
  <si>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</si>
  <si>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</si>
  <si>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</si>
  <si>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</si>
  <si>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</si>
  <si>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</si>
  <si>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</si>
  <si>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</si>
  <si>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</si>
  <si>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</si>
  <si>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</si>
  <si>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</si>
  <si>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</si>
  <si>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</si>
  <si>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</si>
  <si>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</si>
  <si>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</si>
  <si>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</si>
  <si>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</si>
  <si>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</si>
  <si>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</si>
  <si>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</si>
  <si>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</si>
  <si>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</si>
  <si>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</si>
  <si>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</si>
  <si>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</si>
  <si>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</si>
  <si>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</si>
  <si>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</si>
  <si>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</si>
  <si>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</si>
  <si>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</si>
  <si>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</si>
  <si>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</si>
  <si>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</si>
  <si>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</si>
  <si>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</si>
  <si>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</si>
  <si>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</si>
  <si>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</si>
  <si>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</si>
  <si>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</si>
  <si>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</si>
  <si>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</si>
  <si>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</si>
  <si>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</si>
  <si>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</si>
  <si>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</si>
  <si>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</si>
  <si>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</si>
  <si>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</si>
  <si>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</si>
  <si>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</si>
  <si>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</si>
  <si>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</si>
  <si>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</si>
  <si>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</si>
  <si>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</si>
  <si>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</si>
  <si>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</si>
  <si>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</si>
  <si>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</si>
  <si>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</si>
  <si>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</si>
  <si>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</si>
  <si>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</si>
  <si>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</si>
  <si>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</si>
  <si>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</si>
  <si>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</si>
  <si>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</si>
  <si>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</si>
  <si>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</si>
  <si>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</si>
  <si>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</si>
  <si>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</si>
  <si>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</si>
  <si>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</si>
  <si>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</si>
  <si>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</si>
  <si>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</si>
  <si>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</si>
  <si>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</si>
  <si>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</si>
  <si>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</si>
  <si>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</si>
  <si>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</si>
  <si>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</si>
  <si>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</si>
  <si>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</si>
  <si>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</si>
  <si>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</si>
  <si>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</si>
  <si>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</si>
  <si>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</si>
  <si>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</si>
  <si>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</si>
  <si>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</si>
  <si>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</si>
  <si>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</si>
  <si>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</si>
  <si>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</si>
  <si>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</si>
  <si>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</si>
  <si>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</si>
  <si>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</si>
  <si>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</si>
  <si>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</si>
  <si>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</si>
  <si>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</si>
  <si>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</si>
  <si>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</si>
  <si>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</si>
  <si>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</si>
  <si>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</si>
  <si>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</si>
  <si>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</si>
  <si>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</si>
  <si>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</si>
  <si>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</si>
  <si>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</si>
  <si>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</si>
  <si>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</si>
  <si>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</si>
  <si>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</si>
  <si>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</si>
  <si>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</si>
  <si>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</si>
  <si>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</si>
  <si>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</si>
  <si>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</si>
  <si>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</si>
  <si>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</si>
  <si>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</si>
  <si>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</si>
  <si>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</si>
  <si>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</si>
  <si>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</si>
  <si>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</si>
  <si>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</si>
  <si>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</si>
  <si>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</si>
  <si>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</si>
  <si>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</si>
  <si>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</si>
  <si>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</si>
  <si>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</si>
  <si>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</si>
  <si>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</si>
  <si>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</si>
  <si>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</si>
  <si>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</si>
  <si>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</si>
  <si>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</si>
  <si>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</si>
  <si>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</si>
  <si>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</si>
  <si>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</si>
  <si>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</si>
  <si>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</si>
  <si>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</si>
  <si>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</si>
  <si>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</si>
  <si>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</si>
  <si>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</si>
  <si>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</si>
  <si>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</si>
  <si>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</si>
  <si>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</si>
  <si>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</si>
  <si>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</si>
  <si>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</si>
  <si>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</si>
  <si>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</si>
  <si>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</si>
  <si>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</si>
  <si>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</si>
  <si>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</si>
  <si>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</si>
  <si>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</si>
  <si>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</si>
  <si>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</si>
  <si>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</si>
  <si>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</si>
  <si>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</si>
  <si>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</si>
  <si>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</si>
  <si>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</si>
  <si>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</si>
  <si>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</si>
  <si>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</si>
  <si>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</si>
  <si>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</si>
  <si>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</si>
  <si>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</si>
  <si>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</si>
  <si>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</si>
  <si>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</si>
  <si>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</si>
  <si>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</si>
  <si>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</si>
  <si>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</si>
  <si>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</si>
  <si>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</si>
  <si>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</si>
  <si>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</si>
  <si>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</si>
  <si>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</si>
  <si>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</si>
  <si>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</si>
  <si>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</si>
  <si>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</si>
  <si>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</si>
  <si>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</si>
  <si>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</si>
  <si>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</si>
  <si>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</si>
  <si>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</si>
  <si>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</si>
  <si>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</si>
  <si>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</si>
  <si>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</si>
  <si>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</si>
  <si>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</si>
  <si>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</si>
  <si>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</si>
  <si>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</si>
  <si>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</si>
  <si>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</si>
  <si>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</si>
  <si>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</si>
  <si>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</si>
  <si>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</si>
  <si>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</si>
  <si>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</si>
  <si>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</si>
  <si>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</si>
  <si>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</si>
  <si>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</si>
  <si>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</si>
  <si>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</si>
  <si>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</si>
  <si>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</si>
  <si>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</si>
  <si>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</si>
  <si>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</si>
  <si>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</si>
  <si>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</si>
  <si>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</si>
  <si>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</si>
  <si>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</si>
  <si>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</si>
  <si>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</si>
  <si>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</si>
  <si>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</si>
  <si>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</si>
  <si>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</si>
  <si>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</si>
  <si>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</si>
  <si>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</si>
  <si>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</si>
  <si>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</si>
  <si>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</si>
  <si>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</si>
  <si>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</si>
  <si>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</si>
  <si>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</si>
  <si>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</si>
  <si>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</si>
  <si>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</si>
  <si>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</si>
  <si>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</si>
  <si>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</si>
  <si>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</si>
  <si>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</si>
  <si>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</si>
  <si>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</si>
  <si>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</si>
  <si>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</si>
  <si>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</si>
  <si>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</si>
  <si>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</si>
  <si>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</si>
  <si>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</si>
  <si>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</si>
  <si>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</si>
  <si>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</si>
  <si>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</si>
  <si>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</si>
  <si>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</si>
  <si>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</si>
  <si>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</si>
  <si>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</si>
  <si>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</si>
  <si>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</si>
  <si>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</si>
  <si>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</si>
  <si>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</si>
  <si>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</si>
  <si>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</si>
  <si>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</si>
  <si>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</si>
  <si>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</si>
  <si>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</si>
  <si>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</si>
  <si>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</si>
  <si>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</si>
  <si>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</si>
  <si>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</si>
  <si>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</si>
  <si>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</si>
  <si>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</si>
  <si>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</si>
  <si>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</si>
  <si>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</si>
  <si>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</si>
  <si>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</si>
  <si>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</si>
  <si>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</si>
  <si>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</si>
  <si>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</si>
  <si>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</si>
  <si>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</si>
  <si>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</si>
  <si>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</si>
  <si>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</si>
  <si>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</si>
  <si>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</si>
  <si>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</si>
  <si>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</si>
  <si>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</si>
  <si>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</si>
  <si>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</si>
  <si>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</si>
  <si>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</si>
  <si>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</si>
  <si>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</si>
  <si>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</si>
  <si>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</si>
  <si>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</si>
  <si>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</si>
  <si>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</si>
  <si>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</si>
  <si>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</si>
  <si>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</si>
  <si>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</si>
  <si>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</si>
  <si>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</si>
  <si>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</si>
  <si>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</si>
  <si>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</si>
  <si>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</si>
  <si>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</si>
  <si>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</si>
  <si>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</si>
  <si>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</si>
  <si>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</si>
  <si>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</si>
  <si>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</si>
  <si>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</si>
  <si>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</si>
  <si>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</si>
  <si>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</si>
  <si>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</si>
  <si>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</si>
  <si>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</si>
  <si>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</si>
  <si>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</si>
  <si>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</si>
  <si>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</si>
  <si>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</si>
  <si>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</si>
  <si>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</si>
  <si>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</si>
  <si>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</si>
  <si>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</si>
  <si>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</si>
  <si>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</si>
  <si>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</si>
  <si>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</si>
  <si>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</si>
  <si>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</si>
  <si>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</si>
  <si>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</si>
  <si>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</si>
  <si>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</si>
  <si>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</si>
  <si>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</si>
  <si>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</si>
  <si>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</si>
  <si>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</si>
  <si>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</si>
  <si>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</si>
  <si>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</si>
  <si>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</si>
  <si>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</si>
  <si>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</si>
  <si>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</si>
  <si>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</si>
  <si>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</si>
  <si>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</si>
  <si>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</si>
  <si>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</si>
  <si>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</si>
  <si>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</si>
  <si>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</si>
  <si>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</si>
  <si>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</si>
  <si>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</si>
  <si>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</si>
  <si>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</si>
  <si>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</si>
  <si>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</si>
  <si>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</si>
  <si>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</si>
  <si>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</si>
  <si>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</si>
  <si>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</si>
  <si>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</si>
  <si>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</si>
  <si>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</si>
  <si>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</si>
  <si>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</si>
  <si>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</si>
  <si>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</si>
  <si>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</si>
  <si>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</si>
  <si>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</si>
  <si>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</si>
  <si>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</si>
  <si>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</si>
  <si>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</si>
  <si>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</si>
  <si>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</si>
  <si>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</si>
  <si>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</si>
  <si>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</si>
  <si>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</si>
  <si>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</si>
  <si>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</si>
  <si>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</si>
  <si>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</si>
  <si>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</si>
  <si>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</si>
  <si>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</si>
  <si>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</si>
  <si>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</si>
  <si>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</si>
  <si>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</si>
  <si>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</si>
  <si>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</si>
  <si>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</si>
  <si>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</si>
  <si>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</si>
  <si>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</si>
  <si>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</si>
  <si>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</si>
  <si>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</si>
  <si>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</si>
  <si>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</si>
  <si>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</si>
  <si>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</si>
  <si>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</si>
  <si>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</si>
  <si>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</si>
  <si>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</si>
  <si>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</si>
  <si>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</si>
  <si>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</si>
  <si>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</si>
  <si>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</si>
  <si>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</si>
  <si>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</si>
  <si>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</si>
  <si>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</si>
  <si>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</si>
  <si>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</si>
  <si>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</si>
  <si>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</si>
  <si>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</si>
  <si>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</si>
  <si>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</si>
  <si>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</si>
  <si>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</si>
  <si>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</si>
  <si>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</si>
  <si>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</si>
  <si>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</si>
  <si>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</si>
  <si>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</si>
  <si>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</si>
  <si>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</si>
  <si>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</si>
  <si>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</si>
  <si>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</si>
  <si>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</si>
  <si>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</si>
  <si>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</si>
  <si>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</si>
  <si>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</si>
  <si>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</si>
  <si>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</si>
  <si>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</si>
  <si>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</si>
  <si>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</si>
  <si>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</si>
  <si>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</si>
  <si>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</si>
  <si>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</si>
  <si>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</si>
  <si>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</si>
  <si>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</si>
  <si>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</si>
  <si>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</si>
  <si>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</si>
  <si>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</si>
  <si>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</si>
  <si>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</si>
  <si>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</si>
  <si>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</si>
  <si>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</si>
  <si>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</si>
  <si>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</si>
  <si>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</si>
  <si>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</si>
  <si>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</si>
  <si>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</si>
  <si>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</si>
  <si>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</si>
  <si>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</si>
  <si>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</si>
  <si>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</si>
  <si>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</si>
  <si>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</si>
  <si>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</si>
  <si>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</si>
  <si>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</si>
  <si>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</si>
  <si>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</si>
  <si>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</si>
  <si>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</si>
  <si>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</si>
  <si>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</si>
  <si>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</si>
  <si>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</si>
  <si>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</si>
  <si>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</si>
  <si>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</si>
  <si>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</si>
  <si>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</si>
  <si>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</si>
  <si>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</si>
  <si>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</si>
  <si>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</si>
  <si>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</si>
  <si>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</si>
  <si>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</si>
  <si>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</si>
  <si>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</si>
  <si>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</si>
  <si>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</si>
  <si>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</si>
  <si>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</si>
  <si>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</si>
  <si>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</si>
  <si>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</si>
  <si>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</si>
  <si>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</si>
  <si>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</si>
  <si>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</si>
  <si>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</si>
  <si>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</si>
  <si>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</si>
  <si>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</si>
  <si>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</si>
  <si>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</si>
  <si>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</si>
  <si>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</si>
  <si>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</si>
  <si>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</si>
  <si>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</si>
  <si>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</si>
  <si>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</si>
  <si>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</si>
  <si>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</si>
  <si>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</si>
  <si>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</si>
  <si>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</si>
  <si>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</si>
  <si>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</si>
  <si>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</si>
  <si>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</si>
  <si>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</si>
  <si>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</si>
  <si>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</si>
  <si>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</si>
  <si>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</si>
  <si>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</si>
  <si>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</si>
  <si>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</si>
  <si>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</si>
  <si>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</si>
  <si>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</si>
  <si>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</si>
  <si>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</si>
  <si>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</si>
  <si>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</si>
  <si>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</si>
  <si>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</si>
  <si>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</si>
  <si>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</si>
  <si>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</si>
  <si>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</si>
  <si>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</si>
  <si>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</si>
  <si>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</si>
  <si>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</si>
  <si>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</si>
  <si>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</si>
  <si>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</si>
  <si>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</si>
  <si>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</si>
  <si>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</si>
  <si>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</si>
  <si>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</si>
  <si>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</si>
  <si>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</si>
  <si>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</si>
  <si>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</si>
  <si>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</si>
  <si>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</si>
  <si>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</si>
  <si>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</si>
  <si>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</si>
  <si>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</si>
  <si>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</si>
  <si>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</si>
  <si>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</si>
  <si>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</si>
  <si>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</si>
  <si>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</si>
  <si>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</si>
  <si>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</si>
  <si>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</si>
  <si>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</si>
  <si>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</si>
  <si>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</si>
  <si>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</si>
  <si>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</si>
  <si>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</si>
  <si>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</si>
  <si>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</si>
  <si>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</si>
  <si>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</si>
  <si>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</si>
  <si>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</si>
  <si>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</si>
  <si>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</si>
  <si>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</si>
  <si>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</si>
  <si>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</si>
  <si>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</si>
  <si>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</si>
  <si>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</si>
  <si>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</si>
  <si>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</si>
  <si>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</si>
  <si>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</si>
  <si>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</si>
  <si>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</si>
  <si>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</si>
  <si>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</si>
  <si>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</si>
  <si>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</si>
  <si>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</si>
  <si>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</si>
  <si>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</si>
  <si>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</si>
  <si>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</si>
  <si>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</si>
  <si>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</si>
  <si>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</si>
  <si>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</si>
  <si>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</si>
  <si>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</si>
  <si>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</si>
  <si>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</si>
  <si>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</si>
  <si>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</si>
  <si>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</si>
  <si>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</si>
  <si>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</si>
  <si>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</si>
  <si>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</si>
  <si>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</si>
  <si>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</si>
  <si>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</si>
  <si>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</si>
  <si>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</si>
  <si>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</si>
  <si>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</si>
  <si>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</si>
  <si>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</si>
  <si>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</si>
  <si>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</si>
  <si>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</si>
  <si>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</si>
  <si>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</si>
  <si>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</si>
  <si>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</si>
  <si>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</si>
  <si>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</si>
  <si>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</si>
  <si>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</si>
  <si>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</si>
  <si>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</si>
  <si>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</si>
  <si>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</si>
  <si>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</si>
  <si>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</si>
  <si>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</si>
  <si>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</si>
  <si>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</si>
  <si>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</si>
  <si>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</si>
  <si>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</si>
  <si>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</si>
  <si>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</si>
  <si>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</si>
  <si>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</si>
  <si>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</si>
  <si>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</si>
  <si>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</si>
  <si>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</si>
  <si>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</si>
  <si>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</si>
  <si>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</si>
  <si>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</si>
  <si>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</si>
  <si>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</si>
  <si>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</si>
  <si>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</si>
  <si>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</si>
  <si>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</si>
  <si>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</si>
  <si>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</si>
  <si>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</si>
  <si>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</si>
  <si>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</si>
  <si>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</si>
  <si>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</si>
  <si>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</si>
  <si>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</si>
  <si>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</si>
  <si>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</si>
  <si>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</si>
  <si>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</si>
  <si>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</si>
  <si>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</si>
  <si>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</si>
  <si>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</si>
  <si>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</si>
  <si>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</si>
  <si>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</si>
  <si>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</si>
  <si>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</si>
  <si>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</si>
  <si>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</si>
  <si>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</si>
  <si>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</si>
  <si>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</si>
  <si>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</si>
  <si>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</si>
  <si>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</si>
  <si>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</si>
  <si>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</si>
  <si>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</si>
  <si>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</si>
  <si>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</si>
  <si>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</si>
  <si>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</si>
  <si>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</si>
  <si>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</si>
  <si>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</si>
  <si>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</si>
  <si>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</si>
  <si>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</si>
  <si>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</si>
  <si>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</si>
  <si>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</si>
  <si>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</si>
  <si>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</si>
  <si>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</si>
  <si>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</si>
  <si>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</si>
  <si>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</si>
  <si>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</si>
  <si>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</si>
  <si>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</si>
  <si>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</si>
  <si>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</si>
  <si>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</si>
  <si>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</si>
  <si>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</si>
  <si>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</si>
  <si>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</si>
  <si>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</si>
  <si>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</si>
  <si>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</si>
  <si>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</si>
  <si>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</si>
  <si>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</si>
  <si>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</si>
  <si>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</si>
  <si>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</si>
  <si>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</si>
  <si>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</si>
  <si>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</si>
  <si>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</si>
  <si>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</si>
  <si>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</si>
  <si>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</si>
  <si>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</si>
  <si>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</si>
  <si>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</si>
  <si>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</si>
  <si>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</si>
  <si>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</si>
  <si>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</si>
  <si>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</si>
  <si>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</si>
  <si>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</si>
  <si>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</si>
  <si>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</si>
  <si>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</si>
  <si>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</si>
  <si>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</si>
  <si>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</si>
  <si>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</si>
  <si>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</si>
  <si>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</si>
  <si>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</si>
  <si>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</si>
  <si>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</si>
  <si>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</si>
  <si>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</si>
  <si>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</si>
  <si>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</si>
  <si>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</si>
  <si>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</si>
  <si>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</si>
  <si>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</si>
  <si>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</si>
  <si>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</si>
  <si>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</si>
  <si>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</si>
  <si>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</si>
  <si>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</si>
  <si>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</si>
  <si>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</si>
  <si>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</si>
  <si>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</si>
  <si>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</si>
  <si>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</si>
  <si>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</si>
  <si>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</si>
  <si>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</si>
  <si>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</si>
  <si>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</si>
  <si>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</si>
  <si>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</si>
  <si>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</si>
  <si>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</si>
  <si>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</si>
  <si>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</si>
  <si>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</si>
  <si>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</si>
  <si>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</si>
  <si>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</si>
  <si>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</si>
  <si>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</si>
  <si>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</si>
  <si>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</si>
  <si>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</si>
  <si>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</si>
  <si>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</si>
  <si>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</si>
  <si>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</si>
  <si>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</si>
  <si>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</si>
  <si>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</si>
  <si>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</si>
  <si>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</si>
  <si>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</si>
  <si>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</si>
  <si>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</si>
  <si>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</si>
  <si>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</si>
  <si>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</si>
  <si>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</si>
  <si>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</si>
  <si>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</si>
  <si>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</si>
  <si>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</si>
  <si>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</si>
  <si>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</si>
  <si>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</si>
  <si>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</si>
  <si>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</si>
  <si>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</si>
  <si>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</si>
  <si>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</si>
  <si>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</si>
  <si>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</si>
  <si>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</si>
  <si>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</si>
  <si>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</si>
  <si>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</si>
  <si>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</si>
  <si>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</si>
  <si>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</si>
  <si>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</si>
  <si>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</si>
  <si>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</si>
  <si>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</si>
  <si>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</si>
  <si>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</si>
  <si>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</si>
  <si>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</si>
  <si>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</si>
  <si>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</si>
  <si>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</si>
  <si>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</si>
  <si>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</si>
  <si>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</si>
  <si>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</si>
  <si>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</si>
  <si>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</si>
  <si>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</si>
  <si>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</si>
  <si>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</si>
  <si>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</si>
  <si>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</si>
  <si>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</si>
  <si>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</si>
  <si>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</si>
  <si>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</si>
  <si>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</si>
  <si>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</si>
  <si>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</si>
  <si>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</si>
  <si>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</si>
  <si>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</si>
  <si>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</si>
  <si>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</si>
  <si>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</si>
  <si>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</si>
  <si>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</si>
  <si>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</si>
  <si>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</si>
  <si>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</si>
  <si>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</si>
  <si>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</si>
  <si>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</si>
  <si>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</si>
  <si>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</si>
  <si>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</si>
  <si>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</si>
  <si>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</si>
  <si>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</si>
  <si>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</si>
  <si>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</si>
  <si>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</si>
  <si>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</si>
  <si>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</si>
  <si>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</si>
  <si>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</si>
  <si>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</si>
  <si>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</si>
  <si>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</si>
  <si>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</si>
  <si>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</si>
  <si>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</si>
  <si>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</si>
  <si>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</si>
  <si>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</si>
  <si>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</si>
  <si>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</si>
  <si>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</si>
  <si>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</si>
  <si>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</si>
  <si>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</si>
  <si>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</si>
  <si>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</si>
  <si>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</si>
  <si>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</si>
  <si>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</si>
  <si>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</si>
  <si>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</si>
  <si>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</si>
  <si>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</si>
  <si>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</si>
  <si>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</si>
  <si>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</si>
  <si>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</si>
  <si>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</si>
  <si>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</si>
  <si>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</si>
  <si>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</si>
  <si>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</si>
  <si>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</si>
  <si>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</si>
  <si>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</si>
  <si>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</si>
  <si>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</si>
  <si>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</si>
  <si>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</si>
  <si>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</si>
  <si>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</si>
  <si>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</si>
  <si>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</si>
  <si>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</si>
  <si>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</si>
  <si>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</si>
  <si>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</si>
  <si>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</si>
  <si>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</si>
  <si>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</si>
  <si>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</si>
  <si>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</si>
  <si>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</si>
  <si>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</si>
  <si>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</si>
  <si>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</si>
  <si>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</si>
  <si>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</si>
  <si>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</si>
  <si>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</si>
  <si>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</si>
  <si>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</si>
  <si>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</si>
  <si>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</si>
  <si>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</si>
  <si>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</si>
  <si>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</si>
  <si>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</si>
  <si>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</si>
  <si>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</si>
  <si>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</si>
  <si>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</si>
  <si>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</si>
  <si>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</si>
  <si>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</si>
  <si>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</si>
  <si>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</si>
  <si>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</si>
  <si>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</si>
  <si>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</si>
  <si>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</si>
  <si>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</si>
  <si>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</si>
  <si>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</si>
  <si>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</si>
  <si>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</si>
  <si>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</si>
  <si>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</si>
  <si>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</si>
  <si>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</si>
  <si>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</si>
  <si>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</si>
  <si>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</si>
  <si>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</si>
  <si>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</si>
  <si>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</si>
  <si>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</si>
  <si>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</si>
  <si>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</si>
  <si>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</si>
  <si>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</si>
  <si>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</si>
  <si>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</si>
  <si>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</si>
  <si>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</si>
  <si>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</si>
  <si>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</si>
  <si>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</si>
  <si>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</si>
  <si>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</si>
  <si>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</si>
  <si>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</si>
  <si>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</si>
  <si>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</si>
  <si>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</si>
  <si>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</si>
  <si>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</si>
  <si>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</si>
  <si>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</si>
  <si>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</si>
  <si>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</si>
  <si>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</si>
  <si>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</si>
  <si>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</si>
  <si>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</si>
  <si>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</si>
  <si>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</si>
  <si>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</si>
  <si>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</si>
  <si>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</si>
  <si>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</si>
  <si>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</si>
  <si>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</si>
  <si>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</si>
  <si>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</si>
  <si>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</si>
  <si>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</si>
  <si>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</si>
  <si>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</si>
  <si>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</si>
  <si>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</si>
  <si>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</si>
  <si>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</si>
  <si>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</si>
  <si>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</si>
  <si>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</si>
  <si>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</si>
  <si>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</si>
  <si>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</si>
  <si>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</si>
  <si>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</si>
  <si>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</si>
  <si>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</si>
  <si>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</si>
  <si>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</si>
  <si>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</si>
  <si>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</si>
  <si>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</si>
  <si>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</si>
  <si>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</si>
  <si>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</si>
  <si>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</si>
  <si>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</si>
  <si>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</si>
  <si>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</si>
  <si>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</si>
  <si>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</si>
  <si>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</si>
  <si>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</si>
  <si>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</si>
  <si>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</si>
  <si>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</si>
  <si>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</si>
  <si>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</si>
  <si>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</si>
  <si>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</si>
  <si>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</si>
  <si>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</si>
  <si>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</si>
  <si>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</si>
  <si>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</si>
  <si>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</si>
  <si>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</si>
  <si>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</si>
  <si>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</si>
  <si>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</si>
  <si>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</si>
  <si>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</si>
  <si>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</si>
  <si>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</si>
  <si>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</si>
  <si>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</si>
  <si>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</si>
  <si>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</si>
  <si>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</si>
  <si>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</si>
  <si>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</si>
  <si>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</si>
  <si>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</si>
  <si>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</si>
  <si>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</si>
  <si>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</si>
  <si>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</si>
  <si>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</si>
  <si>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</si>
  <si>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</si>
  <si>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</si>
  <si>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</si>
  <si>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</si>
  <si>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</si>
  <si>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</si>
  <si>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</si>
  <si>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</si>
  <si>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</si>
  <si>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</si>
  <si>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</si>
  <si>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</si>
  <si>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</si>
  <si>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</si>
  <si>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</si>
  <si>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</si>
  <si>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</si>
  <si>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</si>
  <si>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</si>
  <si>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</si>
  <si>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</si>
  <si>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</si>
  <si>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</si>
  <si>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</si>
  <si>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</si>
  <si>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</si>
  <si>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</si>
  <si>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</si>
  <si>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</si>
  <si>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</si>
  <si>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</si>
  <si>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</si>
  <si>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</si>
  <si>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</si>
  <si>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</si>
  <si>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</si>
  <si>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</si>
  <si>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</si>
  <si>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</si>
  <si>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</si>
  <si>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</si>
  <si>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</si>
  <si>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</si>
  <si>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</si>
  <si>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</si>
  <si>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</si>
  <si>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</si>
  <si>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</si>
  <si>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</si>
  <si>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</si>
  <si>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</si>
  <si>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</si>
  <si>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</si>
  <si>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</si>
  <si>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</si>
  <si>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</si>
  <si>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</si>
  <si>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</si>
  <si>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</si>
  <si>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</si>
  <si>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</si>
  <si>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</si>
  <si>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</si>
  <si>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</si>
  <si>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</si>
  <si>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</si>
  <si>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</si>
  <si>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</si>
  <si>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</si>
  <si>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</si>
  <si>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</si>
  <si>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</si>
  <si>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</si>
  <si>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</si>
  <si>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</si>
  <si>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</si>
  <si>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</si>
  <si>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</si>
  <si>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</si>
  <si>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</si>
  <si>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</si>
  <si>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</si>
  <si>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</si>
  <si>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</si>
  <si>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</si>
  <si>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</si>
  <si>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</si>
  <si>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</si>
  <si>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</si>
  <si>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</si>
  <si>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</si>
  <si>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</si>
  <si>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</si>
  <si>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</si>
  <si>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</si>
  <si>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</si>
  <si>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</si>
  <si>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</si>
  <si>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</si>
  <si>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</si>
  <si>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</si>
  <si>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</si>
  <si>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</si>
  <si>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</si>
  <si>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</si>
  <si>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</si>
  <si>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</si>
  <si>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</si>
  <si>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</si>
  <si>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</si>
  <si>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</si>
  <si>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</si>
  <si>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</si>
  <si>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</si>
  <si>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</si>
  <si>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</si>
  <si>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</si>
  <si>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</si>
  <si>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</si>
  <si>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</si>
  <si>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</si>
  <si>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</si>
  <si>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</si>
  <si>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</si>
  <si>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</si>
  <si>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</si>
  <si>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</si>
  <si>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</si>
  <si>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</si>
  <si>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</si>
  <si>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</si>
  <si>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</si>
  <si>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</si>
  <si>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</si>
  <si>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</si>
  <si>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</si>
  <si>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</si>
  <si>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</si>
  <si>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</si>
  <si>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</si>
  <si>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</si>
  <si>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</si>
  <si>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</si>
  <si>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</si>
  <si>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</si>
  <si>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</si>
  <si>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</si>
  <si>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</si>
  <si>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</si>
  <si>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</si>
  <si>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</si>
  <si>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</si>
  <si>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</si>
  <si>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</si>
  <si>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</si>
  <si>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</si>
  <si>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</si>
  <si>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</si>
  <si>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</si>
  <si>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</si>
  <si>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</si>
  <si>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</si>
  <si>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</si>
  <si>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</si>
  <si>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</si>
  <si>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</si>
  <si>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</si>
  <si>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</si>
  <si>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</si>
  <si>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</si>
  <si>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</si>
  <si>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</si>
  <si>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</si>
  <si>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</si>
  <si>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</si>
  <si>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</si>
  <si>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</si>
  <si>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</si>
  <si>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</si>
  <si>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</si>
  <si>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</si>
  <si>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</si>
  <si>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</si>
  <si>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</si>
  <si>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</si>
  <si>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</si>
  <si>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</si>
  <si>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</si>
  <si>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</si>
  <si>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</si>
  <si>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</si>
  <si>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</si>
  <si>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</si>
  <si>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</si>
  <si>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</si>
  <si>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</si>
  <si>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</si>
  <si>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</si>
  <si>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</si>
  <si>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</si>
  <si>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</si>
  <si>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</si>
  <si>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</si>
  <si>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</si>
  <si>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</si>
  <si>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</si>
  <si>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</si>
  <si>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</si>
  <si>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</si>
  <si>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</si>
  <si>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</si>
  <si>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</si>
  <si>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</si>
  <si>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</si>
  <si>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</si>
  <si>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</si>
  <si>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</si>
  <si>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</si>
  <si>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</si>
  <si>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</si>
  <si>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</si>
  <si>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</si>
  <si>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</si>
  <si>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</si>
  <si>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</si>
  <si>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</si>
  <si>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</si>
  <si>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</si>
  <si>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</si>
  <si>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</si>
  <si>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</si>
  <si>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</si>
  <si>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</si>
  <si>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</si>
  <si>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</si>
  <si>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</si>
  <si>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</si>
  <si>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</si>
  <si>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</si>
  <si>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</si>
  <si>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</si>
  <si>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</si>
  <si>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</si>
  <si>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</si>
  <si>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</si>
  <si>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</si>
  <si>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</si>
  <si>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</si>
  <si>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</si>
  <si>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</si>
  <si>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</si>
  <si>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</si>
  <si>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</si>
  <si>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</si>
  <si>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</si>
  <si>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</si>
  <si>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</si>
  <si>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</si>
  <si>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</si>
  <si>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</si>
  <si>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</si>
  <si>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</si>
  <si>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</si>
  <si>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</si>
  <si>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</si>
  <si>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</si>
  <si>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</si>
  <si>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</si>
  <si>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</si>
  <si>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</si>
  <si>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</si>
  <si>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</si>
  <si>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</si>
  <si>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</si>
  <si>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</si>
  <si>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</si>
  <si>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</si>
  <si>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</si>
  <si>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</si>
  <si>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</si>
  <si>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</si>
  <si>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</si>
  <si>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</si>
  <si>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</si>
  <si>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</si>
  <si>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</si>
  <si>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</si>
  <si>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</si>
  <si>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</si>
  <si>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</si>
  <si>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</si>
  <si>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</si>
  <si>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</si>
  <si>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</si>
  <si>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</si>
  <si>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</si>
  <si>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</si>
  <si>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</si>
  <si>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</si>
  <si>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</si>
  <si>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</si>
  <si>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</si>
  <si>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</si>
  <si>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</si>
  <si>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</si>
  <si>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</si>
  <si>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</si>
  <si>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</si>
  <si>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</si>
  <si>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</si>
  <si>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</si>
  <si>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</si>
  <si>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</si>
  <si>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</si>
  <si>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</si>
  <si>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</si>
  <si>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</si>
  <si>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</si>
  <si>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</si>
  <si>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</si>
  <si>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</si>
  <si>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</si>
  <si>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</si>
  <si>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</si>
  <si>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</si>
  <si>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</si>
  <si>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</si>
  <si>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</si>
  <si>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</si>
  <si>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</si>
  <si>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</si>
  <si>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</si>
  <si>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</si>
  <si>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</si>
  <si>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</si>
  <si>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</si>
  <si>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</si>
  <si>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</si>
  <si>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</si>
  <si>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</si>
  <si>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</si>
  <si>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</si>
  <si>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</si>
  <si>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</si>
  <si>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</si>
  <si>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</si>
  <si>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</si>
  <si>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</si>
  <si>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</si>
  <si>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</si>
  <si>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</si>
  <si>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</si>
  <si>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</si>
  <si>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</si>
  <si>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</si>
  <si>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</si>
  <si>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</si>
  <si>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</si>
  <si>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</si>
  <si>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</si>
  <si>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</si>
  <si>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</si>
  <si>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</si>
  <si>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</si>
  <si>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</si>
  <si>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</si>
  <si>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</si>
  <si>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</si>
  <si>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</si>
  <si>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</si>
  <si>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</si>
  <si>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</si>
  <si>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</si>
  <si>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</si>
  <si>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</si>
  <si>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</si>
  <si>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</si>
  <si>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</si>
  <si>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</si>
  <si>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</si>
  <si>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</si>
  <si>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</si>
  <si>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</si>
  <si>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</si>
  <si>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</si>
  <si>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</si>
  <si>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</si>
  <si>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</si>
  <si>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</si>
  <si>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</si>
  <si>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</si>
  <si>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</si>
  <si>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</si>
  <si>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</si>
  <si>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</si>
  <si>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</si>
  <si>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</si>
  <si>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</si>
  <si>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</si>
  <si>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</si>
  <si>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</si>
  <si>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</si>
  <si>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</si>
  <si>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</si>
  <si>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</si>
  <si>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</si>
  <si>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</si>
  <si>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</si>
  <si>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</si>
  <si>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</si>
  <si>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</si>
  <si>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</si>
  <si>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</si>
  <si>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</si>
  <si>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</si>
  <si>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</si>
  <si>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</si>
  <si>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</si>
  <si>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</si>
  <si>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</si>
  <si>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</si>
  <si>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</si>
  <si>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</si>
  <si>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</si>
  <si>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</si>
  <si>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</si>
  <si>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</si>
  <si>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</si>
  <si>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</si>
  <si>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</si>
  <si>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</si>
  <si>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</si>
  <si>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</si>
  <si>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</si>
  <si>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</si>
  <si>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</si>
  <si>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</si>
  <si>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</si>
  <si>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</si>
  <si>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</si>
  <si>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</si>
  <si>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</si>
  <si>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</si>
  <si>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</si>
  <si>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</si>
  <si>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</si>
  <si>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</si>
  <si>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</si>
  <si>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</si>
  <si>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</si>
  <si>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</si>
  <si>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</si>
  <si>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</si>
  <si>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</si>
  <si>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</si>
  <si>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</si>
  <si>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</si>
  <si>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</si>
  <si>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</si>
  <si>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</si>
  <si>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</si>
  <si>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</si>
  <si>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</si>
  <si>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</si>
  <si>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</si>
  <si>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</si>
  <si>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</si>
  <si>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</si>
  <si>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</si>
  <si>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</si>
  <si>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</si>
  <si>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</si>
  <si>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</si>
  <si>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</si>
  <si>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</si>
  <si>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</si>
  <si>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</si>
  <si>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</si>
  <si>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</si>
  <si>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</si>
  <si>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</si>
  <si>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</si>
  <si>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</si>
  <si>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</si>
  <si>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</si>
  <si>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</si>
  <si>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</si>
  <si>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</si>
  <si>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</si>
  <si>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</si>
  <si>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</si>
  <si>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</si>
  <si>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</si>
  <si>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</si>
  <si>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</si>
  <si>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</si>
  <si>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</si>
  <si>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</si>
  <si>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</si>
  <si>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</si>
  <si>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</si>
  <si>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</si>
  <si>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</si>
  <si>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</si>
  <si>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</si>
  <si>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</si>
  <si>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</si>
  <si>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</si>
  <si>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</si>
  <si>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</si>
  <si>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</si>
  <si>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</si>
  <si>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</si>
  <si>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</si>
  <si>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</si>
  <si>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</si>
  <si>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</si>
  <si>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</si>
  <si>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</si>
  <si>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</si>
  <si>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</si>
  <si>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</si>
  <si>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</si>
  <si>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</si>
  <si>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</si>
  <si>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</si>
  <si>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</si>
  <si>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</si>
  <si>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</si>
  <si>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</si>
  <si>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</si>
  <si>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</si>
  <si>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</si>
  <si>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</si>
  <si>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</si>
  <si>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</si>
  <si>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</si>
  <si>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</si>
  <si>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</si>
  <si>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</si>
  <si>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</si>
  <si>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</si>
  <si>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</si>
  <si>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</si>
  <si>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</si>
  <si>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</si>
  <si>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</si>
  <si>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</si>
  <si>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</si>
  <si>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</si>
  <si>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</si>
  <si>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</si>
  <si>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</si>
  <si>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</si>
  <si>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</si>
  <si>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</si>
  <si>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</si>
  <si>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</si>
  <si>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</si>
  <si>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</si>
  <si>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</si>
  <si>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</si>
  <si>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</si>
  <si>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</si>
  <si>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</si>
  <si>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</si>
  <si>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</si>
  <si>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</si>
  <si>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</si>
  <si>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</si>
  <si>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</si>
  <si>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</si>
  <si>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</si>
  <si>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</si>
  <si>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</si>
  <si>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</si>
  <si>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</si>
  <si>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</si>
  <si>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</si>
  <si>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</si>
  <si>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</si>
  <si>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</si>
  <si>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</si>
  <si>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</si>
  <si>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</si>
  <si>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</si>
  <si>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</si>
  <si>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</si>
  <si>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</si>
  <si>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</si>
  <si>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</si>
  <si>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</si>
  <si>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</si>
  <si>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</si>
  <si>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</si>
  <si>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</si>
  <si>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</si>
  <si>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</si>
  <si>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</si>
  <si>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</si>
  <si>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</si>
  <si>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</si>
  <si>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</si>
  <si>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</si>
  <si>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</si>
  <si>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</si>
  <si>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</si>
  <si>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</si>
  <si>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</si>
  <si>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</si>
  <si>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</si>
  <si>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</si>
  <si>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</si>
  <si>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</si>
  <si>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</si>
  <si>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</si>
  <si>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</si>
  <si>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</si>
  <si>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</si>
  <si>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</si>
  <si>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</si>
  <si>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</si>
  <si>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</si>
  <si>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</si>
  <si>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</si>
  <si>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</si>
  <si>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</si>
  <si>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</si>
  <si>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</si>
  <si>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</si>
  <si>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</si>
  <si>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</si>
  <si>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</si>
  <si>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</si>
  <si>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</si>
  <si>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</si>
  <si>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</si>
  <si>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</si>
  <si>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</si>
  <si>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</si>
  <si>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</si>
  <si>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</si>
  <si>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</si>
  <si>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</si>
  <si>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</si>
  <si>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</si>
  <si>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</si>
  <si>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</si>
  <si>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</si>
  <si>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</si>
  <si>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</si>
  <si>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</si>
  <si>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</si>
  <si>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</si>
  <si>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</si>
  <si>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</si>
  <si>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</si>
  <si>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</si>
  <si>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</si>
  <si>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</si>
  <si>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</si>
  <si>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</si>
  <si>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</si>
  <si>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</si>
  <si>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</si>
  <si>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</si>
  <si>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</si>
  <si>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</si>
  <si>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</si>
  <si>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</si>
  <si>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</si>
  <si>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</si>
  <si>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</si>
  <si>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</si>
  <si>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</si>
  <si>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</si>
  <si>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</si>
  <si>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</si>
  <si>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</si>
  <si>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</si>
  <si>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</si>
  <si>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</si>
  <si>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</si>
  <si>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</si>
  <si>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</si>
  <si>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</si>
  <si>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</si>
  <si>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</si>
  <si>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</si>
  <si>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</si>
  <si>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</si>
  <si>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</si>
  <si>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</si>
  <si>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</si>
  <si>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</si>
  <si>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</si>
  <si>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</si>
  <si>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</si>
  <si>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</si>
  <si>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</si>
  <si>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</si>
  <si>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</si>
  <si>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</si>
  <si>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</si>
  <si>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</si>
  <si>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</si>
  <si>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</si>
  <si>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</si>
  <si>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</si>
  <si>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</si>
  <si>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</si>
  <si>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</si>
  <si>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</si>
  <si>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</si>
  <si>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</si>
  <si>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</si>
  <si>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</si>
  <si>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</si>
  <si>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</si>
  <si>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</si>
  <si>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</si>
  <si>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</si>
  <si>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</si>
  <si>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</si>
  <si>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</si>
  <si>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</si>
  <si>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</si>
  <si>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</si>
  <si>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</si>
  <si>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</si>
  <si>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</si>
  <si>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</si>
  <si>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</si>
  <si>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</si>
  <si>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</si>
  <si>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</si>
  <si>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</si>
  <si>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</si>
  <si>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</si>
  <si>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</si>
  <si>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</si>
  <si>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</si>
  <si>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</si>
  <si>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</si>
  <si>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</si>
  <si>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</si>
  <si>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</si>
  <si>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</si>
  <si>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</si>
  <si>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</si>
  <si>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</si>
  <si>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</si>
  <si>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</si>
  <si>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</si>
  <si>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</si>
  <si>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</si>
  <si>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</si>
  <si>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</si>
  <si>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</si>
  <si>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</si>
  <si>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</si>
  <si>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</si>
  <si>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</si>
  <si>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</si>
  <si>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</si>
  <si>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</si>
  <si>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</si>
  <si>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</si>
  <si>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</si>
  <si>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</si>
  <si>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</si>
  <si>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</si>
  <si>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</si>
  <si>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</si>
  <si>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</si>
  <si>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</si>
  <si>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</si>
  <si>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</si>
  <si>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</si>
  <si>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</si>
  <si>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</si>
  <si>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</si>
  <si>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</si>
  <si>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</si>
  <si>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</si>
  <si>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</si>
  <si>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</si>
  <si>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</si>
  <si>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</si>
  <si>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</si>
  <si>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</si>
  <si>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</si>
  <si>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</si>
  <si>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</si>
  <si>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</si>
  <si>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</si>
  <si>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</si>
  <si>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</si>
  <si>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</si>
  <si>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</si>
  <si>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</si>
  <si>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</si>
  <si>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</si>
  <si>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</si>
  <si>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</si>
  <si>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</si>
  <si>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</si>
  <si>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</si>
  <si>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</si>
  <si>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</si>
  <si>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</si>
  <si>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</si>
  <si>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</si>
  <si>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</si>
  <si>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</si>
  <si>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</si>
  <si>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</si>
  <si>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</si>
  <si>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</si>
  <si>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</si>
  <si>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</si>
  <si>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</si>
  <si>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</si>
  <si>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</si>
  <si>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</si>
  <si>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</si>
  <si>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</si>
  <si>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</si>
  <si>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</si>
  <si>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</si>
  <si>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</si>
  <si>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</si>
  <si>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</si>
  <si>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</si>
  <si>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</si>
  <si>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</si>
  <si>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</si>
  <si>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</si>
  <si>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</si>
  <si>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</si>
  <si>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</si>
  <si>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</si>
  <si>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</si>
  <si>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</si>
  <si>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</si>
  <si>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</si>
  <si>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</si>
  <si>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</si>
  <si>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</si>
  <si>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</si>
  <si>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</si>
  <si>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</si>
  <si>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</si>
  <si>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</si>
  <si>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</si>
  <si>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</si>
  <si>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</si>
  <si>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</si>
  <si>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</si>
  <si>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</si>
  <si>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</si>
  <si>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</si>
  <si>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</si>
  <si>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</si>
  <si>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</si>
  <si>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</si>
  <si>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</si>
  <si>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</si>
  <si>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</si>
  <si>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</si>
  <si>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</si>
  <si>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</si>
  <si>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</si>
  <si>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</si>
  <si>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</si>
  <si>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</si>
  <si>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</si>
  <si>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</si>
  <si>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</si>
  <si>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</si>
  <si>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</si>
  <si>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</si>
  <si>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</si>
  <si>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</si>
  <si>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</si>
  <si>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</si>
  <si>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</si>
  <si>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</si>
  <si>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</si>
  <si>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</si>
  <si>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</si>
  <si>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</si>
  <si>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</si>
  <si>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</si>
  <si>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</si>
  <si>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</si>
  <si>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</si>
  <si>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</si>
  <si>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</si>
  <si>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</si>
  <si>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</si>
  <si>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</si>
  <si>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</si>
  <si>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</si>
  <si>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</si>
  <si>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</si>
  <si>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</si>
  <si>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</si>
  <si>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</si>
  <si>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</si>
  <si>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</si>
  <si>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</si>
  <si>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</si>
  <si>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</si>
  <si>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</si>
  <si>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</si>
  <si>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</si>
  <si>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</si>
  <si>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</si>
  <si>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</si>
  <si>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</si>
  <si>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</si>
  <si>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</si>
  <si>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</si>
  <si>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</si>
  <si>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</si>
  <si>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</si>
  <si>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</si>
  <si>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</si>
  <si>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</si>
  <si>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</si>
  <si>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</si>
  <si>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</si>
  <si>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</si>
  <si>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</si>
  <si>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</si>
  <si>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</si>
  <si>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</si>
  <si>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</si>
  <si>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</si>
  <si>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</si>
  <si>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</si>
  <si>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</si>
  <si>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</si>
  <si>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</si>
  <si>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</si>
  <si>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</si>
  <si>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</si>
  <si>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</si>
  <si>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</si>
  <si>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</si>
  <si>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</si>
  <si>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</si>
  <si>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</si>
  <si>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</si>
  <si>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</si>
  <si>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</si>
  <si>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</si>
  <si>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</si>
  <si>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</si>
  <si>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</si>
  <si>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</si>
  <si>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</si>
  <si>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</si>
  <si>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</si>
  <si>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</si>
  <si>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</si>
  <si>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</si>
  <si>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</si>
  <si>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</si>
  <si>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</si>
  <si>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</si>
  <si>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</si>
  <si>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</si>
  <si>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</si>
  <si>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</si>
  <si>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</si>
  <si>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</si>
  <si>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</si>
  <si>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</si>
  <si>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</si>
  <si>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</si>
  <si>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</si>
  <si>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</si>
  <si>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</si>
  <si>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</si>
  <si>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</si>
  <si>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</si>
  <si>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</si>
  <si>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</si>
  <si>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</si>
  <si>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</si>
  <si>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</si>
  <si>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</si>
  <si>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</si>
  <si>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</si>
  <si>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</si>
  <si>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</si>
  <si>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</si>
  <si>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</si>
  <si>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</si>
  <si>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</si>
  <si>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</si>
  <si>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</si>
  <si>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</si>
  <si>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</si>
  <si>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</si>
  <si>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</si>
  <si>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</si>
  <si>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</si>
  <si>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</si>
  <si>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</si>
  <si>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</si>
  <si>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</si>
  <si>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</si>
  <si>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</si>
  <si>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</si>
  <si>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</si>
  <si>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</si>
  <si>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</si>
  <si>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</si>
  <si>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</si>
  <si>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</si>
  <si>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</si>
  <si>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</si>
  <si>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</si>
  <si>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</si>
  <si>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</si>
  <si>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</si>
  <si>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</si>
  <si>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</si>
  <si>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</si>
  <si>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</si>
  <si>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</si>
  <si>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</si>
  <si>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</si>
  <si>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</si>
  <si>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</si>
  <si>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</si>
  <si>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</si>
  <si>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</si>
  <si>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</si>
  <si>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</si>
  <si>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</si>
  <si>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</si>
  <si>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</si>
  <si>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</si>
  <si>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</si>
  <si>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</si>
  <si>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</si>
  <si>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</si>
  <si>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</si>
  <si>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</si>
  <si>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</si>
  <si>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</si>
  <si>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</si>
  <si>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</si>
  <si>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</si>
  <si>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</si>
  <si>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</si>
  <si>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</si>
  <si>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</si>
  <si>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</si>
  <si>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</si>
  <si>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</si>
  <si>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</si>
  <si>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</si>
  <si>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</si>
  <si>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</si>
  <si>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</si>
  <si>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</si>
  <si>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</si>
  <si>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</si>
  <si>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</si>
  <si>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</si>
  <si>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</si>
  <si>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</si>
  <si>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</si>
  <si>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</si>
  <si>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</si>
  <si>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</si>
  <si>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</si>
  <si>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</si>
  <si>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</si>
  <si>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</si>
  <si>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</si>
  <si>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</si>
  <si>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</si>
  <si>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</si>
  <si>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</si>
  <si>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</si>
  <si>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</si>
  <si>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</si>
  <si>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</si>
  <si>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</si>
  <si>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</si>
  <si>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</si>
  <si>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</si>
  <si>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</si>
  <si>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</si>
  <si>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</si>
  <si>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</si>
  <si>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</si>
  <si>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</si>
  <si>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</si>
  <si>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</si>
  <si>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</si>
  <si>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</si>
  <si>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</si>
  <si>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</si>
  <si>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</si>
  <si>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</si>
  <si>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</si>
  <si>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</si>
  <si>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</si>
  <si>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</si>
  <si>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</si>
  <si>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</si>
  <si>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</si>
  <si>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</si>
  <si>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</si>
  <si>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</si>
  <si>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</si>
  <si>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</si>
  <si>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</si>
  <si>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</si>
  <si>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</si>
  <si>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</si>
  <si>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</si>
  <si>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</si>
  <si>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</si>
  <si>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</si>
  <si>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</si>
  <si>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</si>
  <si>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</si>
  <si>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</si>
  <si>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</si>
  <si>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</si>
  <si>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</si>
  <si>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</si>
  <si>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</si>
  <si>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</si>
  <si>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</si>
  <si>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</si>
  <si>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</si>
  <si>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</si>
  <si>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</si>
  <si>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</si>
  <si>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</si>
  <si>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</si>
  <si>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</si>
  <si>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</si>
  <si>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</si>
  <si>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</si>
  <si>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</si>
  <si>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</si>
  <si>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</si>
  <si>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</si>
  <si>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</si>
  <si>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</si>
  <si>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</si>
  <si>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</si>
  <si>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</si>
  <si>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</si>
  <si>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</si>
  <si>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</si>
  <si>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</si>
  <si>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</si>
  <si>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</si>
  <si>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</si>
  <si>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</si>
  <si>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</si>
  <si>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</si>
  <si>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</si>
  <si>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</si>
  <si>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</si>
  <si>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</si>
  <si>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</si>
  <si>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</si>
  <si>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</si>
  <si>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</si>
  <si>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</si>
  <si>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</si>
  <si>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</si>
  <si>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</si>
  <si>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</si>
  <si>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</si>
  <si>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</si>
  <si>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</si>
  <si>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</si>
  <si>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</si>
  <si>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</si>
  <si>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</si>
  <si>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</si>
  <si>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</si>
  <si>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</si>
  <si>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</si>
  <si>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</si>
  <si>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</si>
  <si>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</si>
  <si>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</si>
  <si>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</si>
  <si>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</si>
  <si>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</si>
  <si>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</si>
  <si>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</si>
  <si>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</si>
  <si>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</si>
  <si>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</si>
  <si>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</si>
  <si>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</si>
  <si>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</si>
  <si>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</si>
  <si>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</si>
  <si>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</si>
  <si>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</si>
  <si>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</si>
  <si>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</si>
  <si>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</si>
  <si>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</si>
  <si>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</si>
  <si>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</si>
  <si>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</si>
  <si>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</si>
  <si>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</si>
  <si>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</si>
  <si>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</si>
  <si>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</si>
  <si>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</si>
  <si>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</si>
  <si>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</si>
  <si>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</si>
  <si>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</si>
  <si>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</si>
  <si>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</si>
  <si>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</si>
  <si>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</si>
  <si>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</si>
  <si>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</si>
  <si>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</si>
  <si>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</si>
  <si>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</si>
  <si>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</si>
  <si>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</si>
  <si>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</si>
  <si>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</si>
  <si>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</si>
  <si>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</si>
  <si>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</si>
  <si>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</si>
  <si>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</si>
  <si>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</si>
  <si>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</si>
  <si>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</si>
  <si>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</si>
  <si>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</si>
  <si>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</si>
  <si>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</si>
  <si>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</si>
  <si>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</si>
  <si>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</si>
  <si>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</si>
  <si>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</si>
  <si>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</si>
  <si>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</si>
  <si>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</si>
  <si>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</si>
  <si>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</si>
  <si>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</si>
  <si>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</si>
  <si>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</si>
  <si>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</si>
  <si>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</si>
  <si>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</si>
  <si>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</si>
  <si>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</si>
  <si>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</si>
  <si>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</si>
  <si>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</si>
  <si>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</si>
  <si>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</si>
  <si>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</si>
  <si>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</si>
  <si>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</si>
  <si>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</si>
  <si>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</si>
  <si>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</si>
  <si>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</si>
  <si>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</si>
  <si>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</si>
  <si>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</si>
  <si>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</si>
  <si>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</si>
  <si>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</si>
  <si>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</si>
  <si>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</si>
  <si>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</si>
  <si>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</si>
  <si>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</si>
  <si>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</si>
  <si>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</si>
  <si>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</si>
  <si>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</si>
  <si>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</si>
  <si>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</si>
  <si>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</si>
  <si>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</si>
  <si>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</si>
  <si>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</si>
  <si>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</si>
  <si>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</si>
  <si>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</si>
  <si>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</si>
  <si>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</si>
  <si>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</si>
  <si>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</si>
  <si>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</si>
  <si>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</si>
  <si>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</si>
  <si>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</si>
  <si>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</si>
  <si>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</si>
  <si>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</si>
  <si>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</si>
  <si>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</si>
  <si>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</si>
  <si>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</si>
  <si>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</si>
  <si>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</si>
  <si>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</si>
  <si>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</si>
  <si>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</si>
  <si>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</si>
  <si>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</si>
  <si>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</si>
  <si>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</si>
  <si>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</si>
  <si>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</si>
  <si>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</si>
  <si>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</si>
  <si>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</si>
  <si>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</si>
  <si>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</si>
  <si>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</si>
  <si>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</si>
  <si>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</si>
  <si>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</si>
  <si>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</si>
  <si>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</si>
  <si>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</si>
  <si>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</si>
  <si>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</si>
  <si>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</si>
  <si>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</si>
  <si>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</si>
  <si>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</si>
  <si>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</si>
  <si>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</si>
  <si>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</si>
  <si>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</si>
  <si>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</si>
  <si>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</si>
  <si>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</si>
  <si>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</si>
  <si>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</si>
  <si>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</si>
  <si>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</si>
  <si>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</si>
  <si>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</si>
  <si>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</si>
  <si>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</si>
  <si>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</si>
  <si>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</si>
  <si>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</si>
  <si>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</si>
  <si>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</si>
  <si>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</si>
  <si>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</si>
  <si>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</si>
  <si>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</si>
  <si>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</si>
  <si>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</si>
  <si>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</si>
  <si>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</si>
  <si>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</si>
  <si>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</si>
  <si>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</si>
  <si>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</si>
  <si>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</si>
  <si>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</si>
  <si>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</si>
  <si>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</si>
  <si>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</si>
  <si>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</si>
  <si>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</si>
  <si>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</si>
  <si>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</si>
  <si>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</si>
  <si>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</si>
  <si>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</si>
  <si>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</si>
  <si>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</si>
  <si>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</si>
  <si>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</si>
  <si>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</si>
  <si>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</si>
  <si>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</si>
  <si>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</si>
  <si>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</si>
  <si>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</si>
  <si>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</si>
  <si>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</si>
  <si>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</si>
  <si>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</si>
  <si>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</si>
  <si>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</si>
  <si>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</si>
  <si>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</si>
  <si>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</si>
  <si>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</si>
  <si>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</si>
  <si>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</si>
  <si>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</si>
  <si>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</si>
  <si>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</si>
  <si>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</si>
  <si>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</si>
  <si>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</si>
  <si>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</si>
  <si>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</si>
  <si>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</si>
  <si>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</si>
  <si>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</si>
  <si>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</si>
  <si>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</si>
  <si>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</si>
  <si>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</si>
  <si>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</si>
  <si>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</si>
  <si>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</si>
  <si>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</si>
  <si>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</si>
  <si>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</si>
  <si>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</si>
  <si>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</si>
  <si>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</si>
  <si>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</si>
  <si>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</si>
  <si>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</si>
  <si>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</si>
  <si>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</si>
  <si>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</si>
  <si>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</si>
  <si>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</si>
  <si>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</si>
  <si>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</si>
  <si>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</si>
  <si>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</si>
  <si>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</si>
  <si>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</si>
  <si>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</si>
  <si>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</si>
  <si>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</si>
  <si>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</si>
  <si>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</si>
  <si>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</si>
  <si>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</si>
  <si>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</si>
  <si>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</si>
  <si>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</si>
  <si>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</si>
  <si>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</si>
  <si>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</si>
  <si>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</si>
  <si>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</si>
  <si>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</si>
  <si>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</si>
  <si>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</si>
  <si>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</si>
  <si>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</si>
  <si>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</si>
  <si>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</si>
  <si>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</si>
  <si>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</si>
  <si>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</si>
  <si>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</si>
  <si>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</si>
  <si>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</si>
  <si>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</si>
  <si>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</si>
  <si>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</si>
  <si>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</si>
  <si>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</si>
  <si>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</si>
  <si>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</si>
  <si>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</si>
  <si>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</si>
  <si>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</si>
  <si>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</si>
  <si>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</si>
  <si>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</si>
  <si>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</si>
  <si>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</si>
  <si>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</si>
  <si>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</si>
  <si>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</si>
  <si>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</si>
  <si>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</si>
  <si>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</si>
  <si>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</si>
  <si>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</si>
  <si>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</si>
  <si>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</si>
  <si>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</si>
  <si>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</si>
  <si>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</si>
  <si>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</si>
  <si>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</si>
  <si>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</si>
  <si>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</si>
  <si>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</si>
  <si>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</si>
  <si>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</si>
  <si>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</si>
  <si>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</si>
  <si>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</si>
  <si>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</si>
  <si>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</si>
  <si>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</si>
  <si>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</si>
  <si>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</si>
  <si>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</si>
  <si>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</si>
  <si>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</si>
  <si>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</si>
  <si>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</si>
  <si>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</si>
  <si>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</si>
  <si>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</si>
  <si>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</si>
  <si>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</si>
  <si>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</si>
  <si>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</si>
  <si>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</si>
  <si>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</si>
  <si>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</si>
  <si>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</si>
  <si>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</si>
  <si>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</si>
  <si>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</si>
  <si>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</si>
  <si>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</si>
  <si>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</si>
  <si>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</si>
  <si>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</si>
  <si>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</si>
  <si>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</si>
  <si>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</si>
  <si>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</si>
  <si>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</si>
  <si>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</si>
  <si>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</si>
  <si>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</si>
  <si>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</si>
  <si>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</si>
  <si>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</si>
  <si>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</si>
  <si>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</si>
  <si>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</si>
  <si>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</si>
  <si>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</si>
  <si>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</si>
  <si>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</si>
  <si>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</si>
  <si>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</si>
  <si>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</si>
  <si>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</si>
  <si>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</si>
  <si>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</si>
  <si>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</si>
  <si>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</si>
  <si>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</si>
  <si>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</si>
  <si>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</si>
  <si>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</si>
  <si>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</si>
  <si>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</si>
  <si>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</si>
  <si>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</si>
  <si>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</si>
  <si>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</si>
  <si>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</si>
  <si>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</si>
  <si>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</si>
  <si>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</si>
  <si>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</si>
  <si>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</si>
  <si>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</si>
  <si>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</si>
  <si>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</si>
  <si>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</si>
  <si>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</si>
  <si>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</si>
  <si>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</si>
  <si>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</si>
  <si>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</si>
  <si>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</si>
  <si>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</si>
  <si>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</si>
  <si>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</si>
  <si>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</si>
  <si>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</si>
  <si>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</si>
  <si>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</si>
  <si>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</si>
  <si>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</si>
  <si>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</si>
  <si>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</si>
  <si>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</si>
  <si>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</si>
  <si>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</si>
  <si>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</si>
  <si>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</si>
  <si>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</si>
  <si>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</si>
  <si>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</si>
  <si>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</si>
  <si>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</si>
  <si>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</si>
  <si>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</si>
  <si>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</si>
  <si>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</si>
  <si>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</si>
  <si>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</si>
  <si>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</si>
  <si>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</si>
  <si>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</si>
  <si>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</si>
  <si>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</si>
  <si>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</si>
  <si>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</si>
  <si>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</si>
  <si>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</si>
  <si>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</si>
  <si>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</si>
  <si>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</si>
  <si>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</si>
  <si>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</si>
  <si>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</si>
  <si>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</si>
  <si>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</si>
  <si>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</si>
  <si>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</si>
  <si>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</si>
  <si>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</si>
  <si>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</si>
  <si>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</si>
  <si>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</si>
  <si>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</si>
  <si>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</si>
  <si>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</si>
  <si>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</si>
  <si>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</si>
  <si>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</si>
  <si>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</si>
  <si>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</si>
  <si>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</si>
  <si>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</si>
  <si>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</si>
  <si>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</si>
  <si>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</si>
  <si>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</si>
  <si>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</si>
  <si>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</si>
  <si>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</si>
  <si>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</si>
  <si>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</si>
  <si>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</si>
  <si>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</si>
  <si>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</si>
  <si>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</si>
  <si>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</si>
  <si>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</si>
  <si>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</si>
  <si>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</si>
  <si>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</si>
  <si>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</si>
  <si>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</si>
  <si>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</si>
  <si>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</si>
  <si>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</si>
  <si>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</si>
  <si>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</si>
  <si>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</si>
  <si>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</si>
  <si>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</si>
  <si>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</si>
  <si>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</si>
  <si>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</si>
  <si>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</si>
  <si>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</si>
  <si>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</si>
  <si>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</si>
  <si>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</si>
  <si>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</si>
  <si>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</si>
  <si>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</si>
  <si>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</si>
  <si>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</si>
  <si>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</si>
  <si>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</si>
  <si>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</si>
  <si>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</si>
  <si>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</si>
  <si>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</si>
  <si>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</si>
  <si>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</si>
  <si>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</si>
  <si>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</si>
  <si>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</si>
  <si>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</si>
  <si>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</si>
  <si>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</si>
  <si>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</si>
  <si>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</si>
  <si>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</si>
  <si>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</si>
  <si>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</si>
  <si>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</si>
  <si>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</si>
  <si>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</si>
  <si>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</si>
  <si>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</si>
  <si>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</si>
  <si>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</si>
  <si>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</si>
  <si>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</si>
  <si>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</si>
  <si>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</si>
  <si>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</si>
  <si>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</si>
  <si>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</si>
  <si>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</si>
  <si>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</si>
  <si>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</si>
  <si>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</si>
  <si>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</si>
  <si>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</si>
  <si>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</si>
  <si>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</si>
  <si>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</si>
  <si>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</si>
  <si>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</si>
  <si>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</si>
  <si>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</si>
  <si>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</si>
  <si>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</si>
  <si>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</si>
  <si>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</si>
  <si>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</si>
  <si>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</si>
  <si>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</si>
  <si>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</si>
  <si>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</si>
  <si>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</si>
  <si>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</si>
  <si>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</si>
  <si>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</si>
  <si>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</si>
  <si>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</si>
  <si>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</si>
  <si>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</si>
  <si>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</si>
  <si>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</si>
  <si>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</si>
  <si>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</si>
  <si>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</si>
  <si>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</si>
  <si>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</si>
  <si>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</si>
  <si>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</si>
  <si>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</si>
  <si>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</si>
  <si>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</si>
  <si>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</si>
  <si>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</si>
  <si>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</si>
  <si>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</si>
  <si>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</si>
  <si>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</si>
  <si>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</si>
  <si>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</si>
  <si>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</si>
  <si>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</si>
  <si>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</si>
  <si>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</si>
  <si>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</si>
  <si>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</si>
  <si>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</si>
  <si>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</si>
  <si>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</si>
  <si>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</si>
  <si>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</si>
  <si>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</si>
  <si>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</si>
  <si>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</si>
  <si>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</si>
  <si>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</si>
  <si>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</si>
  <si>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</si>
  <si>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</si>
  <si>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</si>
  <si>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</si>
  <si>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</si>
  <si>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</si>
  <si>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</si>
  <si>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</si>
  <si>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</si>
  <si>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</si>
  <si>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</si>
  <si>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</si>
  <si>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</si>
  <si>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</si>
  <si>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</si>
  <si>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</si>
  <si>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</si>
  <si>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</si>
  <si>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</si>
  <si>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</si>
  <si>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</si>
  <si>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</si>
  <si>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</si>
  <si>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</si>
  <si>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</si>
  <si>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</si>
  <si>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</si>
  <si>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</si>
  <si>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</si>
  <si>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</si>
  <si>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</si>
  <si>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</si>
  <si>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</si>
  <si>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</si>
  <si>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</si>
  <si>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</si>
  <si>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</si>
  <si>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</si>
  <si>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</si>
  <si>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</si>
  <si>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</si>
  <si>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</si>
  <si>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</si>
  <si>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</si>
  <si>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</si>
  <si>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</si>
  <si>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</si>
  <si>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</si>
  <si>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</si>
  <si>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</si>
  <si>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</si>
  <si>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</si>
  <si>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</si>
  <si>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</si>
  <si>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</si>
  <si>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</si>
  <si>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</si>
  <si>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</si>
  <si>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</si>
  <si>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</si>
  <si>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</si>
  <si>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</si>
  <si>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</si>
  <si>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</si>
  <si>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</si>
  <si>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</si>
  <si>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</si>
  <si>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</si>
  <si>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</si>
  <si>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</si>
  <si>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</si>
  <si>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</si>
  <si>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</si>
  <si>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</si>
  <si>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</si>
  <si>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</si>
  <si>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</si>
  <si>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</si>
  <si>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</si>
  <si>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</si>
  <si>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</si>
  <si>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</si>
  <si>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</si>
  <si>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</si>
  <si>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</si>
  <si>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</si>
  <si>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</si>
  <si>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</si>
  <si>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</si>
  <si>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</si>
  <si>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</si>
  <si>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</si>
  <si>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</si>
  <si>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</si>
  <si>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</si>
  <si>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</si>
  <si>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</si>
  <si>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</si>
  <si>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</si>
  <si>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</si>
  <si>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</si>
  <si>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</si>
  <si>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</si>
  <si>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</si>
  <si>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</si>
  <si>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</si>
  <si>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</si>
  <si>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</si>
  <si>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</si>
  <si>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</si>
  <si>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</si>
  <si>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</si>
  <si>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</si>
  <si>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</si>
  <si>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</si>
  <si>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</si>
  <si>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</si>
  <si>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</si>
  <si>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</si>
  <si>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</si>
  <si>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</si>
  <si>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</si>
  <si>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</si>
  <si>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</si>
  <si>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</si>
  <si>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</si>
  <si>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</si>
  <si>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</si>
  <si>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</si>
  <si>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</si>
  <si>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</si>
  <si>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</si>
  <si>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</si>
  <si>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</si>
  <si>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</si>
  <si>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</si>
  <si>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</si>
  <si>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</si>
  <si>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</si>
  <si>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</si>
  <si>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</si>
  <si>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</si>
  <si>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</si>
  <si>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</si>
  <si>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</si>
  <si>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</si>
  <si>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</si>
  <si>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</si>
  <si>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</si>
  <si>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</si>
  <si>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</si>
  <si>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</si>
  <si>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</si>
  <si>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</si>
  <si>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</si>
  <si>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</si>
  <si>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</si>
  <si>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</si>
  <si>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</si>
  <si>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</si>
  <si>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</si>
  <si>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</si>
  <si>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</si>
  <si>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</si>
  <si>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</si>
  <si>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</si>
  <si>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</si>
  <si>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</si>
  <si>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</si>
  <si>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</si>
  <si>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</si>
  <si>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</si>
  <si>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</si>
  <si>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</si>
  <si>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</si>
  <si>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</si>
  <si>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</si>
  <si>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</si>
  <si>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</si>
  <si>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</si>
  <si>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</si>
  <si>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</si>
  <si>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</si>
  <si>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</si>
  <si>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</si>
  <si>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</si>
  <si>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</si>
  <si>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</si>
  <si>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</si>
  <si>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</si>
  <si>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</si>
  <si>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</si>
  <si>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</si>
  <si>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</si>
  <si>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</si>
  <si>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</si>
  <si>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</si>
  <si>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</si>
  <si>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</si>
  <si>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</si>
  <si>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</si>
  <si>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</si>
  <si>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</si>
  <si>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</si>
  <si>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</si>
  <si>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</si>
  <si>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</si>
  <si>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</si>
  <si>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</si>
  <si>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</si>
  <si>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</si>
  <si>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</si>
  <si>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</si>
  <si>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</si>
  <si>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</si>
  <si>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</si>
  <si>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</si>
  <si>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</si>
  <si>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</si>
  <si>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</si>
  <si>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</si>
  <si>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</si>
  <si>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</si>
  <si>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</si>
  <si>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</si>
  <si>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</si>
  <si>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</si>
  <si>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</si>
  <si>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</si>
  <si>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</si>
  <si>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</si>
  <si>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</si>
  <si>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</si>
  <si>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</si>
  <si>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</si>
  <si>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</si>
  <si>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</si>
  <si>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</si>
  <si>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</si>
  <si>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</si>
  <si>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</si>
  <si>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</si>
  <si>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</si>
  <si>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</si>
  <si>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</si>
  <si>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</si>
  <si>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</si>
  <si>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</si>
  <si>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</si>
  <si>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</si>
  <si>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</si>
  <si>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</si>
  <si>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</si>
  <si>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</si>
  <si>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</si>
  <si>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</si>
  <si>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</si>
  <si>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</si>
  <si>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</si>
  <si>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</si>
  <si>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</si>
  <si>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</si>
  <si>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</si>
  <si>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</si>
  <si>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</si>
  <si>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</si>
  <si>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</si>
  <si>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</si>
  <si>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</si>
  <si>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</si>
  <si>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</si>
  <si>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</si>
  <si>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</si>
  <si>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</si>
  <si>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</si>
  <si>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</si>
  <si>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</si>
  <si>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</si>
  <si>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</si>
  <si>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</si>
  <si>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</si>
  <si>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</si>
  <si>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</si>
  <si>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</si>
  <si>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</si>
  <si>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</si>
  <si>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</si>
  <si>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</si>
  <si>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</si>
  <si>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</si>
  <si>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</si>
  <si>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</si>
  <si>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</si>
  <si>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</si>
  <si>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</si>
  <si>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</si>
  <si>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</si>
  <si>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</si>
  <si>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</si>
  <si>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</si>
  <si>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</si>
  <si>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</si>
  <si>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</si>
  <si>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</si>
  <si>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</si>
  <si>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</si>
  <si>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</si>
  <si>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</si>
  <si>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</si>
  <si>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</si>
  <si>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</si>
  <si>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</si>
  <si>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</si>
  <si>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</si>
  <si>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</si>
  <si>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</si>
  <si>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</si>
  <si>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</si>
  <si>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</si>
  <si>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</si>
  <si>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</si>
  <si>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</si>
  <si>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</si>
  <si>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</si>
  <si>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</si>
  <si>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</si>
  <si>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</si>
  <si>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</si>
  <si>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</si>
  <si>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</si>
  <si>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</si>
  <si>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</si>
  <si>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</si>
  <si>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</si>
  <si>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</si>
  <si>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</si>
  <si>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</si>
  <si>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</si>
  <si>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</si>
  <si>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</si>
  <si>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</si>
  <si>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</si>
  <si>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</si>
  <si>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</si>
  <si>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</si>
  <si>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</si>
  <si>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</si>
  <si>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</si>
  <si>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</si>
  <si>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</si>
  <si>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</si>
  <si>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</si>
  <si>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</si>
  <si>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</si>
  <si>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</si>
  <si>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</si>
  <si>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</si>
  <si>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</si>
  <si>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</si>
  <si>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</si>
  <si>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</si>
  <si>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</si>
  <si>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</si>
  <si>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</si>
  <si>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</si>
  <si>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</si>
  <si>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</si>
  <si>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</si>
  <si>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</si>
  <si>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</si>
  <si>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</si>
  <si>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</si>
  <si>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</si>
  <si>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</si>
  <si>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</si>
  <si>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</si>
  <si>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</si>
  <si>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</si>
  <si>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</si>
  <si>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</si>
  <si>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</si>
  <si>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</si>
  <si>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</si>
  <si>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</si>
  <si>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</si>
  <si>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</si>
  <si>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</si>
  <si>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</si>
  <si>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</si>
  <si>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</si>
  <si>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</si>
  <si>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</si>
  <si>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</si>
  <si>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</si>
  <si>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</si>
  <si>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</si>
  <si>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</si>
  <si>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</si>
  <si>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</si>
  <si>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</si>
  <si>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</si>
  <si>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</si>
  <si>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</si>
  <si>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</si>
  <si>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</si>
  <si>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</si>
  <si>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</si>
  <si>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</si>
  <si>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</si>
  <si>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</si>
  <si>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</si>
  <si>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</si>
  <si>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</si>
  <si>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</si>
  <si>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</si>
  <si>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</si>
  <si>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</si>
  <si>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</si>
  <si>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</si>
  <si>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</si>
  <si>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</si>
  <si>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</si>
  <si>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</si>
  <si>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</si>
  <si>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</si>
  <si>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</si>
  <si>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</si>
  <si>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</si>
  <si>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</si>
  <si>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</si>
  <si>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</si>
  <si>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</si>
  <si>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</si>
  <si>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</si>
  <si>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</si>
  <si>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</si>
  <si>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</si>
  <si>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</si>
  <si>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</si>
  <si>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</si>
  <si>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</si>
  <si>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</si>
  <si>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</si>
  <si>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</si>
  <si>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</si>
  <si>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</si>
  <si>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</si>
  <si>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</si>
  <si>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</si>
  <si>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</si>
  <si>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</si>
  <si>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</si>
  <si>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</si>
  <si>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</si>
  <si>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</si>
  <si>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</si>
  <si>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</si>
  <si>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</si>
  <si>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</si>
  <si>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</si>
  <si>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</si>
  <si>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</si>
  <si>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</si>
  <si>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</si>
  <si>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</si>
  <si>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</si>
  <si>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</si>
  <si>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</si>
  <si>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</si>
  <si>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</si>
  <si>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</si>
  <si>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</si>
  <si>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</si>
  <si>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</si>
  <si>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</si>
  <si>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</si>
  <si>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</si>
  <si>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</si>
  <si>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</si>
  <si>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</si>
  <si>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</si>
  <si>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</si>
  <si>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</si>
  <si>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</si>
  <si>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</si>
  <si>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</si>
  <si>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</si>
  <si>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</si>
  <si>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</si>
  <si>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</si>
  <si>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</si>
  <si>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</si>
  <si>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</si>
  <si>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</si>
  <si>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</si>
  <si>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</si>
  <si>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</si>
  <si>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</si>
  <si>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</si>
  <si>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</si>
  <si>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</si>
  <si>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</si>
  <si>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</si>
  <si>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</si>
  <si>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</si>
  <si>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</si>
  <si>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</si>
  <si>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</si>
  <si>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</si>
  <si>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</si>
  <si>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</si>
  <si>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</si>
  <si>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</si>
  <si>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</si>
  <si>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</si>
  <si>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</si>
  <si>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</si>
  <si>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</si>
  <si>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</si>
  <si>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</si>
  <si>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</si>
  <si>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</si>
  <si>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</si>
  <si>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</si>
  <si>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</si>
  <si>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</si>
  <si>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</si>
  <si>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</si>
  <si>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</si>
  <si>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</si>
  <si>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</si>
  <si>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</si>
  <si>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</si>
  <si>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</si>
  <si>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</si>
  <si>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</si>
  <si>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</si>
  <si>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</si>
  <si>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</si>
  <si>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</si>
  <si>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</si>
  <si>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</si>
  <si>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</si>
  <si>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</si>
  <si>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</si>
  <si>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</si>
  <si>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</si>
  <si>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</si>
  <si>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</si>
  <si>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</si>
  <si>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</si>
  <si>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</si>
  <si>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</si>
  <si>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</si>
  <si>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</si>
  <si>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</si>
  <si>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</si>
  <si>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</si>
  <si>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</si>
  <si>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</si>
  <si>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</si>
  <si>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</si>
  <si>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</si>
  <si>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</si>
  <si>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</si>
  <si>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</si>
  <si>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</si>
  <si>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</si>
  <si>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</si>
  <si>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</si>
  <si>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</si>
  <si>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</si>
  <si>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</si>
  <si>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</si>
  <si>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</si>
  <si>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</si>
  <si>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</si>
  <si>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</si>
  <si>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</si>
  <si>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</si>
  <si>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</si>
  <si>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</si>
  <si>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</si>
  <si>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</si>
  <si>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</si>
  <si>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</si>
  <si>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</si>
  <si>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</si>
  <si>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</si>
  <si>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</si>
  <si>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</si>
  <si>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</si>
  <si>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</si>
  <si>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</si>
  <si>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</si>
  <si>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</si>
  <si>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</si>
  <si>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</si>
  <si>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</si>
  <si>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</si>
  <si>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</si>
  <si>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</si>
  <si>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</si>
  <si>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</si>
  <si>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</si>
  <si>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</si>
  <si>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</si>
  <si>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</si>
  <si>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</si>
  <si>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</si>
  <si>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</si>
  <si>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</si>
  <si>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</si>
  <si>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</si>
  <si>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</si>
  <si>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</si>
  <si>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</si>
  <si>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</si>
  <si>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</si>
  <si>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</si>
  <si>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</si>
  <si>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</si>
  <si>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</si>
  <si>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</si>
  <si>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</si>
  <si>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</si>
  <si>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</si>
  <si>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</si>
  <si>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</si>
  <si>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</si>
  <si>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</si>
  <si>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</si>
  <si>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</si>
  <si>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</si>
  <si>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</si>
  <si>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</si>
  <si>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</si>
  <si>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</si>
  <si>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</si>
  <si>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</si>
  <si>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</si>
  <si>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</si>
  <si>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</si>
  <si>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</si>
  <si>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</si>
  <si>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</si>
  <si>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</si>
  <si>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</si>
  <si>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</si>
  <si>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</si>
  <si>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</si>
  <si>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</si>
  <si>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</si>
  <si>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</si>
  <si>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</si>
  <si>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</si>
  <si>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</si>
  <si>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</si>
  <si>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</si>
  <si>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</si>
  <si>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</si>
  <si>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</si>
  <si>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</si>
  <si>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</si>
  <si>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</si>
  <si>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</si>
  <si>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</si>
  <si>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</si>
  <si>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</si>
  <si>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</si>
  <si>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</si>
  <si>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</si>
  <si>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</si>
  <si>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</si>
  <si>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</si>
  <si>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</si>
  <si>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</si>
  <si>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</si>
  <si>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</si>
  <si>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</si>
  <si>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</si>
  <si>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</si>
  <si>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</si>
  <si>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</si>
  <si>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</si>
  <si>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</si>
  <si>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</si>
  <si>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</si>
  <si>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</si>
  <si>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</si>
  <si>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</si>
  <si>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</si>
  <si>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</si>
  <si>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</si>
  <si>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</si>
  <si>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</si>
  <si>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</si>
  <si>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</si>
  <si>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</si>
  <si>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</si>
  <si>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</si>
  <si>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</si>
  <si>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</si>
  <si>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</si>
  <si>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</si>
  <si>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</si>
  <si>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</si>
  <si>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</si>
  <si>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</si>
  <si>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</si>
  <si>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</si>
  <si>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</si>
  <si>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</si>
  <si>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</si>
  <si>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</si>
  <si>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</si>
  <si>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</si>
  <si>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</si>
  <si>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</si>
  <si>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</si>
  <si>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</si>
  <si>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</si>
  <si>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</si>
  <si>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</si>
  <si>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</si>
  <si>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</si>
  <si>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</si>
  <si>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</si>
  <si>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</si>
  <si>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</si>
  <si>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</si>
  <si>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</si>
  <si>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</si>
  <si>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</si>
  <si>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</si>
  <si>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</si>
  <si>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</si>
  <si>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</si>
  <si>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</si>
  <si>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</si>
  <si>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</si>
  <si>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</si>
  <si>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</si>
  <si>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</si>
  <si>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</si>
  <si>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</si>
  <si>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</si>
  <si>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</si>
  <si>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</si>
  <si>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</si>
  <si>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</si>
  <si>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</si>
  <si>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</si>
  <si>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</si>
  <si>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</si>
  <si>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</si>
  <si>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</si>
  <si>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</si>
  <si>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</si>
  <si>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</si>
  <si>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</si>
  <si>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</si>
  <si>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</si>
  <si>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</si>
  <si>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</si>
  <si>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</si>
  <si>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</si>
  <si>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</si>
  <si>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</si>
  <si>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</si>
  <si>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</si>
  <si>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</si>
  <si>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</si>
  <si>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</si>
  <si>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</si>
  <si>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</si>
  <si>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</si>
  <si>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</si>
  <si>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</si>
  <si>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</si>
  <si>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</si>
  <si>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</si>
  <si>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</si>
  <si>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</si>
  <si>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</si>
  <si>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</si>
  <si>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</si>
  <si>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</si>
  <si>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</si>
  <si>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</si>
  <si>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</si>
  <si>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</si>
  <si>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</si>
  <si>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</si>
  <si>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</si>
  <si>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</si>
  <si>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</si>
  <si>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</si>
  <si>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</si>
  <si>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</si>
  <si>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</si>
  <si>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</si>
  <si>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</si>
  <si>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</si>
  <si>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</si>
  <si>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</si>
  <si>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</si>
  <si>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</si>
  <si>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</si>
  <si>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</si>
  <si>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</si>
  <si>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</si>
  <si>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</si>
  <si>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</si>
  <si>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</si>
  <si>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</si>
  <si>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</si>
  <si>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</si>
  <si>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</si>
  <si>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</si>
  <si>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</si>
  <si>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</si>
  <si>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</si>
  <si>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</si>
  <si>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</si>
  <si>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</si>
  <si>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</si>
  <si>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</si>
  <si>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</si>
  <si>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</si>
  <si>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</si>
  <si>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</si>
  <si>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</si>
  <si>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</si>
  <si>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</si>
  <si>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</si>
  <si>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</si>
  <si>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</si>
  <si>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</si>
  <si>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</si>
  <si>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</si>
  <si>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</si>
  <si>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</si>
  <si>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</si>
  <si>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</si>
  <si>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</si>
  <si>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</si>
  <si>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</si>
  <si>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</si>
  <si>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</si>
  <si>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</si>
  <si>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</si>
  <si>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</si>
  <si>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</si>
  <si>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</si>
  <si>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</si>
  <si>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</si>
  <si>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</si>
  <si>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</si>
  <si>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</si>
  <si>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</si>
  <si>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</si>
  <si>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</si>
  <si>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</si>
  <si>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</si>
  <si>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</si>
  <si>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</si>
  <si>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</si>
  <si>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</si>
  <si>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</si>
  <si>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</si>
  <si>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</si>
  <si>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</si>
  <si>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</si>
  <si>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</si>
  <si>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</si>
  <si>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</si>
  <si>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</si>
  <si>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</si>
  <si>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</si>
  <si>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</si>
  <si>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</si>
  <si>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</si>
  <si>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</si>
  <si>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</si>
  <si>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</si>
  <si>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</si>
  <si>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</si>
  <si>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</si>
  <si>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</si>
  <si>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</si>
  <si>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</si>
  <si>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</si>
  <si>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</si>
  <si>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</si>
  <si>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</si>
  <si>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</si>
  <si>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</si>
  <si>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</si>
  <si>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</si>
  <si>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</si>
  <si>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</si>
  <si>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</si>
  <si>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</si>
  <si>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</si>
  <si>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</si>
  <si>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</si>
  <si>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</si>
  <si>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</si>
  <si>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</si>
  <si>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</si>
  <si>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</si>
  <si>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</si>
  <si>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</si>
  <si>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</si>
  <si>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</si>
  <si>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</si>
  <si>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</si>
  <si>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</si>
  <si>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</si>
  <si>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</si>
  <si>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</si>
  <si>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</si>
  <si>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</si>
  <si>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</si>
  <si>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</si>
  <si>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</si>
  <si>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</si>
  <si>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</si>
  <si>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</si>
  <si>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</si>
  <si>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</si>
  <si>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</si>
  <si>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</si>
  <si>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</si>
  <si>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</si>
  <si>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</si>
  <si>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</si>
  <si>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</si>
  <si>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</si>
  <si>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</si>
  <si>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</si>
  <si>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</si>
  <si>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</si>
  <si>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</si>
  <si>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</si>
  <si>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</si>
  <si>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</si>
  <si>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</si>
  <si>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</si>
  <si>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</si>
  <si>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</si>
  <si>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</si>
  <si>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</si>
  <si>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</si>
  <si>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</si>
  <si>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</si>
  <si>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</si>
  <si>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</si>
  <si>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</si>
  <si>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</si>
  <si>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</si>
  <si>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</si>
  <si>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</si>
  <si>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</si>
  <si>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</si>
  <si>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</si>
  <si>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</si>
  <si>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</si>
  <si>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</si>
  <si>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</si>
  <si>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</si>
  <si>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</si>
  <si>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</si>
  <si>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</si>
  <si>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</si>
  <si>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</si>
  <si>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</si>
  <si>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</si>
  <si>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</si>
  <si>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</si>
  <si>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</si>
  <si>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</si>
  <si>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</si>
  <si>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</si>
  <si>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</si>
  <si>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</si>
  <si>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</si>
  <si>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</si>
  <si>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</si>
  <si>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</si>
  <si>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</si>
  <si>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</si>
  <si>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</si>
  <si>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</si>
  <si>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</si>
  <si>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</si>
  <si>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</si>
  <si>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</si>
  <si>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</si>
  <si>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</si>
  <si>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</si>
  <si>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</si>
  <si>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</si>
  <si>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</si>
  <si>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</si>
  <si>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</si>
  <si>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</si>
  <si>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</si>
  <si>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</si>
  <si>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</si>
  <si>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</si>
  <si>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</si>
  <si>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</si>
  <si>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</si>
  <si>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</si>
  <si>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</si>
  <si>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</si>
  <si>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</si>
  <si>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</si>
  <si>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</si>
  <si>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</si>
  <si>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</si>
  <si>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</si>
  <si>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</si>
  <si>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</si>
  <si>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</si>
  <si>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</si>
  <si>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</si>
  <si>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</si>
  <si>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</si>
  <si>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</si>
  <si>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</si>
  <si>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</si>
  <si>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</si>
  <si>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</si>
  <si>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</si>
  <si>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</si>
  <si>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</si>
  <si>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</si>
  <si>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</si>
  <si>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</si>
  <si>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</si>
  <si>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</si>
  <si>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</si>
  <si>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</si>
  <si>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</si>
  <si>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</si>
  <si>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</si>
  <si>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</si>
  <si>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</si>
  <si>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</si>
  <si>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</si>
  <si>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</si>
  <si>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</si>
  <si>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</si>
  <si>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</si>
  <si>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</si>
  <si>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</si>
  <si>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</si>
  <si>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</si>
  <si>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</si>
  <si>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</si>
  <si>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</si>
  <si>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</si>
  <si>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</si>
  <si>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</si>
  <si>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</si>
  <si>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</si>
  <si>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</si>
  <si>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</si>
  <si>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</si>
  <si>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</si>
  <si>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</si>
  <si>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</si>
  <si>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</si>
  <si>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</si>
  <si>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</si>
  <si>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</si>
  <si>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</si>
  <si>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</si>
  <si>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</si>
  <si>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</si>
  <si>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</si>
  <si>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</si>
  <si>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</si>
  <si>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</si>
  <si>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</si>
  <si>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</si>
  <si>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</si>
  <si>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</si>
  <si>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</si>
  <si>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</si>
  <si>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</si>
  <si>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</si>
  <si>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</si>
  <si>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</si>
  <si>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</si>
  <si>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</si>
  <si>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</si>
  <si>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</si>
  <si>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</si>
  <si>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</si>
  <si>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</si>
  <si>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</si>
  <si>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</si>
  <si>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</si>
  <si>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</si>
  <si>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</si>
  <si>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</si>
  <si>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</si>
  <si>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</si>
  <si>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</si>
  <si>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</si>
  <si>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</si>
  <si>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</si>
  <si>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</si>
  <si>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</si>
  <si>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</si>
  <si>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</si>
  <si>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</si>
  <si>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</si>
  <si>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</si>
  <si>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</si>
  <si>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</si>
  <si>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</si>
  <si>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</si>
  <si>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</si>
  <si>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</si>
  <si>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</si>
  <si>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</si>
  <si>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</si>
  <si>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</si>
  <si>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</si>
  <si>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</si>
  <si>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</si>
  <si>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</si>
  <si>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</si>
  <si>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</si>
  <si>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</si>
  <si>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</si>
  <si>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</si>
  <si>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</si>
  <si>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</si>
  <si>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</si>
  <si>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</si>
  <si>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</si>
  <si>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</si>
  <si>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</si>
  <si>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</si>
  <si>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</si>
  <si>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</si>
  <si>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</si>
  <si>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</si>
  <si>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</si>
  <si>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</si>
  <si>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</si>
  <si>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</si>
  <si>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</si>
  <si>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</si>
  <si>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</si>
  <si>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</si>
  <si>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</si>
  <si>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</si>
  <si>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</si>
  <si>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</si>
  <si>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</si>
  <si>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</si>
  <si>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</si>
  <si>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</si>
  <si>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</si>
  <si>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</si>
  <si>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</si>
  <si>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</si>
  <si>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</si>
  <si>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</si>
  <si>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</si>
  <si>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</si>
  <si>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</si>
  <si>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</si>
  <si>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</si>
  <si>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</si>
  <si>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</si>
  <si>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</si>
  <si>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</si>
  <si>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</si>
  <si>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</si>
  <si>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</si>
  <si>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</si>
  <si>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</si>
  <si>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</si>
  <si>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</si>
  <si>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</si>
  <si>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</si>
  <si>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</si>
  <si>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</si>
  <si>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</si>
  <si>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</si>
  <si>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</si>
  <si>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</si>
  <si>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</si>
  <si>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</si>
  <si>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</si>
  <si>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</si>
  <si>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</si>
  <si>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</si>
  <si>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</si>
  <si>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</si>
  <si>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</si>
  <si>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</si>
  <si>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</si>
  <si>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</si>
  <si>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</si>
  <si>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</si>
  <si>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</si>
  <si>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</si>
  <si>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</si>
  <si>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</si>
  <si>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</si>
  <si>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</si>
  <si>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</si>
  <si>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</si>
  <si>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</si>
  <si>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</si>
  <si>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</si>
  <si>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</si>
  <si>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</si>
  <si>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</si>
  <si>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</si>
  <si>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</si>
  <si>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</si>
  <si>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</si>
  <si>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</si>
  <si>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</si>
  <si>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</si>
  <si>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</si>
  <si>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</si>
  <si>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</si>
  <si>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</si>
  <si>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</si>
  <si>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</si>
  <si>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</si>
  <si>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</si>
  <si>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</si>
  <si>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</si>
  <si>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</si>
  <si>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</si>
  <si>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</si>
  <si>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</si>
  <si>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</si>
  <si>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</si>
  <si>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</si>
  <si>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</si>
  <si>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</si>
  <si>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</si>
  <si>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</si>
  <si>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</si>
  <si>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</si>
  <si>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</si>
  <si>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</si>
  <si>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</si>
  <si>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</si>
  <si>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</si>
  <si>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</si>
  <si>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</si>
  <si>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</si>
  <si>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</si>
  <si>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</si>
  <si>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</si>
  <si>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</si>
  <si>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</si>
  <si>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</si>
  <si>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</si>
  <si>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</si>
  <si>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</si>
  <si>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</si>
  <si>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</si>
  <si>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</si>
  <si>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</si>
  <si>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</si>
  <si>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</si>
  <si>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</si>
  <si>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</si>
  <si>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</si>
  <si>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</si>
  <si>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</si>
  <si>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</si>
  <si>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</si>
  <si>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</si>
  <si>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</si>
  <si>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</si>
  <si>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</si>
  <si>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</si>
  <si>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</si>
  <si>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</si>
  <si>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</si>
  <si>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</si>
  <si>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</si>
  <si>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</si>
  <si>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</si>
  <si>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</si>
  <si>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</si>
  <si>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</si>
  <si>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</si>
  <si>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</si>
  <si>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</si>
  <si>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</si>
  <si>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</si>
  <si>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</si>
  <si>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</si>
  <si>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</si>
  <si>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</si>
  <si>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</si>
  <si>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</si>
  <si>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</si>
  <si>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</si>
  <si>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</si>
  <si>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</si>
  <si>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</si>
  <si>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</si>
  <si>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</si>
  <si>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</si>
  <si>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</si>
  <si>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</si>
  <si>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</si>
  <si>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</si>
  <si>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</si>
  <si>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</si>
  <si>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</si>
  <si>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</si>
  <si>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</si>
  <si>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</si>
  <si>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</si>
  <si>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</si>
  <si>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</si>
  <si>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</si>
  <si>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</si>
  <si>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</si>
  <si>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</si>
  <si>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</si>
  <si>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</si>
  <si>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</si>
  <si>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</si>
  <si>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</si>
  <si>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</si>
  <si>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</si>
  <si>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</si>
  <si>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</si>
  <si>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</si>
  <si>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</si>
  <si>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</si>
  <si>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</si>
  <si>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</si>
  <si>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</si>
  <si>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</si>
  <si>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</si>
  <si>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</si>
  <si>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</si>
  <si>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</si>
  <si>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</si>
  <si>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</si>
  <si>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</si>
  <si>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</si>
  <si>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</si>
  <si>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</si>
  <si>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</si>
  <si>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</si>
  <si>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</si>
  <si>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</si>
  <si>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</si>
  <si>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</si>
  <si>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</si>
  <si>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</si>
  <si>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</si>
  <si>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</si>
  <si>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</si>
  <si>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</si>
  <si>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</si>
  <si>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</si>
  <si>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</si>
  <si>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</si>
  <si>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</si>
  <si>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</si>
  <si>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</si>
  <si>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</si>
  <si>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</si>
  <si>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</si>
  <si>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</si>
  <si>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</si>
  <si>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</si>
  <si>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</si>
  <si>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</si>
  <si>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</si>
  <si>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</si>
  <si>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</si>
  <si>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</si>
  <si>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</si>
  <si>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</si>
  <si>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</si>
  <si>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</si>
  <si>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</si>
  <si>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</si>
  <si>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</si>
  <si>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</si>
  <si>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</si>
  <si>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</si>
  <si>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</si>
  <si>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</si>
  <si>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</si>
  <si>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</si>
  <si>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</si>
  <si>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</si>
  <si>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</si>
  <si>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</si>
  <si>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</si>
  <si>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</si>
  <si>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</si>
  <si>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</si>
  <si>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</si>
  <si>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</si>
  <si>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</si>
  <si>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</si>
  <si>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</si>
  <si>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</si>
  <si>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</si>
  <si>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</si>
  <si>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</si>
  <si>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</si>
  <si>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</si>
  <si>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</si>
  <si>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</si>
  <si>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</si>
  <si>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</si>
  <si>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</si>
  <si>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</si>
  <si>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</si>
  <si>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</si>
  <si>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</si>
  <si>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</si>
  <si>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</si>
  <si>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</si>
  <si>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</si>
  <si>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</si>
  <si>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</si>
  <si>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</si>
  <si>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</si>
  <si>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</si>
  <si>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</si>
  <si>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</si>
  <si>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</si>
  <si>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</si>
  <si>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</si>
  <si>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</si>
  <si>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</si>
  <si>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</si>
  <si>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</si>
  <si>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</si>
  <si>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</si>
  <si>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</si>
  <si>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</si>
  <si>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</si>
  <si>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</si>
  <si>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</si>
  <si>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</si>
  <si>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</si>
  <si>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</si>
  <si>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</si>
  <si>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</si>
  <si>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</si>
  <si>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</si>
  <si>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</si>
  <si>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</si>
  <si>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</si>
  <si>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</si>
  <si>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</si>
  <si>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</si>
  <si>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</si>
  <si>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</si>
  <si>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</si>
  <si>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</si>
  <si>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</si>
  <si>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</si>
  <si>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</si>
  <si>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</si>
  <si>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</si>
  <si>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</si>
  <si>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</si>
  <si>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</si>
  <si>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</si>
  <si>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</si>
  <si>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</si>
  <si>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</si>
  <si>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</si>
  <si>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</si>
  <si>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</si>
  <si>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</si>
  <si>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</si>
  <si>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</si>
  <si>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</si>
  <si>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</si>
  <si>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</si>
  <si>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</si>
  <si>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</si>
  <si>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</si>
  <si>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</si>
  <si>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</si>
  <si>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</si>
  <si>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</si>
  <si>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</si>
  <si>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</si>
  <si>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</si>
  <si>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</si>
  <si>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</si>
  <si>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</si>
  <si>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</si>
  <si>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</si>
  <si>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</si>
  <si>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</si>
  <si>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</si>
  <si>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</si>
  <si>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</si>
  <si>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</si>
  <si>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</si>
  <si>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</si>
  <si>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</si>
  <si>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</si>
  <si>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</si>
  <si>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</si>
  <si>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</si>
  <si>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</si>
  <si>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</si>
  <si>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</si>
  <si>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</si>
  <si>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</si>
  <si>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</si>
  <si>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</si>
  <si>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</si>
  <si>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</si>
  <si>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</si>
  <si>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</si>
  <si>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</si>
  <si>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</si>
  <si>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</si>
  <si>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</si>
  <si>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</si>
  <si>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</si>
  <si>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</si>
  <si>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</si>
  <si>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</si>
  <si>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</si>
  <si>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</si>
  <si>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</si>
  <si>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</si>
  <si>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</si>
  <si>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</si>
  <si>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</si>
  <si>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</si>
  <si>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</si>
  <si>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</si>
  <si>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</si>
  <si>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</si>
  <si>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</si>
  <si>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</si>
  <si>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</si>
  <si>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</si>
  <si>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</si>
  <si>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</si>
  <si>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</si>
  <si>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</si>
  <si>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</si>
  <si>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</si>
  <si>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</si>
  <si>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</si>
  <si>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</si>
  <si>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</si>
  <si>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</si>
  <si>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</si>
  <si>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</si>
  <si>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</si>
  <si>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</si>
  <si>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</si>
  <si>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</si>
  <si>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</si>
  <si>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</si>
  <si>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</si>
  <si>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</si>
  <si>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</si>
  <si>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</si>
  <si>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</si>
  <si>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</si>
  <si>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</si>
  <si>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</si>
  <si>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</si>
  <si>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</si>
  <si>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</si>
  <si>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</si>
  <si>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</si>
  <si>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</si>
  <si>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</si>
  <si>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</si>
  <si>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</si>
  <si>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</si>
  <si>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</si>
  <si>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</si>
  <si>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</si>
  <si>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</si>
  <si>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</si>
  <si>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</si>
  <si>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</si>
  <si>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</si>
  <si>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</si>
  <si>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</si>
  <si>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</si>
  <si>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</si>
  <si>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</si>
  <si>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</si>
  <si>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</si>
  <si>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</si>
  <si>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</si>
  <si>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</si>
  <si>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</si>
  <si>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</si>
  <si>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</si>
  <si>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</si>
  <si>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</si>
  <si>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</si>
  <si>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</si>
  <si>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</si>
  <si>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</si>
  <si>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</si>
  <si>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</si>
  <si>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</si>
  <si>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</si>
  <si>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</si>
  <si>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</si>
  <si>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</si>
  <si>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</si>
  <si>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</si>
  <si>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</si>
  <si>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</si>
  <si>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</si>
  <si>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</si>
  <si>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</si>
  <si>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</si>
  <si>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</si>
  <si>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</si>
  <si>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</si>
  <si>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</si>
  <si>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</si>
  <si>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</si>
  <si>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</si>
  <si>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</si>
  <si>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</si>
  <si>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</si>
  <si>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</si>
  <si>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</si>
  <si>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</si>
  <si>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</si>
  <si>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</si>
  <si>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</si>
  <si>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</si>
  <si>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</si>
  <si>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</si>
  <si>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</si>
  <si>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</si>
  <si>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</si>
  <si>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</si>
  <si>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</si>
  <si>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</si>
  <si>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</si>
  <si>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</si>
  <si>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</si>
  <si>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</si>
  <si>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</si>
  <si>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</si>
  <si>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</si>
  <si>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</si>
  <si>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</si>
  <si>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</si>
  <si>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</si>
  <si>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</si>
  <si>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</si>
  <si>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</si>
  <si>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</si>
  <si>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</si>
  <si>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</si>
  <si>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</si>
  <si>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</si>
  <si>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</si>
  <si>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</si>
  <si>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</si>
  <si>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</si>
  <si>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</si>
  <si>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</si>
  <si>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</si>
  <si>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</si>
  <si>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</si>
  <si>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</si>
  <si>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</si>
  <si>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</si>
  <si>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</si>
  <si>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</si>
  <si>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</si>
  <si>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</si>
  <si>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</si>
  <si>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</si>
  <si>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</si>
  <si>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</si>
  <si>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</si>
  <si>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</si>
  <si>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</si>
  <si>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</si>
  <si>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</si>
  <si>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</si>
  <si>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</si>
  <si>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</si>
  <si>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</si>
  <si>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</si>
  <si>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</si>
  <si>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</si>
  <si>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</si>
  <si>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</si>
  <si>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</si>
  <si>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</si>
  <si>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</si>
  <si>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</si>
  <si>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</si>
  <si>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</si>
  <si>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</si>
  <si>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</si>
  <si>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</si>
  <si>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</si>
  <si>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</si>
  <si>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</si>
  <si>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</si>
  <si>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</si>
  <si>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</si>
  <si>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</si>
  <si>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</si>
  <si>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</si>
  <si>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</si>
  <si>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</si>
  <si>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</si>
  <si>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</si>
  <si>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</si>
  <si>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</si>
  <si>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</si>
  <si>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</si>
  <si>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</si>
  <si>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</si>
  <si>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</si>
  <si>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</si>
  <si>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</si>
  <si>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</si>
  <si>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</si>
  <si>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</si>
  <si>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</si>
  <si>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</si>
  <si>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</si>
  <si>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</si>
  <si>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</si>
  <si>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</si>
  <si>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</si>
  <si>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</si>
  <si>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</si>
  <si>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</si>
  <si>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</si>
  <si>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</si>
  <si>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</si>
  <si>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</si>
  <si>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</si>
  <si>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</si>
  <si>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</si>
  <si>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</si>
  <si>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</si>
  <si>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</si>
  <si>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</si>
  <si>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</si>
  <si>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</si>
  <si>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</si>
  <si>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</si>
  <si>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</si>
  <si>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</si>
  <si>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</si>
  <si>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</si>
  <si>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</si>
  <si>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</si>
  <si>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</si>
  <si>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</si>
  <si>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</si>
  <si>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</si>
  <si>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</si>
  <si>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</si>
  <si>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</si>
  <si>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</si>
  <si>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</si>
  <si>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</si>
  <si>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</si>
  <si>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</si>
  <si>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</si>
  <si>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</si>
  <si>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</si>
  <si>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</si>
  <si>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</si>
  <si>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</si>
  <si>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</si>
  <si>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</si>
  <si>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</si>
  <si>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</si>
  <si>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</si>
  <si>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</si>
  <si>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</si>
  <si>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</si>
  <si>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</si>
  <si>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</si>
  <si>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</si>
  <si>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</si>
  <si>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</si>
  <si>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</si>
  <si>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</si>
  <si>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</si>
  <si>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</si>
  <si>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</si>
  <si>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</si>
  <si>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</si>
  <si>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</si>
  <si>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</si>
  <si>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</si>
  <si>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</si>
  <si>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</si>
  <si>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</si>
  <si>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</si>
  <si>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</si>
  <si>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</si>
  <si>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</si>
  <si>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</si>
  <si>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</si>
  <si>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</si>
  <si>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</si>
  <si>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</si>
  <si>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</si>
  <si>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</si>
  <si>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</si>
  <si>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</si>
  <si>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</si>
  <si>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</si>
  <si>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</si>
  <si>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</si>
  <si>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</si>
  <si>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</si>
  <si>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</si>
  <si>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</si>
  <si>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</si>
  <si>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</si>
  <si>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</si>
  <si>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</si>
  <si>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</si>
  <si>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</si>
  <si>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</si>
  <si>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</si>
  <si>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</si>
  <si>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</si>
  <si>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</si>
  <si>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</si>
  <si>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</si>
  <si>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</si>
  <si>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</si>
  <si>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</si>
  <si>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</si>
  <si>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</si>
  <si>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</si>
  <si>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</si>
  <si>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</si>
  <si>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</si>
  <si>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</si>
  <si>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</si>
  <si>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</si>
  <si>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</si>
  <si>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</si>
  <si>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</si>
  <si>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</si>
  <si>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</si>
  <si>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</si>
  <si>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</si>
  <si>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</si>
  <si>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</si>
  <si>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</si>
  <si>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</si>
  <si>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</si>
  <si>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</si>
  <si>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</si>
  <si>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</si>
  <si>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</si>
  <si>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</si>
  <si>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</si>
  <si>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</si>
  <si>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</si>
  <si>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</si>
  <si>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</si>
  <si>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</si>
  <si>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</si>
  <si>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</si>
  <si>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</si>
  <si>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</si>
  <si>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</si>
  <si>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</si>
  <si>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</si>
  <si>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</si>
  <si>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</si>
  <si>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</si>
  <si>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</si>
  <si>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</si>
  <si>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</si>
  <si>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</si>
  <si>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</si>
  <si>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</si>
  <si>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</si>
  <si>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</si>
  <si>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</si>
  <si>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</si>
  <si>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</si>
  <si>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</si>
  <si>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</si>
  <si>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</si>
  <si>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</si>
  <si>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</si>
  <si>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</si>
  <si>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</si>
  <si>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</si>
  <si>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</si>
  <si>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</si>
  <si>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</si>
  <si>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</si>
  <si>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</si>
  <si>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</si>
  <si>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</si>
  <si>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</si>
  <si>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</si>
  <si>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</si>
  <si>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</si>
  <si>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</si>
  <si>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</si>
  <si>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</si>
  <si>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</si>
  <si>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</si>
  <si>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</si>
  <si>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</si>
  <si>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</si>
  <si>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</si>
  <si>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</si>
  <si>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</si>
  <si>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</si>
  <si>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</si>
  <si>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</si>
  <si>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</si>
  <si>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</si>
  <si>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</si>
  <si>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</si>
  <si>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</si>
  <si>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</si>
  <si>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</si>
  <si>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</si>
  <si>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</si>
  <si>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</si>
  <si>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</si>
  <si>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</si>
  <si>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</si>
  <si>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</si>
  <si>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</si>
  <si>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</si>
  <si>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</si>
  <si>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</si>
  <si>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</si>
  <si>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</si>
  <si>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</si>
  <si>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</si>
  <si>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</si>
  <si>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</si>
  <si>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</si>
  <si>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</si>
  <si>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</si>
  <si>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</si>
  <si>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</si>
  <si>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</si>
  <si>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</si>
  <si>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</si>
  <si>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</si>
  <si>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</si>
  <si>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</si>
  <si>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</si>
  <si>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</si>
  <si>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</si>
  <si>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</si>
  <si>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</si>
  <si>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</si>
  <si>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</si>
  <si>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</si>
  <si>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</si>
  <si>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</si>
  <si>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</si>
  <si>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</si>
  <si>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</si>
  <si>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</si>
  <si>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</si>
  <si>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</si>
  <si>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</si>
  <si>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</si>
  <si>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</si>
  <si>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</si>
  <si>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</si>
  <si>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</si>
  <si>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</si>
  <si>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</si>
  <si>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</si>
  <si>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</si>
  <si>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</si>
  <si>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</si>
  <si>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</si>
  <si>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</si>
  <si>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</si>
  <si>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</si>
  <si>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</si>
  <si>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</si>
  <si>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</si>
  <si>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</si>
  <si>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</si>
  <si>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</si>
  <si>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</si>
  <si>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</si>
  <si>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</si>
  <si>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</si>
  <si>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</si>
  <si>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</si>
  <si>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</si>
  <si>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</si>
  <si>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</si>
  <si>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</si>
  <si>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</si>
  <si>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</si>
  <si>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</si>
  <si>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</si>
  <si>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</si>
  <si>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</si>
  <si>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</si>
  <si>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</si>
  <si>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</si>
  <si>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</si>
  <si>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</si>
  <si>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</si>
  <si>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</si>
  <si>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</si>
  <si>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</si>
  <si>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</si>
  <si>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</si>
  <si>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</si>
  <si>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</si>
  <si>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</si>
  <si>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</si>
  <si>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</si>
  <si>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</si>
  <si>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</si>
  <si>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</si>
  <si>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</si>
  <si>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</si>
  <si>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</si>
  <si>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</si>
  <si>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</si>
  <si>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</si>
  <si>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</si>
  <si>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</si>
  <si>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</si>
  <si>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</si>
  <si>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</si>
  <si>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</si>
  <si>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</si>
  <si>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</si>
  <si>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</si>
  <si>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</si>
  <si>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</si>
  <si>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</si>
  <si>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</si>
  <si>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</si>
  <si>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</si>
  <si>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</si>
  <si>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</si>
  <si>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</si>
  <si>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</si>
  <si>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</si>
  <si>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</si>
  <si>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</si>
  <si>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</si>
  <si>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</si>
  <si>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</si>
  <si>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</si>
  <si>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</si>
  <si>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</si>
  <si>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</si>
  <si>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</si>
  <si>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</si>
  <si>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</si>
  <si>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</si>
  <si>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</si>
  <si>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</si>
  <si>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</si>
  <si>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</si>
  <si>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</si>
  <si>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</si>
  <si>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</si>
  <si>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</si>
  <si>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</si>
  <si>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</si>
  <si>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</si>
  <si>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</si>
  <si>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</si>
  <si>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</si>
  <si>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</si>
  <si>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</si>
  <si>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</si>
  <si>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</si>
  <si>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</si>
  <si>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</si>
  <si>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</si>
  <si>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</si>
  <si>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</si>
  <si>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</si>
  <si>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</si>
  <si>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</si>
  <si>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</si>
  <si>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</si>
  <si>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</si>
  <si>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</si>
  <si>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</si>
  <si>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</si>
  <si>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</si>
  <si>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</si>
  <si>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</si>
  <si>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</si>
  <si>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</si>
  <si>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</si>
  <si>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</si>
  <si>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</si>
  <si>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</si>
  <si>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</si>
  <si>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</si>
  <si>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</si>
  <si>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</si>
  <si>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</si>
  <si>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</si>
  <si>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</si>
  <si>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</si>
  <si>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</si>
  <si>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</si>
  <si>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</si>
  <si>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</si>
  <si>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</si>
  <si>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</si>
  <si>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</si>
  <si>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</si>
  <si>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</si>
  <si>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</si>
  <si>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</si>
  <si>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</si>
  <si>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</si>
  <si>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</si>
  <si>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</si>
  <si>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</si>
  <si>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</si>
  <si>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</si>
  <si>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</si>
  <si>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</si>
  <si>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</si>
  <si>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</si>
  <si>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</si>
  <si>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</si>
  <si>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</si>
  <si>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</si>
  <si>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</si>
  <si>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</si>
  <si>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</si>
  <si>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</si>
  <si>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</si>
  <si>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</si>
  <si>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</si>
  <si>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</si>
  <si>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</si>
  <si>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</si>
  <si>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</si>
  <si>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</si>
  <si>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</si>
  <si>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</si>
  <si>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</si>
  <si>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</si>
  <si>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</si>
  <si>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</si>
  <si>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</si>
  <si>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</si>
  <si>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</si>
  <si>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</si>
  <si>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</si>
  <si>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</si>
  <si>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</si>
  <si>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</si>
  <si>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</si>
  <si>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</si>
  <si>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</si>
  <si>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</si>
  <si>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</si>
  <si>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</si>
  <si>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</si>
  <si>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</si>
  <si>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</si>
  <si>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</si>
  <si>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</si>
  <si>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</si>
  <si>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</si>
  <si>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</si>
  <si>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</si>
  <si>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</si>
  <si>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</si>
  <si>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</si>
  <si>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</si>
  <si>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</si>
  <si>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</si>
  <si>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</si>
  <si>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</si>
  <si>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</si>
  <si>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</si>
  <si>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</si>
  <si>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</si>
  <si>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</si>
  <si>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</si>
  <si>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</si>
  <si>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</si>
  <si>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</si>
  <si>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</si>
  <si>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</si>
  <si>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</si>
  <si>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</si>
  <si>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</si>
  <si>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</si>
  <si>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</si>
  <si>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</si>
  <si>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</si>
  <si>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</si>
  <si>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</si>
  <si>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</si>
  <si>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</si>
  <si>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</si>
  <si>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</si>
  <si>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</si>
  <si>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</si>
  <si>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</si>
  <si>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</si>
  <si>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</si>
  <si>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</si>
  <si>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</si>
  <si>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</si>
  <si>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</si>
  <si>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</si>
  <si>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</si>
  <si>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</si>
  <si>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</si>
  <si>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</si>
  <si>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</si>
  <si>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</si>
  <si>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</si>
  <si>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</si>
  <si>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</si>
  <si>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</si>
  <si>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</si>
  <si>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</si>
  <si>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</si>
  <si>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</si>
  <si>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</si>
  <si>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</si>
  <si>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</si>
  <si>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</si>
  <si>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</si>
  <si>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</si>
  <si>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</si>
  <si>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</si>
  <si>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</si>
  <si>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</si>
  <si>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</si>
  <si>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</si>
  <si>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</si>
  <si>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</si>
  <si>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</si>
  <si>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</si>
  <si>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</si>
  <si>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</si>
  <si>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</si>
  <si>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</si>
  <si>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</si>
  <si>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</si>
  <si>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</si>
  <si>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</si>
  <si>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</si>
  <si>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</si>
  <si>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</si>
  <si>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</si>
  <si>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</si>
  <si>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</si>
  <si>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</si>
  <si>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</si>
  <si>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</si>
  <si>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</si>
  <si>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</si>
  <si>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</si>
  <si>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</si>
  <si>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</si>
  <si>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</si>
  <si>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</si>
  <si>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</si>
  <si>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</si>
  <si>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</si>
  <si>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</si>
  <si>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</si>
  <si>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</si>
  <si>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</si>
  <si>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</si>
  <si>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</si>
  <si>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</si>
  <si>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</si>
  <si>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</si>
  <si>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</si>
  <si>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</si>
  <si>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</si>
  <si>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</si>
  <si>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</si>
  <si>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</si>
  <si>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</si>
  <si>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</si>
  <si>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</si>
  <si>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</si>
  <si>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</si>
  <si>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</si>
  <si>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</si>
  <si>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</si>
  <si>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</si>
  <si>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</si>
  <si>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</si>
  <si>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</si>
  <si>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</si>
  <si>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</si>
  <si>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</si>
  <si>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</si>
  <si>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</si>
  <si>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</si>
  <si>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</si>
  <si>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</si>
  <si>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</si>
  <si>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</si>
  <si>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</si>
  <si>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</si>
  <si>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</si>
  <si>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</si>
  <si>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</si>
  <si>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</si>
  <si>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</si>
  <si>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</si>
  <si>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</si>
  <si>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</si>
  <si>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</si>
  <si>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</si>
  <si>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</si>
  <si>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</si>
  <si>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</si>
  <si>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</si>
  <si>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</si>
  <si>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</si>
  <si>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</si>
  <si>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</si>
  <si>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</si>
  <si>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</si>
  <si>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</si>
  <si>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</si>
  <si>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</si>
  <si>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</si>
  <si>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</si>
  <si>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</si>
  <si>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</si>
  <si>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</si>
  <si>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</si>
  <si>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</si>
  <si>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</si>
  <si>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</si>
  <si>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</si>
  <si>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</si>
  <si>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</si>
  <si>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</si>
  <si>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</si>
  <si>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</si>
  <si>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</si>
  <si>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</si>
  <si>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</si>
  <si>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</si>
  <si>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</si>
  <si>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</si>
  <si>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</si>
  <si>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</si>
  <si>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</si>
  <si>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</si>
  <si>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</si>
  <si>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</si>
  <si>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</si>
  <si>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</si>
  <si>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</si>
  <si>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</si>
  <si>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</si>
  <si>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</si>
  <si>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</si>
  <si>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</si>
  <si>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</si>
  <si>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</si>
  <si>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</si>
  <si>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</si>
  <si>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</si>
  <si>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</si>
  <si>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</si>
  <si>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</si>
  <si>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</si>
  <si>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</si>
  <si>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</si>
  <si>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</si>
  <si>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</si>
  <si>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</si>
  <si>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</si>
  <si>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</si>
  <si>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</si>
  <si>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</si>
  <si>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</si>
  <si>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</si>
  <si>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</si>
  <si>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</si>
  <si>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</si>
  <si>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</si>
  <si>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</si>
  <si>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</si>
  <si>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</si>
  <si>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</si>
  <si>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</si>
  <si>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</si>
  <si>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</si>
  <si>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</si>
  <si>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</si>
  <si>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</si>
  <si>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</si>
  <si>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</si>
  <si>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</si>
  <si>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</si>
  <si>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</si>
  <si>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</si>
  <si>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</si>
  <si>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</si>
  <si>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</si>
  <si>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</si>
  <si>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</si>
  <si>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</si>
  <si>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</si>
  <si>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</si>
  <si>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</si>
  <si>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</si>
  <si>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</si>
  <si>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</si>
  <si>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</si>
  <si>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</si>
  <si>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</si>
  <si>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</si>
  <si>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</si>
  <si>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</si>
  <si>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</si>
  <si>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</si>
  <si>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</si>
  <si>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</si>
  <si>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</si>
  <si>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</si>
  <si>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</si>
  <si>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</si>
  <si>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</si>
  <si>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</si>
  <si>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</si>
  <si>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</si>
  <si>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</si>
  <si>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</si>
  <si>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</si>
  <si>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</si>
  <si>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</si>
  <si>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</si>
  <si>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</si>
  <si>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</si>
  <si>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</si>
  <si>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</si>
  <si>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</si>
  <si>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</si>
  <si>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</si>
  <si>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</si>
  <si>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</si>
  <si>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</si>
  <si>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</si>
  <si>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</si>
  <si>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</si>
  <si>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</si>
  <si>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</si>
  <si>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</si>
  <si>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</si>
  <si>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</si>
  <si>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</si>
  <si>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</si>
  <si>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</si>
  <si>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</si>
  <si>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</si>
  <si>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</si>
  <si>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</si>
  <si>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</si>
  <si>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</si>
  <si>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</si>
  <si>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</si>
  <si>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</si>
  <si>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</si>
  <si>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</si>
  <si>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</si>
  <si>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</si>
  <si>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</si>
  <si>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</si>
  <si>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</si>
  <si>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</si>
  <si>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</si>
  <si>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</si>
  <si>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</si>
  <si>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</si>
  <si>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</si>
  <si>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</si>
  <si>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</si>
  <si>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</si>
  <si>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</si>
  <si>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</si>
  <si>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</si>
  <si>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</si>
  <si>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</si>
  <si>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</si>
  <si>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</si>
  <si>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</si>
  <si>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</si>
  <si>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</si>
  <si>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</si>
  <si>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</si>
  <si>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</si>
  <si>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</si>
  <si>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</si>
  <si>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</si>
  <si>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</si>
  <si>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</si>
  <si>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</si>
  <si>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</si>
  <si>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</si>
  <si>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</si>
  <si>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</si>
  <si>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</si>
  <si>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</si>
  <si>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</si>
  <si>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</si>
  <si>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</si>
  <si>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</si>
  <si>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</si>
  <si>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</si>
  <si>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</si>
  <si>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</si>
  <si>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</si>
  <si>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</si>
  <si>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</si>
  <si>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</si>
  <si>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</si>
  <si>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</si>
  <si>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</si>
  <si>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</si>
  <si>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</si>
  <si>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</si>
  <si>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</si>
  <si>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</si>
  <si>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</si>
  <si>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</si>
  <si>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</si>
  <si>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</si>
  <si>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</si>
  <si>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</si>
  <si>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</si>
  <si>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</si>
  <si>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</si>
  <si>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</si>
  <si>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</si>
  <si>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</si>
  <si>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</si>
  <si>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</si>
  <si>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</si>
  <si>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</si>
  <si>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</si>
  <si>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</si>
  <si>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</si>
  <si>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</si>
  <si>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</si>
  <si>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</si>
  <si>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</si>
  <si>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</si>
  <si>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</si>
  <si>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</si>
  <si>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</si>
  <si>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</si>
  <si>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</si>
  <si>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</si>
  <si>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</si>
  <si>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</si>
  <si>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</si>
  <si>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</si>
  <si>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</si>
  <si>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</si>
  <si>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</si>
  <si>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</si>
  <si>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</si>
  <si>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</si>
  <si>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</si>
  <si>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</si>
  <si>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</si>
  <si>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</si>
  <si>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</si>
  <si>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</si>
  <si>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</si>
  <si>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</si>
  <si>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</si>
  <si>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</si>
  <si>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</si>
  <si>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</si>
  <si>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</si>
  <si>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</si>
  <si>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</si>
  <si>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</si>
  <si>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</si>
  <si>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</si>
  <si>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</si>
  <si>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</si>
  <si>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</si>
  <si>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</si>
  <si>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</si>
  <si>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</si>
  <si>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</si>
  <si>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</si>
  <si>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</si>
  <si>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</si>
  <si>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</si>
  <si>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</si>
  <si>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</si>
  <si>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</si>
  <si>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</si>
  <si>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</si>
  <si>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</si>
  <si>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</si>
  <si>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</si>
  <si>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</si>
  <si>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</si>
  <si>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</si>
  <si>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</si>
  <si>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</si>
  <si>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</si>
  <si>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</si>
  <si>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</si>
  <si>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</si>
  <si>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</si>
  <si>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</si>
  <si>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</si>
  <si>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</si>
  <si>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</si>
  <si>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</si>
  <si>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</si>
  <si>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</si>
  <si>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</si>
  <si>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</si>
  <si>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</si>
  <si>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</si>
  <si>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</si>
  <si>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</si>
  <si>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</si>
  <si>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</si>
  <si>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</si>
  <si>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</si>
  <si>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</si>
  <si>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</si>
  <si>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</si>
  <si>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</si>
  <si>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</si>
  <si>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</si>
  <si>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</si>
  <si>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</si>
  <si>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</si>
  <si>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</si>
  <si>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</si>
  <si>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</si>
  <si>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</si>
  <si>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</si>
  <si>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</si>
  <si>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</si>
  <si>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</si>
  <si>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</si>
  <si>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</si>
  <si>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</si>
  <si>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</si>
  <si>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</si>
  <si>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</si>
  <si>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</si>
  <si>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</si>
  <si>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</si>
  <si>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</si>
  <si>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</si>
  <si>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</si>
  <si>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</si>
  <si>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</si>
  <si>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</si>
  <si>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</si>
  <si>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</si>
  <si>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</si>
  <si>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</si>
  <si>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</si>
  <si>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</si>
  <si>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</si>
  <si>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</si>
  <si>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</si>
  <si>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</si>
  <si>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</si>
  <si>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</si>
  <si>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</si>
  <si>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</si>
  <si>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</si>
  <si>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</si>
  <si>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</si>
  <si>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</si>
  <si>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</si>
  <si>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</si>
  <si>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</si>
  <si>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</si>
  <si>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</si>
  <si>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</si>
  <si>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</si>
  <si>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</si>
  <si>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</si>
  <si>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</si>
  <si>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</si>
  <si>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</si>
  <si>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</si>
  <si>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</si>
  <si>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</si>
  <si>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</si>
  <si>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</si>
  <si>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</si>
  <si>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</si>
  <si>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</si>
  <si>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</si>
  <si>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</si>
  <si>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</si>
  <si>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</si>
  <si>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</si>
  <si>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</si>
  <si>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</si>
  <si>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</si>
  <si>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</si>
  <si>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</si>
  <si>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</si>
  <si>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</si>
  <si>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</si>
  <si>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</si>
  <si>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</si>
  <si>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</si>
  <si>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</si>
  <si>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</si>
  <si>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</si>
  <si>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</si>
  <si>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</si>
  <si>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</si>
  <si>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</si>
  <si>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</si>
  <si>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</si>
  <si>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</si>
  <si>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</si>
  <si>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</si>
  <si>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</si>
  <si>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</si>
  <si>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</si>
  <si>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</si>
  <si>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</si>
  <si>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</si>
  <si>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</si>
  <si>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</si>
  <si>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</si>
  <si>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</si>
  <si>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</si>
  <si>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</si>
  <si>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</si>
  <si>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</si>
  <si>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</si>
  <si>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</si>
  <si>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</si>
  <si>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</si>
  <si>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</si>
  <si>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</si>
  <si>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</si>
  <si>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</si>
  <si>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</si>
  <si>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</si>
  <si>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</si>
  <si>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</si>
  <si>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</si>
  <si>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</si>
  <si>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</si>
  <si>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</si>
  <si>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</si>
  <si>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</si>
  <si>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</si>
  <si>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</si>
  <si>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</si>
  <si>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</si>
  <si>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</si>
  <si>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</si>
  <si>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</si>
  <si>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</si>
  <si>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</si>
  <si>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</si>
  <si>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</si>
  <si>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</si>
  <si>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</si>
  <si>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</si>
  <si>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</si>
  <si>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</si>
  <si>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</si>
  <si>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</si>
  <si>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</si>
  <si>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</si>
  <si>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</si>
  <si>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</si>
  <si>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</si>
  <si>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</si>
  <si>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</si>
  <si>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</si>
  <si>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</si>
  <si>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</si>
  <si>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</si>
  <si>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</si>
  <si>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</si>
  <si>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</si>
  <si>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</si>
  <si>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</si>
  <si>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</si>
  <si>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</si>
  <si>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</si>
  <si>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</si>
  <si>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</si>
  <si>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</si>
  <si>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</si>
  <si>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</si>
  <si>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</si>
  <si>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</si>
  <si>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</si>
  <si>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</si>
  <si>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</si>
  <si>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</si>
  <si>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</si>
  <si>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</si>
  <si>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</si>
  <si>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</si>
  <si>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</si>
  <si>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</si>
  <si>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</si>
  <si>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</si>
  <si>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</si>
  <si>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</si>
  <si>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</si>
  <si>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</si>
  <si>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</si>
  <si>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</si>
  <si>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</si>
  <si>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</si>
  <si>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</si>
  <si>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</si>
  <si>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</si>
  <si>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</si>
  <si>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</si>
  <si>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</si>
  <si>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</si>
  <si>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</si>
  <si>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</si>
  <si>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</si>
  <si>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</si>
  <si>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</si>
  <si>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</si>
  <si>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</si>
  <si>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</si>
  <si>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</si>
  <si>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</si>
  <si>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</si>
  <si>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</si>
  <si>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</si>
  <si>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</si>
  <si>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</si>
  <si>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</si>
  <si>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</si>
  <si>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</si>
  <si>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</si>
  <si>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</si>
  <si>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</si>
  <si>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</si>
  <si>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</si>
  <si>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</si>
  <si>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</si>
  <si>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</si>
  <si>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</si>
  <si>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</si>
  <si>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</si>
  <si>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</si>
  <si>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</si>
  <si>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</si>
  <si>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</si>
  <si>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</si>
  <si>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</si>
  <si>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</si>
  <si>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</si>
  <si>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</si>
  <si>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</si>
  <si>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</si>
  <si>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</si>
  <si>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</si>
  <si>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</si>
  <si>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</si>
  <si>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</si>
  <si>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</si>
  <si>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</si>
  <si>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</si>
  <si>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</si>
  <si>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</si>
  <si>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</si>
  <si>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</si>
  <si>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</si>
  <si>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</si>
  <si>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</si>
  <si>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</si>
  <si>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</si>
  <si>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</si>
  <si>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</si>
  <si>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</si>
  <si>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</si>
  <si>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</si>
  <si>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</si>
  <si>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</si>
  <si>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</si>
  <si>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</si>
  <si>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</si>
  <si>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</si>
  <si>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</si>
  <si>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</si>
  <si>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</si>
  <si>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</si>
  <si>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</si>
  <si>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</si>
  <si>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</si>
  <si>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</si>
  <si>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</si>
  <si>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</si>
  <si>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</si>
  <si>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</si>
  <si>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</si>
  <si>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</si>
  <si>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</si>
  <si>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</si>
  <si>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</si>
  <si>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</si>
  <si>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</si>
  <si>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</si>
  <si>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</si>
  <si>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</si>
  <si>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</si>
  <si>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</si>
  <si>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</si>
  <si>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</si>
  <si>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</si>
  <si>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</si>
  <si>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</si>
  <si>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</si>
  <si>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</si>
  <si>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</si>
  <si>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</si>
  <si>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</si>
  <si>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</si>
  <si>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</si>
  <si>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</si>
  <si>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</si>
  <si>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</si>
  <si>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</si>
  <si>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</si>
  <si>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</si>
  <si>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</si>
  <si>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</si>
  <si>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</si>
  <si>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</si>
  <si>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</si>
  <si>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</si>
  <si>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</si>
  <si>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</si>
  <si>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</si>
  <si>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</si>
  <si>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</si>
  <si>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</si>
  <si>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</si>
  <si>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</si>
  <si>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</si>
  <si>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</si>
  <si>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</si>
  <si>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</si>
  <si>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</si>
  <si>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</si>
  <si>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</si>
  <si>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</si>
  <si>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</si>
  <si>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</si>
  <si>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</si>
  <si>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</si>
  <si>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</si>
  <si>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</si>
  <si>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</si>
  <si>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</si>
  <si>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</si>
  <si>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</si>
  <si>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</si>
  <si>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</si>
  <si>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</si>
  <si>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</si>
  <si>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</si>
  <si>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</si>
  <si>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</si>
  <si>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</si>
  <si>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</si>
  <si>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</si>
  <si>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</si>
  <si>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</si>
  <si>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</si>
  <si>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</si>
  <si>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</si>
  <si>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</si>
  <si>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</si>
  <si>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</si>
  <si>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</si>
  <si>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</si>
  <si>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</si>
  <si>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</si>
  <si>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</si>
  <si>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</si>
  <si>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</si>
  <si>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</si>
  <si>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</si>
  <si>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</si>
  <si>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</si>
  <si>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</si>
  <si>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</si>
  <si>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</si>
  <si>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</si>
  <si>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</si>
  <si>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</si>
  <si>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</si>
  <si>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</si>
  <si>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</si>
  <si>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</si>
  <si>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</si>
  <si>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</si>
  <si>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</si>
  <si>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</si>
  <si>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</si>
  <si>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</si>
  <si>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</si>
  <si>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</si>
  <si>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</si>
  <si>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</si>
  <si>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</si>
  <si>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</si>
  <si>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</si>
  <si>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</si>
  <si>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</si>
  <si>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</si>
  <si>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</si>
  <si>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</si>
  <si>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</si>
  <si>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</si>
  <si>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</si>
  <si>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</si>
  <si>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</si>
  <si>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</si>
  <si>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</si>
  <si>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</si>
  <si>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</si>
  <si>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</si>
  <si>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</si>
  <si>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</si>
  <si>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</si>
  <si>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</si>
  <si>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</si>
  <si>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</si>
  <si>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</si>
  <si>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</si>
  <si>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</si>
  <si>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</si>
  <si>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</si>
  <si>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</si>
  <si>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</si>
  <si>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</si>
  <si>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</si>
  <si>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</si>
  <si>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</si>
  <si>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</si>
  <si>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</si>
  <si>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</si>
  <si>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</si>
  <si>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</si>
  <si>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</si>
  <si>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</si>
  <si>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</si>
  <si>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</si>
  <si>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</si>
  <si>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</si>
  <si>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</si>
  <si>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</si>
  <si>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</si>
  <si>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</si>
  <si>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</si>
  <si>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</si>
  <si>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</si>
  <si>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</si>
  <si>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</si>
  <si>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</si>
  <si>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</si>
  <si>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</si>
  <si>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</si>
  <si>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</si>
  <si>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</si>
  <si>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</si>
  <si>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</si>
  <si>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</si>
  <si>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</si>
  <si>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</si>
  <si>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</si>
  <si>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</si>
  <si>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</si>
  <si>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</si>
  <si>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</si>
  <si>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</si>
  <si>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</si>
  <si>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</si>
  <si>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</si>
  <si>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</si>
  <si>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</si>
  <si>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</si>
  <si>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</si>
  <si>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</si>
  <si>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</si>
  <si>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</si>
  <si>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</si>
  <si>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</si>
  <si>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</si>
  <si>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</si>
  <si>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</si>
  <si>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</si>
  <si>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</si>
  <si>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</si>
  <si>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</si>
  <si>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</si>
  <si>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</si>
  <si>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</si>
  <si>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</si>
  <si>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</si>
  <si>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</si>
  <si>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</si>
  <si>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</si>
  <si>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</si>
  <si>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</si>
  <si>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</si>
  <si>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</si>
  <si>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</si>
  <si>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</si>
  <si>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</si>
  <si>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</si>
  <si>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</si>
  <si>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</si>
  <si>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</si>
  <si>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</si>
  <si>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</si>
  <si>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</si>
  <si>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</si>
  <si>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</si>
  <si>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</si>
  <si>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</si>
  <si>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</si>
  <si>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</si>
  <si>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</si>
  <si>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</si>
  <si>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</si>
  <si>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</si>
  <si>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</si>
  <si>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</si>
  <si>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</si>
  <si>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</si>
  <si>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</si>
  <si>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</si>
  <si>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</si>
  <si>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</si>
  <si>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</si>
  <si>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</si>
  <si>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</si>
  <si>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</si>
  <si>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</si>
  <si>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</si>
  <si>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</si>
  <si>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</si>
  <si>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</si>
  <si>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</si>
  <si>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</si>
  <si>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</si>
  <si>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</si>
  <si>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</si>
  <si>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</si>
  <si>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</si>
  <si>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</si>
  <si>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</si>
  <si>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</si>
  <si>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</si>
  <si>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</si>
  <si>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</si>
  <si>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</si>
  <si>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</si>
  <si>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</si>
  <si>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</si>
  <si>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</si>
  <si>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</si>
  <si>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</si>
  <si>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</si>
  <si>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</si>
  <si>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</si>
  <si>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</si>
  <si>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</si>
  <si>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</si>
  <si>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</si>
  <si>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</si>
  <si>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</si>
  <si>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</si>
  <si>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</si>
  <si>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</si>
  <si>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</si>
  <si>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</si>
  <si>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</si>
  <si>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</si>
  <si>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</si>
  <si>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</si>
  <si>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</si>
  <si>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</si>
  <si>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</si>
  <si>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</si>
  <si>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</si>
  <si>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</si>
  <si>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</si>
  <si>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</si>
  <si>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</si>
  <si>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</si>
  <si>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</si>
  <si>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</si>
  <si>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</si>
  <si>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</si>
  <si>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</si>
  <si>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</si>
  <si>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</si>
  <si>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</si>
  <si>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</si>
  <si>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</si>
  <si>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</si>
  <si>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</si>
  <si>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</si>
  <si>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</si>
  <si>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</si>
  <si>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</si>
  <si>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</si>
  <si>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</si>
  <si>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</si>
  <si>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</si>
  <si>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</si>
  <si>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</si>
  <si>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</si>
  <si>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</si>
  <si>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</si>
  <si>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</si>
  <si>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</si>
  <si>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</si>
  <si>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</si>
  <si>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</si>
  <si>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</si>
  <si>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</si>
  <si>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</si>
  <si>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</si>
  <si>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</si>
  <si>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</si>
  <si>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</si>
  <si>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</si>
  <si>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</si>
  <si>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</si>
  <si>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</si>
  <si>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</si>
  <si>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</si>
  <si>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</si>
  <si>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</si>
  <si>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</si>
  <si>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</si>
  <si>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</si>
  <si>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</si>
  <si>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</si>
  <si>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</si>
  <si>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</si>
  <si>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</si>
  <si>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</si>
  <si>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</si>
  <si>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</si>
  <si>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</si>
  <si>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</si>
  <si>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</si>
  <si>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</si>
  <si>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</si>
  <si>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</si>
  <si>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</si>
  <si>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</si>
  <si>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</si>
  <si>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</si>
  <si>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</si>
  <si>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</si>
  <si>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</si>
  <si>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</si>
  <si>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</si>
  <si>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</si>
  <si>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</si>
  <si>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</si>
  <si>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</si>
  <si>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</si>
  <si>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</si>
  <si>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</si>
  <si>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</si>
  <si>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</si>
  <si>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</si>
  <si>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</si>
  <si>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</si>
  <si>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</si>
  <si>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</si>
  <si>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</si>
  <si>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</si>
  <si>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</si>
  <si>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</si>
  <si>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</si>
  <si>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</si>
  <si>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</si>
  <si>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</si>
  <si>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</si>
  <si>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</si>
  <si>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</si>
  <si>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</si>
  <si>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</si>
  <si>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</si>
  <si>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</si>
  <si>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</si>
  <si>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</si>
  <si>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</si>
  <si>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</si>
  <si>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</si>
  <si>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</si>
  <si>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</si>
  <si>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</si>
  <si>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</si>
  <si>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</si>
  <si>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</si>
  <si>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</si>
  <si>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</si>
  <si>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</si>
  <si>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</si>
  <si>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</si>
  <si>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</si>
  <si>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</si>
  <si>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</si>
  <si>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</si>
  <si>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</si>
  <si>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</si>
  <si>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</si>
  <si>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</si>
  <si>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</si>
  <si>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</si>
  <si>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</si>
  <si>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</si>
  <si>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</si>
  <si>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</si>
  <si>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</si>
  <si>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</si>
  <si>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</si>
  <si>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</si>
  <si>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</si>
  <si>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</si>
  <si>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</si>
  <si>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</si>
  <si>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</si>
  <si>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</si>
  <si>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</si>
  <si>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</si>
  <si>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</si>
  <si>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</si>
  <si>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</si>
  <si>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</si>
  <si>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</si>
  <si>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</si>
  <si>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</si>
  <si>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</si>
  <si>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</si>
  <si>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</si>
  <si>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</si>
  <si>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</si>
  <si>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</si>
  <si>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</si>
  <si>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</si>
  <si>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</si>
  <si>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</si>
  <si>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</si>
  <si>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</si>
  <si>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</si>
  <si>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</si>
  <si>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</si>
  <si>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</si>
  <si>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</si>
  <si>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</si>
  <si>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</si>
  <si>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</si>
  <si>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</si>
  <si>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</si>
  <si>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</si>
  <si>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</si>
  <si>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</si>
  <si>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</si>
  <si>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</si>
  <si>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</si>
  <si>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</si>
  <si>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</si>
  <si>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</si>
  <si>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</si>
  <si>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</si>
  <si>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</si>
  <si>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</si>
  <si>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</si>
  <si>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</si>
  <si>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</si>
  <si>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</si>
  <si>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</si>
  <si>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</si>
  <si>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</si>
  <si>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</si>
  <si>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</si>
  <si>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</si>
  <si>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</si>
  <si>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</si>
  <si>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</si>
  <si>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</si>
  <si>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</si>
  <si>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</si>
  <si>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</si>
  <si>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</si>
  <si>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</si>
  <si>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</si>
  <si>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</si>
  <si>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</si>
  <si>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</si>
  <si>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</si>
  <si>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</si>
  <si>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</si>
  <si>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</si>
  <si>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</si>
  <si>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</si>
  <si>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</si>
  <si>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</si>
  <si>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</si>
  <si>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</si>
  <si>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</si>
  <si>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</si>
  <si>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</si>
  <si>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</si>
  <si>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</si>
  <si>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</si>
  <si>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</si>
  <si>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</si>
  <si>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</si>
  <si>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</si>
  <si>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</si>
  <si>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</si>
  <si>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</si>
  <si>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</si>
  <si>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</si>
  <si>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</si>
  <si>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</si>
  <si>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</si>
  <si>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</si>
  <si>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</si>
  <si>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</si>
  <si>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</si>
  <si>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</si>
  <si>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</si>
  <si>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</si>
  <si>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</si>
  <si>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</si>
  <si>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</si>
  <si>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</si>
  <si>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</si>
  <si>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</si>
  <si>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</si>
  <si>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</si>
  <si>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</si>
  <si>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</si>
  <si>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</si>
  <si>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</si>
  <si>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</si>
  <si>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</si>
  <si>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</si>
  <si>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</si>
  <si>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</si>
  <si>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</si>
  <si>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</si>
  <si>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</si>
  <si>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</si>
  <si>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</si>
  <si>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</si>
  <si>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</si>
  <si>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</si>
  <si>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</si>
  <si>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</si>
  <si>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</si>
  <si>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</si>
  <si>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</si>
  <si>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</si>
  <si>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</si>
  <si>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</si>
  <si>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</si>
  <si>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</si>
  <si>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</si>
  <si>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</si>
  <si>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</si>
  <si>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</si>
  <si>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</si>
  <si>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</si>
  <si>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</si>
  <si>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</si>
  <si>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</si>
  <si>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</si>
  <si>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</si>
  <si>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</si>
  <si>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</si>
  <si>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</si>
  <si>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</si>
  <si>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</si>
  <si>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</si>
  <si>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</si>
  <si>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</si>
  <si>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</si>
  <si>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</si>
  <si>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</si>
  <si>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</si>
  <si>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</si>
  <si>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</si>
  <si>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</si>
  <si>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</si>
  <si>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</si>
  <si>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</si>
  <si>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</si>
  <si>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</si>
  <si>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</si>
  <si>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</si>
  <si>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</si>
  <si>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</si>
  <si>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</si>
  <si>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</si>
  <si>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</si>
  <si>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</si>
  <si>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</si>
  <si>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</si>
  <si>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</si>
  <si>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</si>
  <si>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</si>
  <si>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</si>
  <si>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</si>
  <si>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</si>
  <si>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</si>
  <si>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</si>
  <si>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</si>
  <si>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</si>
  <si>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</si>
  <si>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</si>
  <si>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</si>
  <si>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</si>
  <si>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</si>
  <si>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</si>
  <si>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</si>
  <si>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</si>
  <si>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</si>
  <si>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</si>
  <si>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</si>
  <si>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</si>
  <si>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</si>
  <si>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</si>
  <si>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</si>
  <si>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</si>
  <si>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</si>
  <si>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</si>
  <si>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</si>
  <si>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</si>
  <si>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</si>
  <si>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</si>
  <si>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</si>
  <si>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</si>
  <si>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</si>
  <si>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</si>
  <si>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</si>
  <si>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</si>
  <si>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</si>
  <si>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</si>
  <si>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</si>
  <si>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</si>
  <si>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</si>
  <si>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</si>
  <si>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</si>
  <si>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</si>
  <si>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</si>
  <si>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</si>
  <si>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</si>
  <si>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</si>
  <si>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</si>
  <si>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</si>
  <si>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</si>
  <si>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</si>
  <si>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</si>
  <si>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</si>
  <si>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</si>
  <si>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</si>
  <si>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</si>
  <si>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</si>
  <si>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</si>
  <si>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</si>
  <si>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</si>
  <si>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</si>
  <si>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</si>
  <si>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</si>
  <si>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</si>
  <si>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</si>
  <si>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</si>
  <si>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</si>
  <si>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</si>
  <si>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</si>
  <si>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</si>
  <si>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</si>
  <si>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</si>
  <si>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</si>
  <si>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</si>
  <si>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</si>
  <si>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</si>
  <si>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</si>
  <si>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</si>
  <si>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</si>
  <si>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</si>
  <si>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</si>
  <si>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</si>
  <si>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</si>
  <si>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</si>
  <si>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</si>
  <si>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</si>
  <si>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</si>
  <si>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</si>
  <si>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</si>
  <si>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</si>
  <si>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</si>
  <si>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</si>
  <si>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</si>
  <si>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</si>
  <si>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</si>
  <si>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</si>
  <si>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</si>
  <si>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</si>
  <si>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</si>
  <si>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</si>
  <si>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</si>
  <si>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</si>
  <si>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</si>
  <si>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</si>
  <si>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</si>
  <si>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</si>
  <si>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</si>
  <si>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</si>
  <si>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</si>
  <si>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</si>
  <si>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</si>
  <si>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</si>
  <si>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</si>
  <si>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</si>
  <si>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</si>
  <si>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</si>
  <si>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</si>
  <si>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</si>
  <si>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</si>
  <si>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</si>
  <si>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</si>
  <si>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</si>
  <si>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</si>
  <si>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</si>
  <si>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</si>
  <si>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</si>
  <si>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</si>
  <si>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</si>
  <si>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</si>
  <si>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</si>
  <si>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</si>
  <si>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</si>
  <si>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</si>
  <si>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</si>
  <si>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</si>
  <si>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</si>
  <si>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</si>
  <si>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</si>
  <si>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</si>
  <si>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</si>
  <si>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</si>
  <si>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</si>
  <si>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</si>
  <si>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</si>
  <si>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</si>
  <si>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</si>
  <si>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</si>
  <si>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</si>
  <si>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</si>
  <si>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</si>
  <si>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</si>
  <si>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</si>
  <si>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</si>
  <si>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</si>
  <si>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</si>
  <si>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</si>
  <si>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</si>
  <si>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</si>
  <si>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</si>
  <si>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</si>
  <si>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</si>
  <si>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</si>
  <si>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</si>
  <si>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</si>
  <si>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</si>
  <si>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</si>
  <si>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</si>
  <si>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</si>
  <si>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</si>
  <si>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</si>
  <si>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</si>
  <si>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</si>
  <si>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</si>
  <si>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</si>
  <si>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</si>
  <si>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</si>
  <si>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</si>
  <si>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</si>
  <si>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</si>
  <si>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</si>
  <si>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</si>
  <si>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</si>
  <si>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</si>
  <si>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</si>
  <si>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</si>
  <si>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</si>
  <si>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</si>
  <si>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</si>
  <si>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</si>
  <si>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</si>
  <si>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</si>
  <si>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</si>
  <si>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</si>
  <si>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</si>
  <si>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</si>
  <si>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</si>
  <si>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</si>
  <si>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</si>
  <si>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</si>
  <si>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</si>
  <si>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</si>
  <si>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</si>
  <si>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</si>
  <si>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</si>
  <si>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</si>
  <si>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</si>
  <si>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</si>
  <si>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</si>
  <si>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</si>
  <si>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</si>
  <si>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</si>
  <si>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</si>
  <si>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</si>
  <si>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</si>
  <si>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</si>
  <si>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</si>
  <si>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</si>
  <si>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</si>
  <si>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</si>
  <si>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</si>
  <si>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</si>
  <si>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</si>
  <si>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</si>
  <si>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</si>
  <si>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</si>
  <si>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</si>
  <si>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</si>
  <si>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</si>
  <si>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</si>
  <si>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</si>
  <si>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</si>
  <si>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</si>
  <si>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</si>
  <si>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</si>
  <si>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</si>
  <si>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</si>
  <si>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</si>
  <si>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</si>
  <si>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</si>
  <si>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</si>
  <si>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</si>
  <si>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</si>
  <si>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</si>
  <si>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</si>
  <si>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</si>
  <si>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</si>
  <si>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</si>
  <si>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</si>
  <si>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</si>
  <si>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</si>
  <si>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</si>
  <si>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</si>
  <si>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</si>
  <si>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</si>
  <si>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</si>
  <si>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</si>
  <si>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</si>
  <si>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</si>
  <si>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</si>
  <si>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</si>
  <si>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</si>
  <si>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</si>
  <si>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</si>
  <si>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</si>
  <si>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</si>
  <si>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</si>
  <si>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</si>
  <si>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</si>
  <si>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</si>
  <si>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</si>
  <si>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</si>
  <si>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</si>
  <si>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</si>
  <si>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</si>
  <si>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</si>
  <si>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</si>
  <si>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</si>
  <si>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</si>
  <si>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</si>
  <si>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</si>
  <si>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</si>
  <si>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</si>
  <si>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</si>
  <si>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</si>
  <si>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</si>
  <si>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</si>
  <si>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</si>
  <si>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</si>
  <si>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</si>
  <si>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</si>
  <si>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</si>
  <si>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</si>
  <si>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</si>
  <si>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</si>
  <si>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</si>
  <si>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</si>
  <si>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</si>
  <si>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</si>
  <si>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</si>
  <si>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</si>
  <si>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</si>
  <si>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</si>
  <si>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</si>
  <si>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</si>
  <si>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</si>
  <si>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</si>
  <si>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</si>
  <si>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</si>
  <si>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</si>
  <si>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</si>
  <si>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</si>
  <si>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</si>
  <si>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</si>
  <si>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</si>
  <si>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</si>
  <si>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</si>
  <si>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</si>
  <si>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</si>
  <si>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</si>
  <si>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</si>
  <si>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</si>
  <si>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</si>
  <si>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</si>
  <si>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</si>
  <si>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</si>
  <si>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</si>
  <si>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</si>
  <si>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</si>
  <si>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</si>
  <si>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</si>
  <si>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</si>
  <si>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</si>
  <si>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</si>
  <si>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</si>
  <si>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</si>
  <si>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</si>
  <si>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</si>
  <si>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</si>
  <si>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</si>
  <si>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</si>
  <si>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</si>
  <si>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</si>
  <si>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</si>
  <si>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</si>
  <si>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</si>
  <si>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</si>
  <si>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</si>
  <si>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</si>
  <si>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</si>
  <si>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</si>
  <si>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</si>
  <si>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</si>
  <si>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</si>
  <si>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</si>
  <si>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</si>
  <si>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</si>
  <si>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</si>
  <si>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</si>
  <si>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</si>
  <si>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</si>
  <si>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</si>
  <si>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</si>
  <si>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</si>
  <si>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</si>
  <si>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</si>
  <si>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</si>
  <si>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</si>
  <si>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</si>
  <si>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</si>
  <si>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</si>
  <si>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</si>
  <si>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</si>
  <si>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</si>
  <si>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</si>
  <si>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</si>
  <si>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</si>
  <si>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</si>
  <si>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</si>
  <si>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</si>
  <si>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</si>
  <si>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</si>
  <si>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</si>
  <si>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</si>
  <si>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</si>
  <si>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</si>
  <si>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</si>
  <si>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</si>
  <si>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</si>
  <si>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</si>
  <si>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</si>
  <si>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</si>
  <si>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</si>
  <si>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</si>
  <si>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</si>
  <si>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</si>
  <si>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</si>
  <si>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</si>
  <si>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</si>
  <si>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</si>
  <si>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</si>
  <si>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</si>
  <si>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</si>
  <si>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</si>
  <si>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</si>
  <si>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</si>
  <si>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</si>
  <si>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</si>
  <si>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</si>
  <si>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</si>
  <si>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</si>
  <si>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</si>
  <si>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</si>
  <si>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</si>
  <si>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</si>
  <si>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</si>
  <si>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</si>
  <si>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</si>
  <si>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</si>
  <si>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</si>
  <si>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</si>
  <si>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</si>
  <si>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</si>
  <si>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</si>
  <si>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</si>
  <si>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</si>
  <si>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</si>
  <si>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</si>
  <si>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</si>
  <si>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</si>
  <si>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</si>
  <si>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</si>
  <si>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</si>
  <si>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</si>
  <si>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</si>
  <si>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</si>
  <si>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</si>
  <si>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</si>
  <si>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</si>
  <si>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</si>
  <si>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</si>
  <si>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</si>
  <si>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</si>
  <si>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</si>
  <si>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</si>
  <si>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</si>
  <si>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</si>
  <si>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</si>
  <si>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</si>
  <si>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</si>
  <si>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</si>
  <si>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</si>
  <si>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</si>
  <si>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</si>
  <si>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</si>
  <si>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</si>
  <si>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</si>
  <si>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</si>
  <si>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</si>
  <si>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</si>
  <si>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</si>
  <si>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</si>
  <si>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</si>
  <si>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</si>
  <si>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</si>
  <si>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</si>
  <si>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</si>
  <si>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</si>
  <si>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</si>
  <si>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</si>
  <si>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</si>
  <si>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</si>
  <si>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</si>
  <si>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</si>
  <si>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</si>
  <si>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</si>
  <si>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</si>
  <si>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</si>
  <si>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</si>
  <si>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</si>
  <si>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</si>
  <si>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</si>
  <si>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</si>
  <si>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</si>
  <si>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</si>
  <si>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</si>
  <si>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</si>
  <si>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</si>
  <si>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</si>
  <si>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</si>
  <si>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</si>
  <si>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</si>
  <si>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</si>
  <si>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</si>
  <si>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</si>
  <si>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</si>
  <si>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</si>
  <si>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</si>
  <si>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</si>
  <si>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</si>
  <si>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</si>
  <si>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</si>
  <si>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</si>
  <si>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</si>
  <si>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</si>
  <si>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</si>
  <si>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</si>
  <si>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</si>
  <si>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</si>
  <si>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</si>
  <si>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</si>
  <si>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</si>
  <si>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</si>
  <si>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</si>
  <si>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</si>
  <si>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</si>
  <si>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</si>
  <si>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</si>
  <si>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</si>
  <si>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</si>
  <si>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</si>
  <si>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</si>
  <si>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</si>
  <si>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</si>
  <si>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</si>
  <si>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</si>
  <si>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</si>
  <si>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</si>
  <si>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</si>
  <si>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</si>
  <si>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</si>
  <si>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</si>
  <si>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</si>
  <si>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</si>
  <si>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</si>
  <si>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</si>
  <si>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</si>
  <si>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</si>
  <si>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</si>
  <si>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</si>
  <si>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</si>
  <si>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</si>
  <si>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</si>
  <si>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</si>
  <si>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</si>
  <si>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</si>
  <si>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</si>
  <si>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</si>
  <si>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</si>
  <si>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</si>
  <si>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</si>
  <si>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</si>
  <si>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</si>
  <si>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</si>
  <si>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</si>
  <si>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</si>
  <si>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</si>
  <si>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</si>
  <si>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</si>
  <si>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</si>
  <si>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</si>
  <si>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</si>
  <si>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</si>
  <si>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</si>
  <si>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</si>
  <si>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</si>
  <si>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</si>
  <si>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</si>
  <si>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</si>
  <si>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</si>
  <si>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</si>
  <si>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</si>
  <si>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</si>
  <si>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</si>
  <si>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</si>
  <si>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</si>
  <si>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</si>
  <si>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</si>
  <si>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</si>
  <si>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</si>
  <si>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</si>
  <si>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</si>
  <si>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</si>
  <si>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</si>
  <si>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</si>
  <si>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</si>
  <si>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</si>
  <si>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</si>
  <si>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</si>
  <si>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</si>
  <si>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</si>
  <si>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</si>
  <si>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</si>
  <si>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</si>
  <si>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</si>
  <si>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</si>
  <si>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</si>
  <si>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</si>
  <si>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</si>
  <si>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</si>
  <si>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</si>
  <si>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</si>
  <si>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</si>
  <si>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</si>
  <si>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</si>
  <si>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</si>
  <si>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</si>
  <si>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</si>
  <si>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</si>
  <si>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</si>
  <si>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</si>
  <si>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</si>
  <si>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</si>
  <si>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</si>
  <si>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</si>
  <si>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</si>
  <si>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</si>
  <si>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</si>
  <si>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</si>
  <si>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</si>
  <si>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</si>
  <si>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</si>
  <si>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</si>
  <si>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</si>
  <si>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</si>
  <si>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</si>
  <si>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</si>
  <si>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</si>
  <si>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</si>
  <si>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</si>
  <si>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</si>
  <si>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</si>
  <si>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</si>
  <si>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</si>
  <si>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</si>
  <si>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</si>
  <si>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</si>
  <si>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</si>
  <si>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</si>
  <si>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</si>
  <si>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</si>
  <si>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</si>
  <si>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</si>
  <si>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</si>
  <si>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</si>
  <si>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</si>
  <si>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</si>
  <si>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</si>
  <si>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</si>
  <si>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</si>
  <si>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</si>
  <si>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</si>
  <si>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</si>
  <si>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</si>
  <si>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</si>
  <si>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</si>
  <si>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</si>
  <si>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</si>
  <si>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</si>
  <si>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</si>
  <si>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</si>
  <si>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</si>
  <si>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</si>
  <si>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</si>
  <si>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</si>
  <si>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</si>
  <si>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</si>
  <si>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</si>
  <si>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</si>
  <si>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</si>
  <si>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</si>
  <si>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</si>
  <si>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</si>
  <si>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</si>
  <si>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</si>
  <si>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</si>
  <si>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</si>
  <si>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</si>
  <si>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</si>
  <si>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</si>
  <si>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</si>
  <si>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</si>
  <si>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</si>
  <si>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</si>
  <si>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</si>
  <si>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</si>
  <si>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</si>
  <si>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</si>
  <si>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</si>
  <si>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</si>
  <si>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</si>
  <si>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</si>
  <si>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</si>
  <si>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</si>
  <si>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</si>
  <si>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</si>
  <si>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</si>
  <si>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</si>
  <si>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</si>
  <si>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</si>
  <si>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</si>
  <si>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</si>
  <si>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</si>
  <si>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</si>
  <si>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</si>
  <si>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</si>
  <si>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</si>
  <si>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</si>
  <si>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</si>
  <si>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</si>
  <si>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</si>
  <si>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</si>
  <si>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</si>
  <si>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</si>
  <si>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</si>
  <si>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</si>
  <si>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</si>
  <si>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</si>
  <si>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</si>
  <si>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</si>
  <si>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</si>
  <si>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</si>
  <si>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</si>
  <si>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</si>
  <si>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</si>
  <si>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</si>
  <si>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</si>
  <si>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</si>
  <si>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</si>
  <si>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</si>
  <si>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</si>
  <si>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</si>
  <si>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</si>
  <si>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</si>
  <si>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</si>
  <si>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</si>
  <si>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</si>
  <si>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</si>
  <si>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</si>
  <si>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</si>
  <si>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</si>
  <si>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</si>
  <si>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</si>
  <si>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</si>
  <si>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</si>
  <si>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</si>
  <si>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</si>
  <si>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</si>
  <si>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</si>
  <si>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</si>
  <si>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</si>
  <si>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</si>
  <si>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</si>
  <si>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</si>
  <si>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</si>
  <si>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</si>
  <si>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</si>
  <si>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</si>
  <si>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</si>
  <si>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</si>
  <si>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</si>
  <si>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</si>
  <si>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</si>
  <si>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</si>
  <si>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</si>
  <si>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</si>
  <si>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</si>
  <si>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</si>
  <si>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</si>
  <si>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</si>
  <si>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</si>
  <si>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</si>
  <si>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</si>
  <si>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</si>
  <si>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</si>
  <si>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</si>
  <si>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</si>
  <si>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</si>
  <si>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</si>
  <si>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</si>
  <si>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</si>
  <si>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</si>
  <si>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</si>
  <si>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</si>
  <si>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</si>
  <si>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</si>
  <si>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</si>
  <si>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</si>
  <si>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</si>
  <si>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</si>
  <si>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</si>
  <si>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</si>
  <si>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</si>
  <si>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</si>
  <si>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</si>
  <si>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</si>
  <si>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</si>
  <si>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</si>
  <si>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</si>
  <si>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</si>
  <si>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</si>
  <si>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</si>
  <si>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</si>
  <si>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</si>
  <si>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</si>
  <si>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</si>
  <si>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</si>
  <si>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</si>
  <si>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</si>
  <si>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</si>
  <si>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</si>
  <si>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</si>
  <si>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</si>
  <si>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</si>
  <si>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</si>
  <si>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</si>
  <si>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</si>
  <si>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</si>
  <si>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</si>
  <si>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</si>
  <si>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</si>
  <si>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</si>
  <si>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</si>
  <si>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</si>
  <si>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</si>
  <si>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</si>
  <si>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</si>
  <si>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</si>
  <si>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</si>
  <si>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</si>
  <si>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</si>
  <si>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</si>
  <si>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</si>
  <si>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</si>
  <si>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</si>
  <si>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</si>
  <si>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</si>
  <si>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</si>
  <si>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</si>
  <si>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</si>
  <si>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</si>
  <si>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</si>
  <si>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</si>
  <si>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</si>
  <si>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</si>
  <si>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</si>
  <si>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</si>
  <si>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</si>
  <si>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</si>
  <si>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</si>
  <si>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</si>
  <si>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</si>
  <si>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</si>
  <si>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</si>
  <si>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</si>
  <si>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</si>
  <si>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</si>
  <si>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</si>
  <si>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</si>
  <si>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</si>
  <si>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</si>
  <si>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</si>
  <si>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</si>
  <si>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</si>
  <si>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</si>
  <si>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</si>
  <si>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</si>
  <si>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</si>
  <si>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</si>
  <si>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</si>
  <si>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</si>
  <si>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</si>
  <si>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</si>
  <si>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</si>
  <si>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</si>
  <si>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</si>
  <si>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</si>
  <si>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</si>
  <si>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</si>
  <si>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</si>
  <si>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</si>
  <si>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</si>
  <si>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</si>
  <si>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</si>
  <si>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</si>
  <si>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</si>
  <si>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</si>
  <si>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</si>
  <si>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</si>
  <si>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</si>
  <si>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</si>
  <si>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</si>
  <si>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</si>
  <si>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</si>
  <si>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</si>
  <si>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</si>
  <si>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</si>
  <si>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</si>
  <si>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</si>
  <si>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</si>
  <si>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</si>
  <si>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</si>
  <si>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</si>
  <si>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</si>
  <si>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</si>
  <si>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</si>
  <si>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</si>
  <si>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</si>
  <si>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</si>
  <si>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</si>
  <si>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</si>
  <si>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</si>
  <si>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</si>
  <si>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</si>
  <si>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</si>
  <si>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</si>
  <si>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</si>
  <si>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</si>
  <si>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</si>
  <si>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</si>
  <si>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</si>
  <si>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</si>
  <si>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</si>
  <si>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</si>
  <si>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</si>
  <si>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</si>
  <si>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</si>
  <si>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</si>
  <si>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</si>
  <si>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</si>
  <si>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</si>
  <si>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</si>
  <si>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</si>
  <si>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</si>
  <si>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</si>
  <si>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</si>
  <si>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</si>
  <si>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</si>
  <si>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</si>
  <si>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</si>
  <si>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</si>
  <si>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</si>
  <si>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</si>
  <si>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</si>
  <si>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</si>
  <si>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</si>
  <si>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</si>
  <si>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</si>
  <si>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</si>
  <si>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</si>
  <si>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</si>
  <si>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</si>
  <si>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</si>
  <si>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</si>
  <si>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</si>
  <si>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</si>
  <si>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</si>
  <si>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</si>
  <si>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</si>
  <si>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</si>
  <si>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</si>
  <si>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</si>
  <si>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</si>
  <si>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</si>
  <si>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</si>
  <si>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</si>
  <si>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</si>
  <si>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</si>
  <si>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</si>
  <si>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</si>
  <si>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</si>
  <si>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</si>
  <si>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</si>
  <si>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</si>
  <si>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</si>
  <si>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</si>
  <si>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</si>
  <si>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</si>
  <si>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</si>
  <si>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</si>
  <si>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</si>
  <si>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</si>
  <si>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</si>
  <si>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</si>
  <si>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</si>
  <si>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</si>
  <si>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</si>
  <si>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</si>
  <si>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</si>
  <si>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</si>
  <si>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</si>
  <si>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</si>
  <si>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</si>
  <si>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</si>
  <si>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</si>
  <si>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</si>
  <si>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</si>
  <si>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</si>
  <si>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</si>
  <si>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</si>
  <si>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</si>
  <si>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</si>
  <si>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</si>
  <si>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</si>
  <si>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</si>
  <si>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</si>
  <si>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</si>
  <si>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</si>
  <si>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</si>
  <si>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</si>
  <si>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</si>
  <si>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</si>
  <si>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</si>
  <si>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</si>
  <si>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</si>
  <si>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</si>
  <si>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</si>
  <si>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</si>
  <si>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</si>
  <si>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</si>
  <si>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</si>
  <si>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</si>
  <si>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</si>
  <si>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</si>
  <si>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</si>
  <si>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</si>
  <si>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</si>
  <si>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</si>
  <si>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</si>
  <si>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</si>
  <si>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</si>
  <si>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</si>
  <si>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</si>
  <si>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</si>
  <si>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</si>
  <si>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</si>
  <si>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</si>
  <si>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</si>
  <si>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</si>
  <si>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</si>
  <si>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</si>
  <si>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</si>
  <si>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</si>
  <si>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</si>
  <si>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</si>
  <si>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</si>
  <si>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</si>
  <si>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</si>
  <si>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</si>
  <si>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</si>
  <si>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</si>
  <si>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</si>
  <si>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</si>
  <si>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</si>
  <si>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</si>
  <si>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</si>
  <si>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</si>
  <si>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</si>
  <si>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</si>
  <si>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</si>
  <si>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</si>
  <si>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</si>
  <si>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</si>
  <si>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</si>
  <si>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</si>
  <si>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</si>
  <si>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</si>
  <si>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</si>
  <si>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</si>
  <si>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</si>
  <si>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</si>
  <si>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</si>
  <si>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</si>
  <si>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</si>
  <si>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</si>
  <si>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</si>
  <si>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</si>
  <si>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</si>
  <si>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</si>
  <si>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</si>
  <si>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</si>
  <si>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</si>
  <si>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</si>
  <si>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</si>
  <si>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</si>
  <si>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</si>
  <si>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</si>
  <si>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</si>
  <si>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</si>
  <si>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</si>
  <si>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</si>
  <si>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</si>
  <si>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</si>
  <si>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</si>
  <si>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</si>
  <si>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</si>
  <si>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</si>
  <si>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</si>
  <si>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</si>
  <si>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</si>
  <si>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</si>
  <si>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</si>
  <si>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</si>
  <si>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</si>
  <si>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</si>
  <si>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</si>
  <si>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</si>
  <si>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</si>
  <si>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</si>
  <si>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</si>
  <si>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</si>
  <si>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</si>
  <si>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</si>
  <si>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</si>
  <si>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</si>
  <si>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</si>
  <si>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</si>
  <si>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</si>
  <si>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</si>
  <si>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</si>
  <si>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</si>
  <si>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</si>
  <si>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</si>
  <si>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</si>
  <si>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</si>
  <si>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</si>
  <si>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</si>
  <si>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</si>
  <si>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</si>
  <si>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</si>
  <si>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</si>
  <si>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</si>
  <si>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</si>
  <si>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</si>
  <si>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</si>
  <si>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</si>
  <si>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</si>
  <si>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</si>
  <si>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</si>
  <si>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</si>
  <si>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</si>
  <si>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</si>
  <si>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</si>
  <si>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</si>
  <si>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</si>
  <si>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</si>
  <si>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</si>
  <si>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</si>
  <si>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</si>
  <si>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</si>
  <si>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</si>
  <si>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</si>
  <si>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</si>
  <si>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</si>
  <si>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</si>
  <si>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</si>
  <si>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</si>
  <si>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</si>
  <si>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</si>
  <si>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</si>
  <si>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</si>
  <si>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</si>
  <si>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</si>
  <si>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</si>
  <si>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</si>
  <si>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</si>
  <si>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</si>
  <si>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</si>
  <si>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</si>
  <si>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</si>
  <si>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</si>
  <si>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</si>
  <si>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</si>
  <si>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</si>
  <si>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</si>
  <si>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</si>
  <si>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</si>
  <si>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</si>
  <si>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</si>
  <si>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</si>
  <si>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</si>
  <si>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</si>
  <si>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</si>
  <si>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</si>
  <si>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</si>
  <si>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</si>
  <si>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</si>
  <si>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</si>
  <si>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</si>
  <si>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</si>
  <si>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</si>
  <si>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</si>
  <si>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</si>
  <si>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</si>
  <si>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</si>
  <si>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</si>
  <si>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</si>
  <si>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</si>
  <si>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</si>
  <si>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</si>
  <si>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</si>
  <si>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</si>
  <si>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</si>
  <si>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</si>
  <si>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</si>
  <si>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</si>
  <si>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</si>
  <si>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</si>
  <si>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</si>
  <si>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</si>
  <si>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</si>
  <si>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</si>
  <si>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</si>
  <si>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</si>
  <si>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</si>
  <si>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</si>
  <si>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</si>
  <si>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</si>
  <si>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</si>
  <si>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</si>
  <si>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</si>
  <si>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</si>
  <si>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</si>
  <si>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</si>
  <si>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</si>
  <si>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</si>
  <si>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</si>
  <si>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</si>
  <si>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</si>
  <si>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</si>
  <si>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</si>
  <si>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</si>
  <si>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</si>
  <si>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</si>
  <si>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</si>
  <si>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</si>
  <si>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</si>
  <si>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</si>
  <si>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</si>
  <si>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</si>
  <si>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</si>
  <si>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</si>
  <si>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</si>
  <si>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</si>
  <si>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</si>
  <si>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</si>
  <si>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</si>
  <si>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</si>
  <si>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</si>
  <si>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</si>
  <si>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</si>
  <si>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</si>
  <si>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</si>
  <si>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</si>
  <si>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</si>
  <si>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</si>
  <si>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</si>
  <si>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</si>
  <si>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</si>
  <si>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</si>
  <si>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</si>
  <si>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</si>
  <si>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</si>
  <si>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</si>
  <si>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</si>
  <si>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</si>
  <si>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</si>
  <si>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</si>
  <si>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</si>
  <si>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</si>
  <si>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</si>
  <si>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</si>
  <si>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</si>
  <si>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</si>
  <si>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</si>
  <si>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</si>
  <si>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</si>
  <si>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</si>
  <si>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</si>
  <si>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</si>
  <si>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</si>
  <si>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</si>
  <si>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</si>
  <si>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</si>
  <si>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</si>
  <si>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</si>
  <si>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</si>
  <si>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</si>
  <si>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</si>
  <si>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</si>
  <si>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</si>
  <si>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</si>
  <si>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</si>
  <si>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</si>
  <si>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</si>
  <si>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</si>
  <si>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</si>
  <si>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</si>
  <si>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</si>
  <si>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</si>
  <si>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</si>
  <si>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</si>
  <si>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</si>
  <si>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</si>
  <si>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</si>
  <si>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</si>
  <si>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</si>
  <si>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</si>
  <si>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</si>
  <si>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</si>
  <si>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</si>
  <si>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</si>
  <si>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</si>
  <si>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</si>
  <si>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</si>
  <si>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</si>
  <si>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</si>
  <si>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</si>
  <si>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</si>
  <si>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</si>
  <si>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</si>
  <si>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</si>
  <si>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</si>
  <si>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</si>
  <si>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</si>
  <si>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</si>
  <si>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</si>
  <si>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</si>
  <si>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</si>
  <si>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</si>
  <si>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</si>
  <si>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</si>
  <si>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</si>
  <si>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</si>
  <si>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</si>
  <si>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</si>
  <si>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</si>
  <si>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</si>
  <si>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</si>
  <si>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</si>
  <si>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</si>
  <si>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</si>
  <si>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</si>
  <si>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</si>
  <si>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</si>
  <si>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</si>
  <si>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</si>
  <si>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</si>
  <si>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</si>
  <si>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</si>
  <si>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</si>
  <si>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</si>
  <si>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</si>
  <si>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</si>
  <si>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</si>
  <si>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</si>
  <si>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</si>
  <si>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</si>
  <si>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</si>
  <si>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</si>
  <si>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</si>
  <si>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</si>
  <si>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</si>
  <si>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</si>
  <si>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</si>
  <si>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</si>
  <si>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</si>
  <si>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</si>
  <si>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</si>
  <si>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</si>
  <si>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</si>
  <si>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</si>
  <si>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</si>
  <si>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</si>
  <si>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</si>
  <si>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</si>
  <si>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</si>
  <si>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</si>
  <si>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</si>
  <si>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</si>
  <si>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</si>
  <si>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</si>
  <si>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</si>
  <si>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</si>
  <si>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</si>
  <si>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</si>
  <si>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</si>
  <si>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</si>
  <si>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</si>
  <si>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</si>
  <si>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</si>
  <si>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</si>
  <si>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</si>
  <si>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</si>
  <si>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</si>
  <si>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</si>
  <si>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</si>
  <si>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</si>
  <si>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</si>
  <si>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</si>
  <si>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</si>
  <si>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</si>
  <si>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</si>
  <si>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</si>
  <si>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</si>
  <si>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</si>
  <si>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</si>
  <si>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</si>
  <si>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</si>
  <si>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</si>
  <si>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</si>
  <si>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</si>
  <si>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</si>
  <si>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</si>
  <si>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</si>
  <si>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</si>
  <si>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</si>
  <si>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</si>
  <si>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</si>
  <si>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</si>
  <si>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</si>
  <si>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</si>
  <si>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</si>
  <si>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</si>
  <si>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</si>
  <si>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</si>
  <si>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</si>
  <si>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</si>
  <si>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</si>
  <si>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</si>
  <si>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</si>
  <si>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</si>
  <si>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</si>
  <si>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</si>
  <si>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</si>
  <si>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</si>
  <si>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</si>
  <si>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</si>
  <si>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</si>
  <si>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</si>
  <si>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</si>
  <si>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</si>
  <si>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</si>
  <si>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</si>
  <si>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</si>
  <si>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</si>
  <si>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</si>
  <si>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</si>
  <si>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</si>
  <si>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</si>
  <si>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</si>
  <si>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</si>
  <si>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</si>
  <si>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</si>
  <si>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</si>
  <si>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</si>
  <si>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</si>
  <si>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</si>
  <si>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</si>
  <si>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</si>
  <si>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</si>
  <si>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</si>
  <si>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</si>
  <si>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</si>
  <si>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</si>
  <si>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</si>
  <si>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</si>
  <si>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</si>
  <si>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</si>
  <si>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</si>
  <si>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</si>
  <si>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</si>
  <si>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</si>
  <si>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</si>
  <si>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</si>
  <si>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</si>
  <si>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</si>
  <si>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</si>
  <si>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</si>
  <si>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</si>
  <si>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</si>
  <si>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</si>
  <si>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</si>
  <si>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</si>
  <si>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</si>
  <si>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</si>
  <si>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</si>
  <si>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</si>
  <si>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</si>
  <si>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</si>
  <si>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</si>
  <si>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</si>
  <si>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</si>
  <si>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</si>
  <si>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</si>
  <si>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</si>
  <si>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</si>
  <si>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</si>
  <si>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</si>
  <si>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</si>
  <si>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</si>
  <si>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</si>
  <si>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</si>
  <si>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</si>
  <si>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</si>
  <si>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</si>
  <si>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</si>
  <si>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</si>
  <si>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</si>
  <si>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</si>
  <si>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</si>
  <si>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</si>
  <si>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</si>
  <si>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</si>
  <si>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</si>
  <si>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</si>
  <si>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</si>
  <si>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</si>
  <si>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</si>
  <si>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</si>
  <si>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</si>
  <si>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</si>
  <si>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</si>
  <si>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</si>
  <si>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</si>
  <si>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</si>
  <si>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</si>
  <si>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</si>
  <si>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</si>
  <si>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</si>
  <si>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</si>
  <si>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</si>
  <si>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</si>
  <si>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</si>
  <si>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</si>
  <si>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</si>
  <si>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</si>
  <si>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</si>
  <si>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</si>
  <si>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</si>
  <si>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</si>
  <si>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</si>
  <si>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</si>
  <si>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</si>
  <si>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</si>
  <si>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</si>
  <si>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</si>
  <si>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</si>
  <si>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</si>
  <si>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</si>
  <si>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</si>
  <si>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</si>
  <si>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</si>
  <si>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</si>
  <si>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</si>
  <si>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</si>
  <si>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</si>
  <si>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</si>
  <si>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</si>
  <si>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</si>
  <si>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</si>
  <si>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</si>
  <si>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</si>
  <si>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</si>
  <si>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</si>
  <si>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</si>
  <si>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</si>
  <si>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</si>
  <si>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</si>
  <si>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</si>
  <si>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</si>
  <si>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</si>
  <si>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</si>
  <si>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</si>
  <si>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</si>
  <si>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</si>
  <si>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</si>
  <si>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</si>
  <si>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</si>
  <si>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</si>
  <si>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</si>
  <si>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</si>
  <si>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</si>
  <si>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</si>
  <si>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</si>
  <si>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</si>
  <si>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</si>
  <si>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</si>
  <si>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</si>
  <si>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</si>
  <si>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</si>
  <si>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</si>
  <si>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</si>
  <si>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</si>
  <si>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</si>
  <si>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</si>
  <si>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</si>
  <si>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</si>
  <si>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</si>
  <si>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</si>
  <si>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</si>
  <si>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</si>
  <si>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</si>
  <si>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</si>
  <si>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</si>
  <si>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</si>
  <si>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</si>
  <si>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</si>
  <si>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</si>
  <si>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</si>
  <si>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</si>
  <si>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</si>
  <si>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</si>
  <si>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</si>
  <si>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</si>
  <si>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</si>
  <si>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</si>
  <si>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</si>
  <si>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</si>
  <si>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</si>
  <si>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</si>
  <si>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</si>
  <si>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</si>
  <si>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</si>
  <si>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</si>
  <si>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</si>
  <si>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</si>
  <si>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</si>
  <si>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</si>
  <si>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</si>
  <si>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</si>
  <si>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</si>
  <si>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</si>
  <si>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</si>
  <si>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</si>
  <si>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</si>
  <si>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</si>
  <si>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</si>
  <si>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</si>
  <si>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</si>
  <si>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</si>
  <si>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</si>
  <si>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</si>
  <si>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</si>
  <si>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</si>
  <si>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</si>
  <si>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</si>
  <si>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</si>
  <si>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</si>
  <si>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</si>
  <si>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</si>
  <si>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</si>
  <si>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</si>
  <si>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</si>
  <si>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Quarters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</si>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</sst>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C09]* #,##0.00_-;\-[$$-C09]* #,##0.00_-;_-[$$-C09]* &quot;-&quot;??_-;_-@_-"/>
    <numFmt numFmtId="173" formatCode="mm\/dd\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3" fontId="3" fillId="0" borderId="0" xfId="0" applyNumberFormat="1" applyFont="1"/>
    <xf numFmtId="173" fontId="0" fillId="0" borderId="0" xfId="0" applyNumberFormat="1" applyAlignment="1">
      <alignment horizontal="left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  <color theme="0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  <color theme="0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  <color theme="0"/>
      </font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7C80"/>
      <color rgb="FFFF0066"/>
      <color rgb="FF7FD81E"/>
      <color rgb="FFE313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[Excel_assignment.xlsx]Sheet2!PivotTable1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05-4718-8DE1-7009C6A9AC0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05-4718-8DE1-7009C6A9AC0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05-4718-8DE1-7009C6A9AC0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05-4718-8DE1-7009C6A9A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2998448"/>
        <c:axId val="1142999280"/>
      </c:barChart>
      <c:catAx>
        <c:axId val="114299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999280"/>
        <c:crosses val="autoZero"/>
        <c:auto val="1"/>
        <c:lblAlgn val="ctr"/>
        <c:lblOffset val="100"/>
        <c:noMultiLvlLbl val="0"/>
      </c:catAx>
      <c:valAx>
        <c:axId val="11429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99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[Excel_assignment.xlsx]Sheet3!PivotTable2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BF-4E82-B1DA-91214437FB4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BF-4E82-B1DA-91214437FB4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BF-4E82-B1DA-91214437FB4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BF-4E82-B1DA-91214437F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7783408"/>
        <c:axId val="1147781744"/>
      </c:barChart>
      <c:catAx>
        <c:axId val="114778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781744"/>
        <c:crosses val="autoZero"/>
        <c:auto val="1"/>
        <c:lblAlgn val="ctr"/>
        <c:lblOffset val="100"/>
        <c:noMultiLvlLbl val="0"/>
      </c:catAx>
      <c:valAx>
        <c:axId val="114778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78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[Excel_assignment.xlsx]Sheet4!PivotTable4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D4-4B9C-9833-BB7A812CE7DD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D4-4B9C-9833-BB7A812CE7DD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D4-4B9C-9833-BB7A812CE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388416"/>
        <c:axId val="1149384672"/>
      </c:lineChart>
      <c:catAx>
        <c:axId val="114938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384672"/>
        <c:crosses val="autoZero"/>
        <c:auto val="1"/>
        <c:lblAlgn val="ctr"/>
        <c:lblOffset val="100"/>
        <c:noMultiLvlLbl val="0"/>
      </c:catAx>
      <c:valAx>
        <c:axId val="114938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38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900671666465737E-2"/>
          <c:y val="0.17171296296296296"/>
          <c:w val="0.76654031707883197"/>
          <c:h val="0.59465284528372997"/>
        </c:manualLayout>
      </c:layout>
      <c:lineChart>
        <c:grouping val="standard"/>
        <c:varyColors val="0"/>
        <c:ser>
          <c:idx val="4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0C-4760-9F3D-810FDCC1C1E2}"/>
            </c:ext>
          </c:extLst>
        </c:ser>
        <c:ser>
          <c:idx val="5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0C-4760-9F3D-810FDCC1C1E2}"/>
            </c:ext>
          </c:extLst>
        </c:ser>
        <c:ser>
          <c:idx val="6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0C-4760-9F3D-810FDCC1C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7919296"/>
        <c:axId val="1147919712"/>
      </c:lineChart>
      <c:catAx>
        <c:axId val="114791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919712"/>
        <c:crosses val="autoZero"/>
        <c:auto val="1"/>
        <c:lblAlgn val="ctr"/>
        <c:lblOffset val="100"/>
        <c:noMultiLvlLbl val="0"/>
      </c:catAx>
      <c:valAx>
        <c:axId val="114791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91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1</xdr:row>
      <xdr:rowOff>120650</xdr:rowOff>
    </xdr:from>
    <xdr:to>
      <xdr:col>17</xdr:col>
      <xdr:colOff>454025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82234-27E9-048A-6650-56FAC75CD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69850</xdr:colOff>
      <xdr:row>0</xdr:row>
      <xdr:rowOff>171450</xdr:rowOff>
    </xdr:from>
    <xdr:to>
      <xdr:col>18</xdr:col>
      <xdr:colOff>111125</xdr:colOff>
      <xdr:row>27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2A270-611D-FC90-6238-BA93F5271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2</xdr:row>
      <xdr:rowOff>101600</xdr:rowOff>
    </xdr:from>
    <xdr:to>
      <xdr:col>18</xdr:col>
      <xdr:colOff>63499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061B60-F864-2FFD-5273-344F01B7D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19843</xdr:colOff>
      <xdr:row>16</xdr:row>
      <xdr:rowOff>79402</xdr:rowOff>
    </xdr:from>
    <xdr:to>
      <xdr:col>7</xdr:col>
      <xdr:colOff>936624</xdr:colOff>
      <xdr:row>31</xdr:row>
      <xdr:rowOff>84164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ED0B83-048D-8475-CD3F-13FAC2B80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hika Gogineni" refreshedDate="44688.667138310186" createdVersion="7" refreshedVersion="7" minRefreshableVersion="3" recordCount="4114" xr:uid="{F776876D-486E-4494-B79D-FC9B146D584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hika Gogineni" refreshedDate="44688.727469212965" createdVersion="7" refreshedVersion="7" minRefreshableVersion="3" recordCount="4114" xr:uid="{700DB5C5-4620-4B33-95F6-67720157DB8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3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173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510E9-A433-4C64-93BE-4FDF91B2919F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224C1-D9BA-437B-859B-5C1B89D0D521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B6B1C0-86BD-4C7C-9298-0D39ED2186DD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3" showAll="0"/>
    <pivotField dataFiel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Quarters" fld="20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145" zoomScaleNormal="145" workbookViewId="0">
      <selection activeCell="K6" sqref="K6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81640625" customWidth="1"/>
    <col min="16" max="16" width="19.1796875" style="6" customWidth="1"/>
    <col min="17" max="17" width="23.81640625" bestFit="1" customWidth="1"/>
    <col min="18" max="18" width="15.6328125" bestFit="1" customWidth="1"/>
    <col min="19" max="19" width="21.81640625" bestFit="1" customWidth="1"/>
    <col min="20" max="20" width="2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 s="6">
        <f>ROUND(E2/L2, 2)</f>
        <v>63.92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 s="6">
        <f t="shared" ref="P3:P66" si="1">ROUND(E3/L3, 2)</f>
        <v>185.48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69.27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146.88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291.79000000000002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31.5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147.71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21.76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56.14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66.349999999999994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102.11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169.61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320.45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150.9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126.69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133.33000000000001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76.87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118.34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128.94999999999999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49.32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606.82000000000005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96.71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86.67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 0)</f>
        <v>108</v>
      </c>
      <c r="P67" s="6">
        <f t="shared" ref="P67:P130" si="5">ROUND(E67/L67, 2)</f>
        <v>132.05000000000001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6">
        <f t="shared" si="5"/>
        <v>91.23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6">
        <f t="shared" si="5"/>
        <v>21.19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6">
        <f t="shared" si="5"/>
        <v>62.33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6">
        <f t="shared" si="5"/>
        <v>37.409999999999997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6">
        <f t="shared" si="5"/>
        <v>69.72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6">
        <f t="shared" si="5"/>
        <v>58.17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6">
        <f t="shared" si="5"/>
        <v>19.47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6">
        <f t="shared" si="5"/>
        <v>85.96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6">
        <f t="shared" si="5"/>
        <v>30.67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6">
        <f t="shared" si="5"/>
        <v>60.38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6">
        <f t="shared" si="5"/>
        <v>40.270000000000003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6">
        <f t="shared" si="5"/>
        <v>273.83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6">
        <f t="shared" si="5"/>
        <v>53.04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6">
        <f t="shared" si="5"/>
        <v>40.01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6">
        <f t="shared" si="5"/>
        <v>15.77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6">
        <f t="shared" si="5"/>
        <v>71.430000000000007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6">
        <f t="shared" si="5"/>
        <v>71.709999999999994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6">
        <f t="shared" si="5"/>
        <v>375.76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6">
        <f t="shared" si="5"/>
        <v>123.29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6">
        <f t="shared" si="5"/>
        <v>31.38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6">
        <f t="shared" si="5"/>
        <v>78.260000000000005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6">
        <f t="shared" si="5"/>
        <v>122.33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6">
        <f t="shared" si="5"/>
        <v>73.73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6">
        <f t="shared" si="5"/>
        <v>21.67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6">
        <f t="shared" si="5"/>
        <v>21.9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6">
        <f t="shared" si="5"/>
        <v>50.59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6">
        <f t="shared" si="5"/>
        <v>53.13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6">
        <f t="shared" si="5"/>
        <v>56.67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6">
        <f t="shared" si="5"/>
        <v>40.78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6">
        <f t="shared" si="5"/>
        <v>192.31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6">
        <f t="shared" si="5"/>
        <v>117.92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6">
        <f t="shared" si="5"/>
        <v>27.9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6">
        <f t="shared" si="5"/>
        <v>39.380000000000003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6">
        <f t="shared" si="5"/>
        <v>186.11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6">
        <f t="shared" si="5"/>
        <v>111.38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6">
        <f t="shared" si="5"/>
        <v>78.72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6">
        <f t="shared" si="5"/>
        <v>46.7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6">
        <f t="shared" si="5"/>
        <v>65.38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6">
        <f t="shared" si="5"/>
        <v>102.08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6">
        <f t="shared" si="5"/>
        <v>64.2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6">
        <f t="shared" si="5"/>
        <v>90.38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6">
        <f t="shared" si="5"/>
        <v>88.57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6">
        <f t="shared" si="5"/>
        <v>28.73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6">
        <f t="shared" si="5"/>
        <v>69.790000000000006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6">
        <f t="shared" si="5"/>
        <v>167.49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6">
        <f t="shared" si="5"/>
        <v>144.91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6">
        <f t="shared" si="5"/>
        <v>91.84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6">
        <f t="shared" si="5"/>
        <v>25.17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6">
        <f t="shared" si="5"/>
        <v>11.67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6">
        <f t="shared" si="5"/>
        <v>106.69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6">
        <f t="shared" si="5"/>
        <v>311.17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 0)</f>
        <v>0</v>
      </c>
      <c r="P131" s="6" t="e">
        <f t="shared" ref="P131:P194" si="9">ROUND(E131/L131, 2)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6">
        <f t="shared" si="9"/>
        <v>94.51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6">
        <f t="shared" si="9"/>
        <v>81.239999999999995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6">
        <f t="shared" si="9"/>
        <v>46.18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6">
        <f t="shared" si="9"/>
        <v>55.95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6">
        <f t="shared" si="9"/>
        <v>37.56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6">
        <f t="shared" si="9"/>
        <v>38.33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6">
        <f t="shared" si="9"/>
        <v>15.33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6">
        <f t="shared" si="9"/>
        <v>449.43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6">
        <f t="shared" si="9"/>
        <v>13.33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6">
        <f t="shared" si="9"/>
        <v>91.43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6">
        <f t="shared" si="9"/>
        <v>108.33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6">
        <f t="shared" si="9"/>
        <v>49.88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6">
        <f t="shared" si="9"/>
        <v>25.71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6">
        <f t="shared" si="9"/>
        <v>30.85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6">
        <f t="shared" si="9"/>
        <v>83.33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6">
        <f t="shared" si="9"/>
        <v>5.67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 0)</f>
        <v>0</v>
      </c>
      <c r="P195" s="6" t="e">
        <f t="shared" ref="P195:P258" si="13">ROUND(E195/L195, 2)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6">
        <f t="shared" si="13"/>
        <v>77.11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6">
        <f t="shared" si="13"/>
        <v>87.31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6">
        <f t="shared" si="13"/>
        <v>54.29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6">
        <f t="shared" si="13"/>
        <v>117.68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6">
        <f t="shared" si="13"/>
        <v>76.47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6">
        <f t="shared" si="13"/>
        <v>163.85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6">
        <f t="shared" si="13"/>
        <v>91.82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6">
        <f t="shared" si="13"/>
        <v>185.83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6">
        <f t="shared" si="13"/>
        <v>331.54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6">
        <f t="shared" si="13"/>
        <v>314.29000000000002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6">
        <f t="shared" si="13"/>
        <v>115.99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6">
        <f t="shared" si="13"/>
        <v>15.71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6">
        <f t="shared" si="13"/>
        <v>117.85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6">
        <f t="shared" si="13"/>
        <v>109.04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6">
        <f t="shared" si="13"/>
        <v>73.02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6">
        <f t="shared" si="13"/>
        <v>78.2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6">
        <f t="shared" si="13"/>
        <v>47.4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6">
        <f t="shared" si="13"/>
        <v>54.02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6">
        <f t="shared" si="13"/>
        <v>68.489999999999995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6">
        <f t="shared" si="13"/>
        <v>108.15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6">
        <f t="shared" si="13"/>
        <v>589.95000000000005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6">
        <f t="shared" si="13"/>
        <v>48.05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6">
        <f t="shared" si="13"/>
        <v>72.48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6">
        <f t="shared" si="13"/>
        <v>57.08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6">
        <f t="shared" si="13"/>
        <v>85.44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6">
        <f t="shared" si="13"/>
        <v>215.86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6">
        <f t="shared" si="13"/>
        <v>89.39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6">
        <f t="shared" si="13"/>
        <v>45.42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6">
        <f t="shared" si="13"/>
        <v>65.760000000000005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 0)</f>
        <v>107</v>
      </c>
      <c r="P259" s="6">
        <f t="shared" ref="P259:P322" si="17">ROUND(E259/L259, 2)</f>
        <v>66.7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6">
        <f t="shared" si="17"/>
        <v>83.35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6">
        <f t="shared" si="17"/>
        <v>105.05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6">
        <f t="shared" si="17"/>
        <v>120.91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6">
        <f t="shared" si="17"/>
        <v>97.64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6">
        <f t="shared" si="17"/>
        <v>41.38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6">
        <f t="shared" si="17"/>
        <v>30.65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6">
        <f t="shared" si="17"/>
        <v>64.95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6">
        <f t="shared" si="17"/>
        <v>95.78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6">
        <f t="shared" si="17"/>
        <v>40.42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6">
        <f t="shared" si="17"/>
        <v>78.58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6">
        <f t="shared" si="17"/>
        <v>50.18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6">
        <f t="shared" si="17"/>
        <v>92.25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6">
        <f t="shared" si="17"/>
        <v>57.54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6">
        <f t="shared" si="17"/>
        <v>109.42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6">
        <f t="shared" si="17"/>
        <v>81.89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6">
        <f t="shared" si="17"/>
        <v>45.67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6">
        <f t="shared" si="17"/>
        <v>55.22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6">
        <f t="shared" si="17"/>
        <v>65.3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6">
        <f t="shared" si="17"/>
        <v>95.23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6">
        <f t="shared" si="17"/>
        <v>75.44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6">
        <f t="shared" si="17"/>
        <v>97.82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6">
        <f t="shared" si="17"/>
        <v>87.69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6">
        <f t="shared" si="17"/>
        <v>54.75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6">
        <f t="shared" si="17"/>
        <v>83.95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6">
        <f t="shared" si="17"/>
        <v>254.39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6">
        <f t="shared" si="17"/>
        <v>101.83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6">
        <f t="shared" si="17"/>
        <v>55.07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6">
        <f t="shared" si="17"/>
        <v>56.9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6">
        <f t="shared" si="17"/>
        <v>121.28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6">
        <f t="shared" si="17"/>
        <v>91.19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6">
        <f t="shared" si="17"/>
        <v>115.45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6">
        <f t="shared" si="17"/>
        <v>67.77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6">
        <f t="shared" si="17"/>
        <v>28.58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6">
        <f t="shared" si="17"/>
        <v>46.88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6">
        <f t="shared" si="17"/>
        <v>154.41999999999999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6">
        <f t="shared" si="17"/>
        <v>201.22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6">
        <f t="shared" si="17"/>
        <v>100.08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6">
        <f t="shared" si="17"/>
        <v>230.09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6">
        <f t="shared" si="17"/>
        <v>141.75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6">
        <f t="shared" si="17"/>
        <v>56.34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6">
        <f t="shared" si="17"/>
        <v>73.34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6">
        <f t="shared" si="17"/>
        <v>85.34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6">
        <f t="shared" si="17"/>
        <v>61.5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6">
        <f t="shared" si="17"/>
        <v>93.02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6">
        <f t="shared" si="17"/>
        <v>50.29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6">
        <f t="shared" si="17"/>
        <v>106.43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6">
        <f t="shared" si="17"/>
        <v>51.72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6">
        <f t="shared" si="17"/>
        <v>36.61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6">
        <f t="shared" si="17"/>
        <v>42.52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6">
        <f t="shared" si="17"/>
        <v>62.71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6">
        <f t="shared" si="17"/>
        <v>89.96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6">
        <f t="shared" si="17"/>
        <v>28.92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6">
        <f t="shared" si="17"/>
        <v>138.80000000000001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6">
        <f t="shared" si="17"/>
        <v>61.3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6">
        <f t="shared" si="17"/>
        <v>80.2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6">
        <f t="shared" si="17"/>
        <v>32.1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6">
        <f t="shared" si="17"/>
        <v>200.89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6">
        <f t="shared" si="17"/>
        <v>108.01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6">
        <f t="shared" si="17"/>
        <v>95.7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6">
        <f t="shared" si="17"/>
        <v>49.88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6">
        <f t="shared" si="17"/>
        <v>110.47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6">
        <f t="shared" si="17"/>
        <v>134.91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 0)</f>
        <v>103</v>
      </c>
      <c r="P323" s="6">
        <f t="shared" ref="P323:P386" si="21">ROUND(E323/L323, 2)</f>
        <v>106.62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6">
        <f t="shared" si="21"/>
        <v>145.04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6">
        <f t="shared" si="21"/>
        <v>114.59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6">
        <f t="shared" si="21"/>
        <v>105.32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6">
        <f t="shared" si="21"/>
        <v>70.92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6">
        <f t="shared" si="21"/>
        <v>147.16999999999999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6">
        <f t="shared" si="21"/>
        <v>160.47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6">
        <f t="shared" si="21"/>
        <v>156.05000000000001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6">
        <f t="shared" si="21"/>
        <v>63.17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6">
        <f t="shared" si="21"/>
        <v>104.82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6">
        <f t="shared" si="21"/>
        <v>97.36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6">
        <f t="shared" si="21"/>
        <v>203.63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6">
        <f t="shared" si="21"/>
        <v>188.31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6">
        <f t="shared" si="21"/>
        <v>146.65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6">
        <f t="shared" si="21"/>
        <v>109.19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6">
        <f t="shared" si="21"/>
        <v>59.25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6">
        <f t="shared" si="21"/>
        <v>97.9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6">
        <f t="shared" si="21"/>
        <v>70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6">
        <f t="shared" si="21"/>
        <v>72.87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6">
        <f t="shared" si="21"/>
        <v>146.35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6">
        <f t="shared" si="21"/>
        <v>67.91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6">
        <f t="shared" si="21"/>
        <v>169.85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6">
        <f t="shared" si="21"/>
        <v>58.41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6">
        <f t="shared" si="21"/>
        <v>119.99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6">
        <f t="shared" si="21"/>
        <v>99.86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6">
        <f t="shared" si="21"/>
        <v>90.58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6">
        <f t="shared" si="21"/>
        <v>117.77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6">
        <f t="shared" si="21"/>
        <v>86.55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6">
        <f t="shared" si="21"/>
        <v>71.900000000000006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6">
        <f t="shared" si="21"/>
        <v>129.82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6">
        <f t="shared" si="21"/>
        <v>44.91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6">
        <f t="shared" si="21"/>
        <v>40.76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6">
        <f t="shared" si="21"/>
        <v>103.52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6">
        <f t="shared" si="21"/>
        <v>125.45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6">
        <f t="shared" si="21"/>
        <v>246.61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6">
        <f t="shared" si="21"/>
        <v>79.400000000000006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6">
        <f t="shared" si="21"/>
        <v>86.14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6">
        <f t="shared" si="21"/>
        <v>193.05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6">
        <f t="shared" si="21"/>
        <v>84.02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6">
        <f t="shared" si="21"/>
        <v>139.83000000000001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6">
        <f t="shared" si="21"/>
        <v>109.82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6">
        <f t="shared" si="21"/>
        <v>139.53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6">
        <f t="shared" si="21"/>
        <v>347.85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6">
        <f t="shared" si="21"/>
        <v>68.239999999999995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6">
        <f t="shared" si="21"/>
        <v>239.94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6">
        <f t="shared" si="21"/>
        <v>287.31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6">
        <f t="shared" si="21"/>
        <v>86.85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6">
        <f t="shared" si="21"/>
        <v>81.849999999999994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6">
        <f t="shared" si="21"/>
        <v>42.87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6">
        <f t="shared" si="21"/>
        <v>709.42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6">
        <f t="shared" si="21"/>
        <v>161.26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6">
        <f t="shared" si="21"/>
        <v>41.78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6">
        <f t="shared" si="21"/>
        <v>89.89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6">
        <f t="shared" si="21"/>
        <v>45.05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6">
        <f t="shared" si="21"/>
        <v>42.86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6">
        <f t="shared" si="21"/>
        <v>54.08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6">
        <f t="shared" si="21"/>
        <v>103.22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6">
        <f t="shared" si="21"/>
        <v>40.4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6">
        <f t="shared" si="21"/>
        <v>116.86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6">
        <f t="shared" si="21"/>
        <v>115.51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6">
        <f t="shared" si="21"/>
        <v>104.31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6">
        <f t="shared" si="21"/>
        <v>69.77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6">
        <f t="shared" si="21"/>
        <v>43.02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6">
        <f t="shared" si="21"/>
        <v>58.54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 0)</f>
        <v>106</v>
      </c>
      <c r="P387" s="6">
        <f t="shared" ref="P387:P450" si="25">ROUND(E387/L387, 2)</f>
        <v>111.8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6">
        <f t="shared" si="25"/>
        <v>46.23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6">
        <f t="shared" si="25"/>
        <v>144.69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6">
        <f t="shared" si="25"/>
        <v>88.85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6">
        <f t="shared" si="25"/>
        <v>81.75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6">
        <f t="shared" si="25"/>
        <v>71.430000000000007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6">
        <f t="shared" si="25"/>
        <v>104.26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6">
        <f t="shared" si="25"/>
        <v>90.62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6">
        <f t="shared" si="25"/>
        <v>157.33000000000001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6">
        <f t="shared" si="25"/>
        <v>58.72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6">
        <f t="shared" si="25"/>
        <v>81.63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6">
        <f t="shared" si="25"/>
        <v>56.46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6">
        <f t="shared" si="25"/>
        <v>140.1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6">
        <f t="shared" si="25"/>
        <v>224.85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6">
        <f t="shared" si="25"/>
        <v>181.13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6">
        <f t="shared" si="25"/>
        <v>711.04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6">
        <f t="shared" si="25"/>
        <v>65.88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6">
        <f t="shared" si="25"/>
        <v>75.19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6">
        <f t="shared" si="25"/>
        <v>133.13999999999999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6">
        <f t="shared" si="25"/>
        <v>86.16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6">
        <f t="shared" si="25"/>
        <v>92.32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6">
        <f t="shared" si="25"/>
        <v>160.16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6">
        <f t="shared" si="25"/>
        <v>183.29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6">
        <f t="shared" si="25"/>
        <v>125.79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6">
        <f t="shared" si="25"/>
        <v>57.65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6">
        <f t="shared" si="25"/>
        <v>78.66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6">
        <f t="shared" si="25"/>
        <v>91.48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6">
        <f t="shared" si="25"/>
        <v>68.099999999999994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6">
        <f t="shared" si="25"/>
        <v>48.09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6">
        <f t="shared" si="25"/>
        <v>202.42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6">
        <f t="shared" si="25"/>
        <v>110.07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6">
        <f t="shared" si="25"/>
        <v>4.83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6">
        <f t="shared" si="25"/>
        <v>50.17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6">
        <f t="shared" si="25"/>
        <v>35.83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6">
        <f t="shared" si="25"/>
        <v>11.77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6">
        <f t="shared" si="25"/>
        <v>16.63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6">
        <f t="shared" si="25"/>
        <v>51.88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6">
        <f t="shared" si="25"/>
        <v>170.55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6">
        <f t="shared" si="25"/>
        <v>393.59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6">
        <f t="shared" si="25"/>
        <v>47.88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6">
        <f t="shared" si="25"/>
        <v>20.5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 0)</f>
        <v>2</v>
      </c>
      <c r="P451" s="6">
        <f t="shared" ref="P451:P514" si="29">ROUND(E451/L451, 2)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6">
        <f t="shared" si="29"/>
        <v>56.57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6">
        <f t="shared" si="29"/>
        <v>20.329999999999998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6">
        <f t="shared" si="29"/>
        <v>16.760000000000002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6">
        <f t="shared" si="29"/>
        <v>113.64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6">
        <f t="shared" si="29"/>
        <v>110.64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6">
        <f t="shared" si="29"/>
        <v>38.479999999999997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6">
        <f t="shared" si="29"/>
        <v>39.57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6">
        <f t="shared" si="29"/>
        <v>55.46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6">
        <f t="shared" si="29"/>
        <v>87.14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6">
        <f t="shared" si="29"/>
        <v>51.22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6">
        <f t="shared" si="29"/>
        <v>13.55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6">
        <f t="shared" si="29"/>
        <v>66.52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6">
        <f t="shared" si="29"/>
        <v>71.67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6">
        <f t="shared" si="29"/>
        <v>10.33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6">
        <f t="shared" si="29"/>
        <v>136.09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6">
        <f t="shared" si="29"/>
        <v>73.459999999999994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6">
        <f t="shared" si="29"/>
        <v>12.67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6">
        <f t="shared" si="29"/>
        <v>3.71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6">
        <f t="shared" si="29"/>
        <v>133.33000000000001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 0)</f>
        <v>14</v>
      </c>
      <c r="P515" s="6">
        <f t="shared" ref="P515:P578" si="33">ROUND(E515/L515, 2)</f>
        <v>102.38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6">
        <f t="shared" si="33"/>
        <v>16.670000000000002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6">
        <f t="shared" si="33"/>
        <v>725.03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6">
        <f t="shared" si="33"/>
        <v>68.33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6">
        <f t="shared" si="33"/>
        <v>39.229999999999997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6">
        <f t="shared" si="33"/>
        <v>150.15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6">
        <f t="shared" si="33"/>
        <v>93.43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6">
        <f t="shared" si="33"/>
        <v>110.97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6">
        <f t="shared" si="33"/>
        <v>71.790000000000006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6">
        <f t="shared" si="33"/>
        <v>29.26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6">
        <f t="shared" si="33"/>
        <v>74.349999999999994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6">
        <f t="shared" si="33"/>
        <v>63.83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6">
        <f t="shared" si="33"/>
        <v>44.33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6">
        <f t="shared" si="33"/>
        <v>86.94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6">
        <f t="shared" si="33"/>
        <v>126.55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6">
        <f t="shared" si="33"/>
        <v>129.03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6">
        <f t="shared" si="33"/>
        <v>71.239999999999995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6">
        <f t="shared" si="33"/>
        <v>117.88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6">
        <f t="shared" si="33"/>
        <v>327.08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6">
        <f t="shared" si="33"/>
        <v>34.75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6">
        <f t="shared" si="33"/>
        <v>100.06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6">
        <f t="shared" si="33"/>
        <v>40.85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6">
        <f t="shared" si="33"/>
        <v>252.02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6">
        <f t="shared" si="33"/>
        <v>25.16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6">
        <f t="shared" si="33"/>
        <v>402.71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6">
        <f t="shared" si="33"/>
        <v>135.04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6">
        <f t="shared" si="33"/>
        <v>64.36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6">
        <f t="shared" si="33"/>
        <v>38.44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 0)</f>
        <v>0</v>
      </c>
      <c r="P579" s="6">
        <f t="shared" ref="P579:P642" si="37">ROUND(E579/L579, 2)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6">
        <f t="shared" si="37"/>
        <v>389.29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6">
        <f t="shared" si="37"/>
        <v>24.78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6">
        <f t="shared" si="37"/>
        <v>16.43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6">
        <f t="shared" si="37"/>
        <v>121.43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6">
        <f t="shared" si="37"/>
        <v>23.33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6">
        <f t="shared" si="37"/>
        <v>45.39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6">
        <f t="shared" si="37"/>
        <v>16.38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6">
        <f t="shared" si="37"/>
        <v>105.93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6">
        <f t="shared" si="37"/>
        <v>37.89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6">
        <f t="shared" si="37"/>
        <v>111.41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6">
        <f t="shared" si="37"/>
        <v>116.67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6">
        <f t="shared" si="37"/>
        <v>76.67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 0)</f>
        <v>119</v>
      </c>
      <c r="P643" s="6">
        <f t="shared" ref="P643:P706" si="41">ROUND(E643/L643, 2)</f>
        <v>151.32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6">
        <f t="shared" si="41"/>
        <v>134.36000000000001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6">
        <f t="shared" si="41"/>
        <v>174.03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6">
        <f t="shared" si="41"/>
        <v>73.489999999999995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6">
        <f t="shared" si="41"/>
        <v>23.52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6">
        <f t="shared" si="41"/>
        <v>39.07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6">
        <f t="shared" si="41"/>
        <v>125.94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6">
        <f t="shared" si="41"/>
        <v>42.67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6">
        <f t="shared" si="41"/>
        <v>35.130000000000003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6">
        <f t="shared" si="41"/>
        <v>239.35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6">
        <f t="shared" si="41"/>
        <v>107.64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6">
        <f t="shared" si="41"/>
        <v>95.83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6">
        <f t="shared" si="41"/>
        <v>31.66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6">
        <f t="shared" si="41"/>
        <v>42.89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6">
        <f t="shared" si="41"/>
        <v>122.74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6">
        <f t="shared" si="41"/>
        <v>190.45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6">
        <f t="shared" si="41"/>
        <v>109.34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6">
        <f t="shared" si="41"/>
        <v>143.66999999999999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6">
        <f t="shared" si="41"/>
        <v>84.94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6">
        <f t="shared" si="41"/>
        <v>10.56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6">
        <f t="shared" si="41"/>
        <v>31.17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6">
        <f t="shared" si="41"/>
        <v>155.33000000000001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6">
        <f t="shared" si="41"/>
        <v>178.93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6">
        <f t="shared" si="41"/>
        <v>85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6">
        <f t="shared" si="41"/>
        <v>788.53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6">
        <f t="shared" si="41"/>
        <v>50.3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6">
        <f t="shared" si="41"/>
        <v>68.33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6">
        <f t="shared" si="41"/>
        <v>34.270000000000003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6">
        <f t="shared" si="41"/>
        <v>61.29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6">
        <f t="shared" si="41"/>
        <v>65.180000000000007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6">
        <f t="shared" si="41"/>
        <v>93.9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6">
        <f t="shared" si="41"/>
        <v>150.65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6">
        <f t="shared" si="41"/>
        <v>99.33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6">
        <f t="shared" si="41"/>
        <v>177.39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6">
        <f t="shared" si="41"/>
        <v>591.66999999999996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6">
        <f t="shared" si="41"/>
        <v>343.15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6">
        <f t="shared" si="41"/>
        <v>72.59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6">
        <f t="shared" si="41"/>
        <v>6.5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6">
        <f t="shared" si="41"/>
        <v>119.39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6">
        <f t="shared" si="41"/>
        <v>84.29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6">
        <f t="shared" si="41"/>
        <v>90.86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6">
        <f t="shared" si="41"/>
        <v>20.34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6">
        <f t="shared" si="41"/>
        <v>530.69000000000005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6">
        <f t="shared" si="41"/>
        <v>120.39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6">
        <f t="shared" si="41"/>
        <v>291.33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6">
        <f t="shared" si="41"/>
        <v>124.92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6">
        <f t="shared" si="41"/>
        <v>119.57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 0)</f>
        <v>1</v>
      </c>
      <c r="P707" s="6">
        <f t="shared" ref="P707:P770" si="45">ROUND(E707/L707, 2)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6">
        <f t="shared" si="45"/>
        <v>117.7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6">
        <f t="shared" si="45"/>
        <v>23.95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6">
        <f t="shared" si="45"/>
        <v>99.97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6">
        <f t="shared" si="45"/>
        <v>80.319999999999993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6">
        <f t="shared" si="45"/>
        <v>44.69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6">
        <f t="shared" si="45"/>
        <v>66.709999999999994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6">
        <f t="shared" si="45"/>
        <v>84.14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6">
        <f t="shared" si="45"/>
        <v>215.73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6">
        <f t="shared" si="45"/>
        <v>51.63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6">
        <f t="shared" si="45"/>
        <v>143.36000000000001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6">
        <f t="shared" si="45"/>
        <v>72.430000000000007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6">
        <f t="shared" si="45"/>
        <v>36.53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6">
        <f t="shared" si="45"/>
        <v>60.9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6">
        <f t="shared" si="45"/>
        <v>99.77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6">
        <f t="shared" si="45"/>
        <v>88.73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6">
        <f t="shared" si="45"/>
        <v>4.92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6">
        <f t="shared" si="45"/>
        <v>17.82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6">
        <f t="shared" si="45"/>
        <v>187.19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6">
        <f t="shared" si="45"/>
        <v>234.81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6">
        <f t="shared" si="45"/>
        <v>105.05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6">
        <f t="shared" si="45"/>
        <v>56.67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6">
        <f t="shared" si="45"/>
        <v>39.049999999999997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6">
        <f t="shared" si="45"/>
        <v>68.349999999999994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6">
        <f t="shared" si="45"/>
        <v>169.58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6">
        <f t="shared" si="45"/>
        <v>141.41999999999999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6">
        <f t="shared" si="45"/>
        <v>67.39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6">
        <f t="shared" si="45"/>
        <v>54.27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6">
        <f t="shared" si="45"/>
        <v>82.52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6">
        <f t="shared" si="45"/>
        <v>53.73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6">
        <f t="shared" si="45"/>
        <v>34.21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6">
        <f t="shared" si="45"/>
        <v>127.33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6">
        <f t="shared" si="45"/>
        <v>45.57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6">
        <f t="shared" si="45"/>
        <v>95.96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6">
        <f t="shared" si="45"/>
        <v>77.27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6">
        <f t="shared" si="45"/>
        <v>57.34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6">
        <f t="shared" si="45"/>
        <v>53.19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6">
        <f t="shared" si="45"/>
        <v>492.31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6">
        <f t="shared" si="45"/>
        <v>42.35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6">
        <f t="shared" si="45"/>
        <v>37.47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6">
        <f t="shared" si="45"/>
        <v>37.450000000000003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6">
        <f t="shared" si="45"/>
        <v>33.06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6">
        <f t="shared" si="45"/>
        <v>134.21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6">
        <f t="shared" si="45"/>
        <v>51.47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6">
        <f t="shared" si="45"/>
        <v>39.17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6">
        <f t="shared" si="45"/>
        <v>57.3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 0)</f>
        <v>41</v>
      </c>
      <c r="P771" s="6">
        <f t="shared" ref="P771:P834" si="49">ROUND(E771/L771, 2)</f>
        <v>31.85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6">
        <f t="shared" si="49"/>
        <v>63.12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6">
        <f t="shared" si="49"/>
        <v>66.67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6">
        <f t="shared" si="49"/>
        <v>38.520000000000003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6">
        <f t="shared" si="49"/>
        <v>42.61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6">
        <f t="shared" si="49"/>
        <v>63.49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6">
        <f t="shared" si="49"/>
        <v>31.14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6">
        <f t="shared" si="49"/>
        <v>162.27000000000001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6">
        <f t="shared" si="49"/>
        <v>80.59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6">
        <f t="shared" si="49"/>
        <v>59.85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6">
        <f t="shared" si="49"/>
        <v>132.86000000000001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6">
        <f t="shared" si="49"/>
        <v>92.55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6">
        <f t="shared" si="49"/>
        <v>60.86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6">
        <f t="shared" si="49"/>
        <v>41.85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6">
        <f t="shared" si="49"/>
        <v>88.33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6">
        <f t="shared" si="49"/>
        <v>158.96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6">
        <f t="shared" si="49"/>
        <v>85.05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6">
        <f t="shared" si="49"/>
        <v>112.61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6">
        <f t="shared" si="49"/>
        <v>45.44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6">
        <f t="shared" si="49"/>
        <v>46.22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6">
        <f t="shared" si="49"/>
        <v>178.61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6">
        <f t="shared" si="49"/>
        <v>43.73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6">
        <f t="shared" si="49"/>
        <v>81.069999999999993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6">
        <f t="shared" si="49"/>
        <v>74.61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6">
        <f t="shared" si="49"/>
        <v>305.56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6">
        <f t="shared" si="49"/>
        <v>58.33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6">
        <f t="shared" si="49"/>
        <v>117.68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6">
        <f t="shared" si="49"/>
        <v>73.77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6">
        <f t="shared" si="49"/>
        <v>104.65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6">
        <f t="shared" si="49"/>
        <v>79.83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6">
        <f t="shared" si="49"/>
        <v>58.33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6">
        <f t="shared" si="49"/>
        <v>86.67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6">
        <f t="shared" si="49"/>
        <v>27.61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6">
        <f t="shared" si="49"/>
        <v>25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6">
        <f t="shared" si="49"/>
        <v>45.46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6">
        <f t="shared" si="49"/>
        <v>99.53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6">
        <f t="shared" si="49"/>
        <v>89.42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6">
        <f t="shared" si="49"/>
        <v>28.68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6">
        <f t="shared" si="49"/>
        <v>31.07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6">
        <f t="shared" si="49"/>
        <v>70.55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6">
        <f t="shared" si="49"/>
        <v>224.13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6">
        <f t="shared" si="49"/>
        <v>51.81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6">
        <f t="shared" si="49"/>
        <v>43.52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6">
        <f t="shared" si="49"/>
        <v>39.82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6">
        <f t="shared" si="49"/>
        <v>126.81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6">
        <f t="shared" si="49"/>
        <v>113.88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6">
        <f t="shared" si="49"/>
        <v>28.18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6">
        <f t="shared" si="49"/>
        <v>36.61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6">
        <f t="shared" si="49"/>
        <v>60.66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6">
        <f t="shared" si="49"/>
        <v>97.99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 0)</f>
        <v>102</v>
      </c>
      <c r="P835" s="6">
        <f t="shared" ref="P835:P898" si="53">ROUND(E835/L835, 2)</f>
        <v>148.78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6">
        <f t="shared" si="53"/>
        <v>58.63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6">
        <f t="shared" si="53"/>
        <v>109.71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6">
        <f t="shared" si="53"/>
        <v>49.11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6">
        <f t="shared" si="53"/>
        <v>47.67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6">
        <f t="shared" si="53"/>
        <v>60.74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6">
        <f t="shared" si="53"/>
        <v>63.38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6">
        <f t="shared" si="53"/>
        <v>53.89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6">
        <f t="shared" si="53"/>
        <v>66.87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6">
        <f t="shared" si="53"/>
        <v>63.1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6">
        <f t="shared" si="53"/>
        <v>36.630000000000003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6">
        <f t="shared" si="53"/>
        <v>34.01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6">
        <f t="shared" si="53"/>
        <v>28.55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6">
        <f t="shared" si="53"/>
        <v>41.7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6">
        <f t="shared" si="53"/>
        <v>46.67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6">
        <f t="shared" si="53"/>
        <v>37.270000000000003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6">
        <f t="shared" si="53"/>
        <v>59.26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6">
        <f t="shared" si="53"/>
        <v>65.86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6">
        <f t="shared" si="53"/>
        <v>31.91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6">
        <f t="shared" si="53"/>
        <v>19.46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6">
        <f t="shared" si="53"/>
        <v>22.74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6">
        <f t="shared" si="53"/>
        <v>42.72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6">
        <f t="shared" si="53"/>
        <v>52.92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6">
        <f t="shared" si="53"/>
        <v>34.18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6">
        <f t="shared" si="53"/>
        <v>58.18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6">
        <f t="shared" si="53"/>
        <v>109.18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6">
        <f t="shared" si="53"/>
        <v>346.67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6">
        <f t="shared" si="53"/>
        <v>27.08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6">
        <f t="shared" si="53"/>
        <v>34.76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6">
        <f t="shared" si="53"/>
        <v>28.58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6">
        <f t="shared" si="53"/>
        <v>46.59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6">
        <f t="shared" si="53"/>
        <v>21.47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6">
        <f t="shared" si="53"/>
        <v>14.13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6">
        <f t="shared" si="53"/>
        <v>21.57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6">
        <f t="shared" si="53"/>
        <v>83.38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6">
        <f t="shared" si="53"/>
        <v>35.71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6">
        <f t="shared" si="53"/>
        <v>29.29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6">
        <f t="shared" si="53"/>
        <v>28.89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6">
        <f t="shared" si="53"/>
        <v>143.82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6">
        <f t="shared" si="53"/>
        <v>147.81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6">
        <f t="shared" si="53"/>
        <v>27.86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6">
        <f t="shared" si="53"/>
        <v>44.44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 0)</f>
        <v>0</v>
      </c>
      <c r="P899" s="6" t="e">
        <f t="shared" ref="P899:P962" si="57">ROUND(E899/L899, 2)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6">
        <f t="shared" si="57"/>
        <v>50.33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6">
        <f t="shared" si="57"/>
        <v>32.67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6">
        <f t="shared" si="57"/>
        <v>82.58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6">
        <f t="shared" si="57"/>
        <v>41.67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6">
        <f t="shared" si="57"/>
        <v>189.33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6">
        <f t="shared" si="57"/>
        <v>18.71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6">
        <f t="shared" si="57"/>
        <v>46.03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6">
        <f t="shared" si="57"/>
        <v>50.67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6">
        <f t="shared" si="57"/>
        <v>110.29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6">
        <f t="shared" si="57"/>
        <v>37.450000000000003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6">
        <f t="shared" si="57"/>
        <v>24.08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6">
        <f t="shared" si="57"/>
        <v>69.41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6">
        <f t="shared" si="57"/>
        <v>58.42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6">
        <f t="shared" si="57"/>
        <v>158.63999999999999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6">
        <f t="shared" si="57"/>
        <v>99.86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6">
        <f t="shared" si="57"/>
        <v>89.19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6">
        <f t="shared" si="57"/>
        <v>182.62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6">
        <f t="shared" si="57"/>
        <v>50.65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6">
        <f t="shared" si="57"/>
        <v>33.29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6">
        <f t="shared" si="57"/>
        <v>51.82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6">
        <f t="shared" si="57"/>
        <v>113.63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6">
        <f t="shared" si="57"/>
        <v>136.46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 0)</f>
        <v>42</v>
      </c>
      <c r="P963" s="6">
        <f t="shared" ref="P963:P1026" si="61">ROUND(E963/L963, 2)</f>
        <v>364.35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6">
        <f t="shared" si="61"/>
        <v>19.239999999999998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6">
        <f t="shared" si="61"/>
        <v>41.89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6">
        <f t="shared" si="61"/>
        <v>30.31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6">
        <f t="shared" si="61"/>
        <v>49.67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6">
        <f t="shared" si="61"/>
        <v>43.98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6">
        <f t="shared" si="61"/>
        <v>1272.73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6">
        <f t="shared" si="61"/>
        <v>153.88999999999999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6">
        <f t="shared" si="61"/>
        <v>51.38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6">
        <f t="shared" si="61"/>
        <v>93.33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6">
        <f t="shared" si="61"/>
        <v>108.63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6">
        <f t="shared" si="61"/>
        <v>790.84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6">
        <f t="shared" si="61"/>
        <v>301.94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6">
        <f t="shared" si="61"/>
        <v>47.94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6">
        <f t="shared" si="61"/>
        <v>171.79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6">
        <f t="shared" si="61"/>
        <v>35.33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6">
        <f t="shared" si="61"/>
        <v>82.09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6">
        <f t="shared" si="61"/>
        <v>110.87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6">
        <f t="shared" si="61"/>
        <v>161.22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6">
        <f t="shared" si="61"/>
        <v>52.41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6">
        <f t="shared" si="61"/>
        <v>30.29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6">
        <f t="shared" si="61"/>
        <v>89.6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6">
        <f t="shared" si="61"/>
        <v>424.45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6">
        <f t="shared" si="61"/>
        <v>80.67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6">
        <f t="shared" si="61"/>
        <v>8.1300000000000008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6">
        <f t="shared" si="61"/>
        <v>153.43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6">
        <f t="shared" si="61"/>
        <v>292.08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6">
        <f t="shared" si="61"/>
        <v>134.55000000000001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6">
        <f t="shared" si="61"/>
        <v>214.07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6">
        <f t="shared" si="61"/>
        <v>216.34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6">
        <f t="shared" si="61"/>
        <v>932.31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6">
        <f t="shared" si="61"/>
        <v>174.95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6">
        <f t="shared" si="61"/>
        <v>1389.36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6">
        <f t="shared" si="61"/>
        <v>95.91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6">
        <f t="shared" si="61"/>
        <v>74.790000000000006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6">
        <f t="shared" si="61"/>
        <v>161.12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6">
        <f t="shared" si="61"/>
        <v>88.71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6">
        <f t="shared" si="61"/>
        <v>22.08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6">
        <f t="shared" si="61"/>
        <v>31.05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6">
        <f t="shared" si="61"/>
        <v>36.21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6">
        <f t="shared" si="61"/>
        <v>388.98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 0)</f>
        <v>110</v>
      </c>
      <c r="P1027" s="6">
        <f t="shared" ref="P1027:P1090" si="65">ROUND(E1027/L1027, 2)</f>
        <v>71.849999999999994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6">
        <f t="shared" si="65"/>
        <v>57.38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6">
        <f t="shared" si="65"/>
        <v>69.67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6">
        <f t="shared" si="65"/>
        <v>45.99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6">
        <f t="shared" si="65"/>
        <v>79.260000000000005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6">
        <f t="shared" si="65"/>
        <v>43.03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6">
        <f t="shared" si="65"/>
        <v>108.48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6">
        <f t="shared" si="65"/>
        <v>61.03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6">
        <f t="shared" si="65"/>
        <v>50.59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6">
        <f t="shared" si="65"/>
        <v>39.159999999999997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6">
        <f t="shared" si="65"/>
        <v>65.16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6">
        <f t="shared" si="65"/>
        <v>23.96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6">
        <f t="shared" si="65"/>
        <v>48.62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6">
        <f t="shared" si="65"/>
        <v>35.74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6">
        <f t="shared" si="65"/>
        <v>21.37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6">
        <f t="shared" si="65"/>
        <v>29.24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6">
        <f t="shared" si="65"/>
        <v>65.67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6">
        <f t="shared" si="65"/>
        <v>34.130000000000003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6">
        <f t="shared" si="65"/>
        <v>40.479999999999997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6">
        <f t="shared" si="65"/>
        <v>113.57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6">
        <f t="shared" si="65"/>
        <v>48.28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6">
        <f t="shared" si="65"/>
        <v>43.98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6">
        <f t="shared" si="65"/>
        <v>37.67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6">
        <f t="shared" si="65"/>
        <v>18.579999999999998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6">
        <f t="shared" si="65"/>
        <v>18.670000000000002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6">
        <f t="shared" si="65"/>
        <v>43.42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 0)</f>
        <v>8</v>
      </c>
      <c r="P1091" s="6">
        <f t="shared" ref="P1091:P1154" si="69">ROUND(E1091/L1091, 2)</f>
        <v>23.96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6">
        <f t="shared" si="69"/>
        <v>10.56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6">
        <f t="shared" si="69"/>
        <v>122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6">
        <f t="shared" si="69"/>
        <v>267.81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6">
        <f t="shared" si="69"/>
        <v>74.209999999999994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6">
        <f t="shared" si="69"/>
        <v>6.71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6">
        <f t="shared" si="69"/>
        <v>81.95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6">
        <f t="shared" si="69"/>
        <v>6.83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6">
        <f t="shared" si="69"/>
        <v>17.71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6">
        <f t="shared" si="69"/>
        <v>80.3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6">
        <f t="shared" si="69"/>
        <v>23.57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6">
        <f t="shared" si="69"/>
        <v>34.880000000000003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6">
        <f t="shared" si="69"/>
        <v>23.18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6">
        <f t="shared" si="69"/>
        <v>100.23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6">
        <f t="shared" si="69"/>
        <v>3.33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6">
        <f t="shared" si="69"/>
        <v>17.850000000000001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6">
        <f t="shared" si="69"/>
        <v>10.38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6">
        <f t="shared" si="69"/>
        <v>36.33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6">
        <f t="shared" si="69"/>
        <v>3.67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6">
        <f t="shared" si="69"/>
        <v>60.71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6">
        <f t="shared" si="69"/>
        <v>25.43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6">
        <f t="shared" si="69"/>
        <v>3.67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6">
        <f t="shared" si="69"/>
        <v>110.62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6">
        <f t="shared" si="69"/>
        <v>253.21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6">
        <f t="shared" si="69"/>
        <v>44.17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6">
        <f t="shared" si="69"/>
        <v>24.33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6">
        <f t="shared" si="69"/>
        <v>60.73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 0)</f>
        <v>1</v>
      </c>
      <c r="P1155" s="6">
        <f t="shared" ref="P1155:P1218" si="73">ROUND(E1155/L1155, 2)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6">
        <f t="shared" si="73"/>
        <v>108.33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6">
        <f t="shared" si="73"/>
        <v>50.33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6">
        <f t="shared" si="73"/>
        <v>11.67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6">
        <f t="shared" si="73"/>
        <v>60.79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6">
        <f t="shared" si="73"/>
        <v>358.88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6">
        <f t="shared" si="73"/>
        <v>61.19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6">
        <f t="shared" si="73"/>
        <v>5.67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6">
        <f t="shared" si="73"/>
        <v>46.63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6">
        <f t="shared" si="73"/>
        <v>69.12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6">
        <f t="shared" si="73"/>
        <v>1.33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6">
        <f t="shared" si="73"/>
        <v>33.33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6">
        <f t="shared" si="73"/>
        <v>61.56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6">
        <f t="shared" si="73"/>
        <v>118.74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6">
        <f t="shared" si="73"/>
        <v>65.08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6">
        <f t="shared" si="73"/>
        <v>130.16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6">
        <f t="shared" si="73"/>
        <v>37.78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6">
        <f t="shared" si="73"/>
        <v>112.79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6">
        <f t="shared" si="73"/>
        <v>51.92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6">
        <f t="shared" si="73"/>
        <v>89.24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6">
        <f t="shared" si="73"/>
        <v>19.329999999999998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6">
        <f t="shared" si="73"/>
        <v>79.97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6">
        <f t="shared" si="73"/>
        <v>56.41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6">
        <f t="shared" si="73"/>
        <v>79.41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6">
        <f t="shared" si="73"/>
        <v>76.44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6">
        <f t="shared" si="73"/>
        <v>54.62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6">
        <f t="shared" si="73"/>
        <v>299.22000000000003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6">
        <f t="shared" si="73"/>
        <v>58.53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6">
        <f t="shared" si="73"/>
        <v>55.37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6">
        <f t="shared" si="73"/>
        <v>183.8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6">
        <f t="shared" si="73"/>
        <v>165.35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6">
        <f t="shared" si="73"/>
        <v>234.79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6">
        <f t="shared" si="73"/>
        <v>211.48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6">
        <f t="shared" si="73"/>
        <v>32.340000000000003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6">
        <f t="shared" si="73"/>
        <v>123.38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6">
        <f t="shared" si="73"/>
        <v>207.07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6">
        <f t="shared" si="73"/>
        <v>138.26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6">
        <f t="shared" si="73"/>
        <v>493.82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6">
        <f t="shared" si="73"/>
        <v>38.869999999999997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6">
        <f t="shared" si="73"/>
        <v>61.53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6">
        <f t="shared" si="73"/>
        <v>71.59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6">
        <f t="shared" si="73"/>
        <v>91.88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 0)</f>
        <v>103</v>
      </c>
      <c r="P1219" s="6">
        <f t="shared" ref="P1219:P1282" si="77">ROUND(E1219/L1219, 2)</f>
        <v>148.57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6">
        <f t="shared" si="77"/>
        <v>174.21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6">
        <f t="shared" si="77"/>
        <v>102.86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6">
        <f t="shared" si="77"/>
        <v>111.18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6">
        <f t="shared" si="77"/>
        <v>23.8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6">
        <f t="shared" si="77"/>
        <v>81.27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6">
        <f t="shared" si="77"/>
        <v>116.21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6">
        <f t="shared" si="77"/>
        <v>58.89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6">
        <f t="shared" si="77"/>
        <v>48.43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6">
        <f t="shared" si="77"/>
        <v>61.04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6">
        <f t="shared" si="77"/>
        <v>19.329999999999998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6">
        <f t="shared" si="77"/>
        <v>59.33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6">
        <f t="shared" si="77"/>
        <v>30.13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6">
        <f t="shared" si="77"/>
        <v>74.62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6">
        <f t="shared" si="77"/>
        <v>46.13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6">
        <f t="shared" si="77"/>
        <v>141.47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6">
        <f t="shared" si="77"/>
        <v>75.48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6">
        <f t="shared" si="77"/>
        <v>64.25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6">
        <f t="shared" si="77"/>
        <v>64.47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6">
        <f t="shared" si="77"/>
        <v>118.2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6">
        <f t="shared" si="77"/>
        <v>82.54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6">
        <f t="shared" si="77"/>
        <v>34.17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6">
        <f t="shared" si="77"/>
        <v>42.73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6">
        <f t="shared" si="77"/>
        <v>94.49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6">
        <f t="shared" si="77"/>
        <v>55.7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6">
        <f t="shared" si="77"/>
        <v>98.03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6">
        <f t="shared" si="77"/>
        <v>92.1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6">
        <f t="shared" si="77"/>
        <v>38.18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6">
        <f t="shared" si="77"/>
        <v>27.15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6">
        <f t="shared" si="77"/>
        <v>50.69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6">
        <f t="shared" si="77"/>
        <v>38.94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6">
        <f t="shared" si="77"/>
        <v>77.64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6">
        <f t="shared" si="77"/>
        <v>43.54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6">
        <f t="shared" si="77"/>
        <v>31.82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6">
        <f t="shared" si="77"/>
        <v>63.18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6">
        <f t="shared" si="77"/>
        <v>140.86000000000001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6">
        <f t="shared" si="77"/>
        <v>76.92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6">
        <f t="shared" si="77"/>
        <v>99.16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6">
        <f t="shared" si="77"/>
        <v>67.88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6">
        <f t="shared" si="77"/>
        <v>246.29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6">
        <f t="shared" si="77"/>
        <v>189.29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6">
        <f t="shared" si="77"/>
        <v>76.67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6">
        <f t="shared" si="77"/>
        <v>82.96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6">
        <f t="shared" si="77"/>
        <v>62.52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6">
        <f t="shared" si="77"/>
        <v>46.07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6">
        <f t="shared" si="77"/>
        <v>38.54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6">
        <f t="shared" si="77"/>
        <v>53.01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6">
        <f t="shared" si="77"/>
        <v>73.36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6">
        <f t="shared" si="77"/>
        <v>127.98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 0)</f>
        <v>111</v>
      </c>
      <c r="P1283" s="6">
        <f t="shared" ref="P1283:P1346" si="81">ROUND(E1283/L1283, 2)</f>
        <v>104.73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6">
        <f t="shared" si="81"/>
        <v>67.67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6">
        <f t="shared" si="81"/>
        <v>95.93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6">
        <f t="shared" si="81"/>
        <v>65.16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6">
        <f t="shared" si="81"/>
        <v>32.270000000000003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6">
        <f t="shared" si="81"/>
        <v>65.87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6">
        <f t="shared" si="81"/>
        <v>36.08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6">
        <f t="shared" si="81"/>
        <v>44.19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6">
        <f t="shared" si="81"/>
        <v>104.07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6">
        <f t="shared" si="81"/>
        <v>35.96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6">
        <f t="shared" si="81"/>
        <v>127.79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6">
        <f t="shared" si="81"/>
        <v>27.73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6">
        <f t="shared" si="81"/>
        <v>39.83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6">
        <f t="shared" si="81"/>
        <v>52.17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6">
        <f t="shared" si="81"/>
        <v>92.04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6">
        <f t="shared" si="81"/>
        <v>63.42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6">
        <f t="shared" si="81"/>
        <v>135.63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6">
        <f t="shared" si="81"/>
        <v>70.86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6">
        <f t="shared" si="81"/>
        <v>42.21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6">
        <f t="shared" si="81"/>
        <v>152.41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6">
        <f t="shared" si="81"/>
        <v>90.62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6">
        <f t="shared" si="81"/>
        <v>201.6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6">
        <f t="shared" si="81"/>
        <v>127.93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6">
        <f t="shared" si="81"/>
        <v>29.89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6">
        <f t="shared" si="81"/>
        <v>367.97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6">
        <f t="shared" si="81"/>
        <v>129.16999999999999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6">
        <f t="shared" si="81"/>
        <v>102.02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6">
        <f t="shared" si="81"/>
        <v>184.36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6">
        <f t="shared" si="81"/>
        <v>162.91999999999999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6">
        <f t="shared" si="81"/>
        <v>603.53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6">
        <f t="shared" si="81"/>
        <v>45.41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6">
        <f t="shared" si="81"/>
        <v>97.33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6">
        <f t="shared" si="81"/>
        <v>167.67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6">
        <f t="shared" si="81"/>
        <v>859.86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6">
        <f t="shared" si="81"/>
        <v>30.27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6">
        <f t="shared" si="81"/>
        <v>54.67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6">
        <f t="shared" si="81"/>
        <v>102.73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6">
        <f t="shared" si="81"/>
        <v>41.59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6">
        <f t="shared" si="81"/>
        <v>116.53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6">
        <f t="shared" si="81"/>
        <v>45.33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6">
        <f t="shared" si="81"/>
        <v>51.82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6">
        <f t="shared" si="81"/>
        <v>379.23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6">
        <f t="shared" si="81"/>
        <v>176.36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6">
        <f t="shared" si="81"/>
        <v>66.069999999999993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6">
        <f t="shared" si="81"/>
        <v>89.65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6">
        <f t="shared" si="81"/>
        <v>382.39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6">
        <f t="shared" si="81"/>
        <v>158.36000000000001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6">
        <f t="shared" si="81"/>
        <v>40.76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 0)</f>
        <v>125</v>
      </c>
      <c r="P1347" s="6">
        <f t="shared" ref="P1347:P1410" si="85">ROUND(E1347/L1347, 2)</f>
        <v>53.57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6">
        <f t="shared" si="85"/>
        <v>48.45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6">
        <f t="shared" si="85"/>
        <v>82.42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6">
        <f t="shared" si="85"/>
        <v>230.19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6">
        <f t="shared" si="85"/>
        <v>59.36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6">
        <f t="shared" si="85"/>
        <v>66.7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6">
        <f t="shared" si="85"/>
        <v>168.78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6">
        <f t="shared" si="85"/>
        <v>59.97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6">
        <f t="shared" si="85"/>
        <v>31.81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6">
        <f t="shared" si="85"/>
        <v>24.42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6">
        <f t="shared" si="85"/>
        <v>25.35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6">
        <f t="shared" si="85"/>
        <v>71.44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6">
        <f t="shared" si="85"/>
        <v>38.549999999999997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6">
        <f t="shared" si="85"/>
        <v>68.37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6">
        <f t="shared" si="85"/>
        <v>40.21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6">
        <f t="shared" si="85"/>
        <v>32.07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6">
        <f t="shared" si="85"/>
        <v>28.63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6">
        <f t="shared" si="85"/>
        <v>346.04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6">
        <f t="shared" si="85"/>
        <v>81.739999999999995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6">
        <f t="shared" si="85"/>
        <v>64.540000000000006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6">
        <f t="shared" si="85"/>
        <v>63.48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6">
        <f t="shared" si="85"/>
        <v>63.62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6">
        <f t="shared" si="85"/>
        <v>83.97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6">
        <f t="shared" si="85"/>
        <v>107.07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6">
        <f t="shared" si="85"/>
        <v>201.94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6">
        <f t="shared" si="85"/>
        <v>43.06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6">
        <f t="shared" si="85"/>
        <v>62.87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6">
        <f t="shared" si="85"/>
        <v>55.61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6">
        <f t="shared" si="85"/>
        <v>48.71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6">
        <f t="shared" si="85"/>
        <v>30.58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6">
        <f t="shared" si="85"/>
        <v>73.91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6">
        <f t="shared" si="85"/>
        <v>73.36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6">
        <f t="shared" si="85"/>
        <v>56.41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6">
        <f t="shared" si="85"/>
        <v>50.25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6">
        <f t="shared" si="85"/>
        <v>68.94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6">
        <f t="shared" si="85"/>
        <v>65.91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6">
        <f t="shared" si="85"/>
        <v>70.06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6">
        <f t="shared" si="85"/>
        <v>60.18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6">
        <f t="shared" si="85"/>
        <v>21.38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6">
        <f t="shared" si="85"/>
        <v>160.79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6">
        <f t="shared" si="85"/>
        <v>42.38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6">
        <f t="shared" si="85"/>
        <v>27.32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6">
        <f t="shared" si="85"/>
        <v>196.83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6">
        <f t="shared" si="85"/>
        <v>53.88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6">
        <f t="shared" si="85"/>
        <v>47.76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6">
        <f t="shared" si="85"/>
        <v>88.19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6">
        <f t="shared" si="85"/>
        <v>72.06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6">
        <f t="shared" si="85"/>
        <v>74.25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6">
        <f t="shared" si="85"/>
        <v>61.7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6">
        <f t="shared" si="85"/>
        <v>17.239999999999998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6">
        <f t="shared" si="85"/>
        <v>51.72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6">
        <f t="shared" si="85"/>
        <v>24.15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6">
        <f t="shared" si="85"/>
        <v>62.17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6">
        <f t="shared" si="85"/>
        <v>6.18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 0)</f>
        <v>0</v>
      </c>
      <c r="P1411" s="6" t="e">
        <f t="shared" ref="P1411:P1474" si="89">ROUND(E1411/L1411, 2)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6">
        <f t="shared" si="89"/>
        <v>2.33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6">
        <f t="shared" si="89"/>
        <v>24.62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6">
        <f t="shared" si="89"/>
        <v>88.89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6">
        <f t="shared" si="89"/>
        <v>109.07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6">
        <f t="shared" si="89"/>
        <v>115.55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6">
        <f t="shared" si="89"/>
        <v>744.55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6">
        <f t="shared" si="89"/>
        <v>36.68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6">
        <f t="shared" si="89"/>
        <v>673.33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6">
        <f t="shared" si="89"/>
        <v>48.33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6">
        <f t="shared" si="89"/>
        <v>44.67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6">
        <f t="shared" si="89"/>
        <v>28.94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6">
        <f t="shared" si="89"/>
        <v>34.869999999999997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6">
        <f t="shared" si="89"/>
        <v>52.62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6">
        <f t="shared" si="89"/>
        <v>69.599999999999994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6">
        <f t="shared" si="89"/>
        <v>33.19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6">
        <f t="shared" si="89"/>
        <v>149.46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6">
        <f t="shared" si="89"/>
        <v>23.17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6">
        <f t="shared" si="89"/>
        <v>96.88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6">
        <f t="shared" si="89"/>
        <v>103.2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 0)</f>
        <v>121</v>
      </c>
      <c r="P1475" s="6">
        <f t="shared" ref="P1475:P1538" si="93">ROUND(E1475/L1475, 2)</f>
        <v>38.46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6">
        <f t="shared" si="93"/>
        <v>44.32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6">
        <f t="shared" si="93"/>
        <v>64.17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6">
        <f t="shared" si="93"/>
        <v>43.33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6">
        <f t="shared" si="93"/>
        <v>90.5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6">
        <f t="shared" si="93"/>
        <v>29.19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6">
        <f t="shared" si="93"/>
        <v>30.96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6">
        <f t="shared" si="93"/>
        <v>92.16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6">
        <f t="shared" si="93"/>
        <v>47.11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6">
        <f t="shared" si="93"/>
        <v>40.450000000000003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6">
        <f t="shared" si="93"/>
        <v>46.73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6">
        <f t="shared" si="93"/>
        <v>97.73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6">
        <f t="shared" si="93"/>
        <v>67.84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6">
        <f t="shared" si="93"/>
        <v>56.98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6">
        <f t="shared" si="93"/>
        <v>67.16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6">
        <f t="shared" si="93"/>
        <v>48.04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6">
        <f t="shared" si="93"/>
        <v>38.86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6">
        <f t="shared" si="93"/>
        <v>78.180000000000007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6">
        <f t="shared" si="93"/>
        <v>97.11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6">
        <f t="shared" si="93"/>
        <v>110.39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6">
        <f t="shared" si="93"/>
        <v>39.92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6">
        <f t="shared" si="93"/>
        <v>75.98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6">
        <f t="shared" si="93"/>
        <v>58.38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6">
        <f t="shared" si="93"/>
        <v>55.82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6">
        <f t="shared" si="93"/>
        <v>151.24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6">
        <f t="shared" si="93"/>
        <v>849.67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6">
        <f t="shared" si="93"/>
        <v>159.24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6">
        <f t="shared" si="93"/>
        <v>39.51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6">
        <f t="shared" si="93"/>
        <v>130.53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6">
        <f t="shared" si="93"/>
        <v>64.16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6">
        <f t="shared" si="93"/>
        <v>111.53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6">
        <f t="shared" si="93"/>
        <v>170.45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6">
        <f t="shared" si="93"/>
        <v>133.74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6">
        <f t="shared" si="93"/>
        <v>95.83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6">
        <f t="shared" si="93"/>
        <v>221.79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6">
        <f t="shared" si="93"/>
        <v>32.32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6">
        <f t="shared" si="93"/>
        <v>98.84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6">
        <f t="shared" si="93"/>
        <v>55.22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6">
        <f t="shared" si="93"/>
        <v>52.79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6">
        <f t="shared" si="93"/>
        <v>135.66999999999999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6">
        <f t="shared" si="93"/>
        <v>53.99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6">
        <f t="shared" si="93"/>
        <v>56.64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6">
        <f t="shared" si="93"/>
        <v>82.32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6">
        <f t="shared" si="93"/>
        <v>88.26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6">
        <f t="shared" si="93"/>
        <v>84.91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6">
        <f t="shared" si="93"/>
        <v>48.15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6">
        <f t="shared" si="93"/>
        <v>66.02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 0)</f>
        <v>180</v>
      </c>
      <c r="P1539" s="6">
        <f t="shared" ref="P1539:P1602" si="97">ROUND(E1539/L1539, 2)</f>
        <v>96.38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6">
        <f t="shared" si="97"/>
        <v>156.16999999999999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6">
        <f t="shared" si="97"/>
        <v>95.76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6">
        <f t="shared" si="97"/>
        <v>180.41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6">
        <f t="shared" si="97"/>
        <v>26.27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6">
        <f t="shared" si="97"/>
        <v>28.33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6">
        <f t="shared" si="97"/>
        <v>14.43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6">
        <f t="shared" si="97"/>
        <v>132.19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6">
        <f t="shared" si="97"/>
        <v>56.42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6">
        <f t="shared" si="97"/>
        <v>11.67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6">
        <f t="shared" si="97"/>
        <v>108.05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6">
        <f t="shared" si="97"/>
        <v>26.92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6">
        <f t="shared" si="97"/>
        <v>47.77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6">
        <f t="shared" si="97"/>
        <v>41.67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6">
        <f t="shared" si="97"/>
        <v>74.33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6">
        <f t="shared" si="97"/>
        <v>84.33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6">
        <f t="shared" si="97"/>
        <v>65.459999999999994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6">
        <f t="shared" si="97"/>
        <v>131.66999999999999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6">
        <f t="shared" si="97"/>
        <v>44.48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6">
        <f t="shared" si="97"/>
        <v>40.78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 0)</f>
        <v>108</v>
      </c>
      <c r="P1603" s="6">
        <f t="shared" ref="P1603:P1666" si="101">ROUND(E1603/L1603, 2)</f>
        <v>48.33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6">
        <f t="shared" si="101"/>
        <v>46.95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6">
        <f t="shared" si="101"/>
        <v>66.69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6">
        <f t="shared" si="101"/>
        <v>48.84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6">
        <f t="shared" si="101"/>
        <v>137.31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6">
        <f t="shared" si="101"/>
        <v>87.83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6">
        <f t="shared" si="101"/>
        <v>70.790000000000006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6">
        <f t="shared" si="101"/>
        <v>52.83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6">
        <f t="shared" si="101"/>
        <v>48.54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6">
        <f t="shared" si="101"/>
        <v>37.07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6">
        <f t="shared" si="101"/>
        <v>39.04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6">
        <f t="shared" si="101"/>
        <v>66.69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6">
        <f t="shared" si="101"/>
        <v>67.13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6">
        <f t="shared" si="101"/>
        <v>66.37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6">
        <f t="shared" si="101"/>
        <v>64.62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6">
        <f t="shared" si="101"/>
        <v>58.37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6">
        <f t="shared" si="101"/>
        <v>86.96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6">
        <f t="shared" si="101"/>
        <v>66.47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6">
        <f t="shared" si="101"/>
        <v>163.78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6">
        <f t="shared" si="101"/>
        <v>107.98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6">
        <f t="shared" si="101"/>
        <v>42.11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6">
        <f t="shared" si="101"/>
        <v>112.02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6">
        <f t="shared" si="101"/>
        <v>74.95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6">
        <f t="shared" si="101"/>
        <v>61.58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6">
        <f t="shared" si="101"/>
        <v>45.88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6">
        <f t="shared" si="101"/>
        <v>75.849999999999994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6">
        <f t="shared" si="101"/>
        <v>84.21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6">
        <f t="shared" si="101"/>
        <v>117.23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6">
        <f t="shared" si="101"/>
        <v>86.49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6">
        <f t="shared" si="101"/>
        <v>172.41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6">
        <f t="shared" si="101"/>
        <v>62.81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6">
        <f t="shared" si="101"/>
        <v>67.73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6">
        <f t="shared" si="101"/>
        <v>53.56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6">
        <f t="shared" si="101"/>
        <v>38.89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6">
        <f t="shared" si="101"/>
        <v>94.74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6">
        <f t="shared" si="101"/>
        <v>39.97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6">
        <f t="shared" si="101"/>
        <v>42.86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6">
        <f t="shared" si="101"/>
        <v>168.51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6">
        <f t="shared" si="101"/>
        <v>85.55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6">
        <f t="shared" si="101"/>
        <v>26.55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6">
        <f t="shared" si="101"/>
        <v>113.83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6">
        <f t="shared" si="101"/>
        <v>32.01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6">
        <f t="shared" si="101"/>
        <v>47.19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6">
        <f t="shared" si="101"/>
        <v>88.47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6">
        <f t="shared" si="101"/>
        <v>64.709999999999994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6">
        <f t="shared" si="101"/>
        <v>51.85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6">
        <f t="shared" si="101"/>
        <v>38.79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6">
        <f t="shared" si="101"/>
        <v>44.65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6">
        <f t="shared" si="101"/>
        <v>156.77000000000001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6">
        <f t="shared" si="101"/>
        <v>118.7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6">
        <f t="shared" si="101"/>
        <v>74.150000000000006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6">
        <f t="shared" si="101"/>
        <v>12.53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6">
        <f t="shared" si="101"/>
        <v>27.86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6">
        <f t="shared" si="101"/>
        <v>80.180000000000007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6">
        <f t="shared" si="101"/>
        <v>132.44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6">
        <f t="shared" si="101"/>
        <v>34.380000000000003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 0)</f>
        <v>119</v>
      </c>
      <c r="P1667" s="6">
        <f t="shared" ref="P1667:P1730" si="105">ROUND(E1667/L1667, 2)</f>
        <v>44.96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6">
        <f t="shared" si="105"/>
        <v>41.04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6">
        <f t="shared" si="105"/>
        <v>52.6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6">
        <f t="shared" si="105"/>
        <v>70.78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6">
        <f t="shared" si="105"/>
        <v>44.61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6">
        <f t="shared" si="105"/>
        <v>26.15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6">
        <f t="shared" si="105"/>
        <v>39.18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6">
        <f t="shared" si="105"/>
        <v>45.59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6">
        <f t="shared" si="105"/>
        <v>89.25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6">
        <f t="shared" si="105"/>
        <v>40.42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6">
        <f t="shared" si="105"/>
        <v>82.38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6">
        <f t="shared" si="105"/>
        <v>159.52000000000001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6">
        <f t="shared" si="105"/>
        <v>36.24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6">
        <f t="shared" si="105"/>
        <v>74.58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6">
        <f t="shared" si="105"/>
        <v>86.44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6">
        <f t="shared" si="105"/>
        <v>80.13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6">
        <f t="shared" si="105"/>
        <v>253.14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6">
        <f t="shared" si="105"/>
        <v>171.43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6">
        <f t="shared" si="105"/>
        <v>57.73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6">
        <f t="shared" si="105"/>
        <v>264.26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6">
        <f t="shared" si="105"/>
        <v>159.33000000000001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6">
        <f t="shared" si="105"/>
        <v>61.09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6">
        <f t="shared" si="105"/>
        <v>114.82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6">
        <f t="shared" si="105"/>
        <v>65.97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6">
        <f t="shared" si="105"/>
        <v>118.36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6">
        <f t="shared" si="105"/>
        <v>54.11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6">
        <f t="shared" si="105"/>
        <v>115.71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6">
        <f t="shared" si="105"/>
        <v>34.020000000000003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6">
        <f t="shared" si="105"/>
        <v>11.67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6">
        <f t="shared" si="105"/>
        <v>28.13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6">
        <f t="shared" si="105"/>
        <v>216.67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6">
        <f t="shared" si="105"/>
        <v>62.22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6">
        <f t="shared" si="105"/>
        <v>122.14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 0)</f>
        <v>0</v>
      </c>
      <c r="P1731" s="6" t="e">
        <f t="shared" ref="P1731:P1794" si="109">ROUND(E1731/L1731, 2)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6">
        <f t="shared" si="109"/>
        <v>56.67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6">
        <f t="shared" si="109"/>
        <v>25.58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6">
        <f t="shared" si="109"/>
        <v>63.97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6">
        <f t="shared" si="109"/>
        <v>89.93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6">
        <f t="shared" si="109"/>
        <v>93.07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6">
        <f t="shared" si="109"/>
        <v>89.67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6">
        <f t="shared" si="109"/>
        <v>207.62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6">
        <f t="shared" si="109"/>
        <v>59.41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6">
        <f t="shared" si="109"/>
        <v>358.97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6">
        <f t="shared" si="109"/>
        <v>94.74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6">
        <f t="shared" si="109"/>
        <v>80.650000000000006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6">
        <f t="shared" si="109"/>
        <v>168.69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6">
        <f t="shared" si="109"/>
        <v>34.69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6">
        <f t="shared" si="109"/>
        <v>462.86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6">
        <f t="shared" si="109"/>
        <v>104.39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6">
        <f t="shared" si="109"/>
        <v>414.29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6">
        <f t="shared" si="109"/>
        <v>42.48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6">
        <f t="shared" si="109"/>
        <v>108.78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6">
        <f t="shared" si="109"/>
        <v>81.099999999999994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6">
        <f t="shared" si="109"/>
        <v>51.67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6">
        <f t="shared" si="109"/>
        <v>103.64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6">
        <f t="shared" si="109"/>
        <v>55.28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6">
        <f t="shared" si="109"/>
        <v>72.17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6">
        <f t="shared" si="109"/>
        <v>58.62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6">
        <f t="shared" si="109"/>
        <v>12.47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6">
        <f t="shared" si="109"/>
        <v>49.14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6">
        <f t="shared" si="109"/>
        <v>45.16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6">
        <f t="shared" si="109"/>
        <v>98.79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6">
        <f t="shared" si="109"/>
        <v>88.31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6">
        <f t="shared" si="109"/>
        <v>170.63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6">
        <f t="shared" si="109"/>
        <v>66.33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6">
        <f t="shared" si="109"/>
        <v>104.89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6">
        <f t="shared" si="109"/>
        <v>78.44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6">
        <f t="shared" si="109"/>
        <v>59.04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6">
        <f t="shared" si="109"/>
        <v>71.34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6">
        <f t="shared" si="109"/>
        <v>51.23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6">
        <f t="shared" si="109"/>
        <v>60.24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6">
        <f t="shared" si="109"/>
        <v>44.94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6">
        <f t="shared" si="109"/>
        <v>31.21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6">
        <f t="shared" si="109"/>
        <v>63.88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6">
        <f t="shared" si="109"/>
        <v>109.07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6">
        <f t="shared" si="109"/>
        <v>109.94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 0)</f>
        <v>1</v>
      </c>
      <c r="P1795" s="6">
        <f t="shared" ref="P1795:P1858" si="113">ROUND(E1795/L1795, 2)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6">
        <f t="shared" si="113"/>
        <v>55.39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6">
        <f t="shared" si="113"/>
        <v>133.9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6">
        <f t="shared" si="113"/>
        <v>48.72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6">
        <f t="shared" si="113"/>
        <v>58.97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6">
        <f t="shared" si="113"/>
        <v>11.64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6">
        <f t="shared" si="113"/>
        <v>83.72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6">
        <f t="shared" si="113"/>
        <v>63.65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6">
        <f t="shared" si="113"/>
        <v>94.28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6">
        <f t="shared" si="113"/>
        <v>71.87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6">
        <f t="shared" si="113"/>
        <v>104.85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6">
        <f t="shared" si="113"/>
        <v>67.14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6">
        <f t="shared" si="113"/>
        <v>73.88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6">
        <f t="shared" si="113"/>
        <v>69.13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6">
        <f t="shared" si="113"/>
        <v>120.77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6">
        <f t="shared" si="113"/>
        <v>42.22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6">
        <f t="shared" si="113"/>
        <v>1.54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6">
        <f t="shared" si="113"/>
        <v>37.61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6">
        <f t="shared" si="113"/>
        <v>42.16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6">
        <f t="shared" si="113"/>
        <v>84.83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6">
        <f t="shared" si="113"/>
        <v>213.38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6">
        <f t="shared" si="113"/>
        <v>59.16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6">
        <f t="shared" si="113"/>
        <v>27.27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6">
        <f t="shared" si="113"/>
        <v>24.58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6">
        <f t="shared" si="113"/>
        <v>53.16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6">
        <f t="shared" si="113"/>
        <v>83.89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6">
        <f t="shared" si="113"/>
        <v>417.33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6">
        <f t="shared" si="113"/>
        <v>75.77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6">
        <f t="shared" si="113"/>
        <v>67.39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6">
        <f t="shared" si="113"/>
        <v>73.569999999999993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6">
        <f t="shared" si="113"/>
        <v>131.16999999999999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6">
        <f t="shared" si="113"/>
        <v>47.27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6">
        <f t="shared" si="113"/>
        <v>182.13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6">
        <f t="shared" si="113"/>
        <v>61.37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6">
        <f t="shared" si="113"/>
        <v>35.770000000000003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6">
        <f t="shared" si="113"/>
        <v>45.62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6">
        <f t="shared" si="113"/>
        <v>75.38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6">
        <f t="shared" si="113"/>
        <v>50.88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6">
        <f t="shared" si="113"/>
        <v>119.29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6">
        <f t="shared" si="113"/>
        <v>92.54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6">
        <f t="shared" si="113"/>
        <v>52.63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6">
        <f t="shared" si="113"/>
        <v>98.99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6">
        <f t="shared" si="113"/>
        <v>79.53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6">
        <f t="shared" si="113"/>
        <v>134.21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6">
        <f t="shared" si="113"/>
        <v>37.630000000000003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6">
        <f t="shared" si="113"/>
        <v>51.04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6">
        <f t="shared" si="113"/>
        <v>50.04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6">
        <f t="shared" si="113"/>
        <v>133.93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6">
        <f t="shared" si="113"/>
        <v>58.21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6">
        <f t="shared" si="113"/>
        <v>88.04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6">
        <f t="shared" si="113"/>
        <v>70.58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6">
        <f t="shared" si="113"/>
        <v>53.29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 0)</f>
        <v>100</v>
      </c>
      <c r="P1859" s="6">
        <f t="shared" ref="P1859:P1922" si="117">ROUND(E1859/L1859, 2)</f>
        <v>136.36000000000001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6">
        <f t="shared" si="117"/>
        <v>40.549999999999997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6">
        <f t="shared" si="117"/>
        <v>70.63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6">
        <f t="shared" si="117"/>
        <v>52.68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6">
        <f t="shared" si="117"/>
        <v>90.94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6">
        <f t="shared" si="117"/>
        <v>58.08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6">
        <f t="shared" si="117"/>
        <v>71.59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6">
        <f t="shared" si="117"/>
        <v>32.82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6">
        <f t="shared" si="117"/>
        <v>49.12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6">
        <f t="shared" si="117"/>
        <v>16.309999999999999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6">
        <f t="shared" si="117"/>
        <v>41.83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6">
        <f t="shared" si="117"/>
        <v>49.34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6">
        <f t="shared" si="117"/>
        <v>41.73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6">
        <f t="shared" si="117"/>
        <v>32.72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6">
        <f t="shared" si="117"/>
        <v>51.96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6">
        <f t="shared" si="117"/>
        <v>50.69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6">
        <f t="shared" si="117"/>
        <v>42.24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6">
        <f t="shared" si="117"/>
        <v>416.88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6">
        <f t="shared" si="117"/>
        <v>46.65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6">
        <f t="shared" si="117"/>
        <v>48.45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6">
        <f t="shared" si="117"/>
        <v>70.53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6">
        <f t="shared" si="117"/>
        <v>87.96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6">
        <f t="shared" si="117"/>
        <v>26.27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6">
        <f t="shared" si="117"/>
        <v>57.78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6">
        <f t="shared" si="117"/>
        <v>196.34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6">
        <f t="shared" si="117"/>
        <v>35.549999999999997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6">
        <f t="shared" si="117"/>
        <v>68.81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6">
        <f t="shared" si="117"/>
        <v>28.57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6">
        <f t="shared" si="117"/>
        <v>50.63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6">
        <f t="shared" si="117"/>
        <v>34.1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6">
        <f t="shared" si="117"/>
        <v>215.96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6">
        <f t="shared" si="117"/>
        <v>129.97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6">
        <f t="shared" si="117"/>
        <v>117.49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6">
        <f t="shared" si="117"/>
        <v>70.599999999999994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6">
        <f t="shared" si="117"/>
        <v>2928.93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6">
        <f t="shared" si="117"/>
        <v>28.89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6">
        <f t="shared" si="117"/>
        <v>29.63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6">
        <f t="shared" si="117"/>
        <v>40.98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 0)</f>
        <v>137</v>
      </c>
      <c r="P1923" s="6">
        <f t="shared" ref="P1923:P1986" si="121">ROUND(E1923/L1923, 2)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6">
        <f t="shared" si="121"/>
        <v>36.11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6">
        <f t="shared" si="121"/>
        <v>23.15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6">
        <f t="shared" si="121"/>
        <v>31.83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6">
        <f t="shared" si="121"/>
        <v>27.39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6">
        <f t="shared" si="121"/>
        <v>56.36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6">
        <f t="shared" si="121"/>
        <v>77.349999999999994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6">
        <f t="shared" si="121"/>
        <v>48.85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6">
        <f t="shared" si="121"/>
        <v>48.24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6">
        <f t="shared" si="121"/>
        <v>70.209999999999994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6">
        <f t="shared" si="121"/>
        <v>94.05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6">
        <f t="shared" si="121"/>
        <v>80.27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6">
        <f t="shared" si="121"/>
        <v>60.27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6">
        <f t="shared" si="121"/>
        <v>38.74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6">
        <f t="shared" si="121"/>
        <v>152.54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6">
        <f t="shared" si="121"/>
        <v>115.31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6">
        <f t="shared" si="121"/>
        <v>35.840000000000003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6">
        <f t="shared" si="121"/>
        <v>64.569999999999993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6">
        <f t="shared" si="121"/>
        <v>87.44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6">
        <f t="shared" si="121"/>
        <v>68.819999999999993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6">
        <f t="shared" si="121"/>
        <v>176.2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6">
        <f t="shared" si="121"/>
        <v>511.79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6">
        <f t="shared" si="121"/>
        <v>160.44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6">
        <f t="shared" si="121"/>
        <v>35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6">
        <f t="shared" si="121"/>
        <v>188.51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6">
        <f t="shared" si="121"/>
        <v>56.2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6">
        <f t="shared" si="121"/>
        <v>51.31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6">
        <f t="shared" si="121"/>
        <v>127.36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6">
        <f t="shared" si="121"/>
        <v>101.86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6">
        <f t="shared" si="121"/>
        <v>230.56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6">
        <f t="shared" si="121"/>
        <v>842.11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6">
        <f t="shared" si="121"/>
        <v>577.28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6">
        <f t="shared" si="121"/>
        <v>483.34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6">
        <f t="shared" si="121"/>
        <v>76.14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6">
        <f t="shared" si="121"/>
        <v>74.11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6">
        <f t="shared" si="121"/>
        <v>36.97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6">
        <f t="shared" si="121"/>
        <v>2500.9699999999998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6">
        <f t="shared" si="121"/>
        <v>67.69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6">
        <f t="shared" si="121"/>
        <v>63.05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6">
        <f t="shared" si="121"/>
        <v>180.75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6">
        <f t="shared" si="121"/>
        <v>127.32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6">
        <f t="shared" si="121"/>
        <v>136.63999999999999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6">
        <f t="shared" si="121"/>
        <v>182.78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6">
        <f t="shared" si="121"/>
        <v>279.38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6">
        <f t="shared" si="121"/>
        <v>61.38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6">
        <f t="shared" si="121"/>
        <v>80.73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6">
        <f t="shared" si="121"/>
        <v>272.36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6">
        <f t="shared" si="121"/>
        <v>70.849999999999994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6">
        <f t="shared" si="121"/>
        <v>247.94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6">
        <f t="shared" si="121"/>
        <v>186.81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6">
        <f t="shared" si="121"/>
        <v>131.99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6">
        <f t="shared" si="121"/>
        <v>29.31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6">
        <f t="shared" si="121"/>
        <v>245.02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6">
        <f t="shared" si="121"/>
        <v>1323.25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6">
        <f t="shared" si="121"/>
        <v>282.66000000000003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6">
        <f t="shared" si="121"/>
        <v>91.21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6">
        <f t="shared" si="121"/>
        <v>88.69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6">
        <f t="shared" si="121"/>
        <v>453.14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 0)</f>
        <v>3</v>
      </c>
      <c r="P1987" s="6">
        <f t="shared" ref="P1987:P2050" si="125">ROUND(E1987/L1987, 2)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6">
        <f t="shared" si="125"/>
        <v>83.43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6">
        <f t="shared" si="125"/>
        <v>46.67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6">
        <f t="shared" si="125"/>
        <v>218.33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6">
        <f t="shared" si="125"/>
        <v>33.71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6">
        <f t="shared" si="125"/>
        <v>128.38999999999999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6">
        <f t="shared" si="125"/>
        <v>78.83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6">
        <f t="shared" si="125"/>
        <v>91.76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6">
        <f t="shared" si="125"/>
        <v>331.1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6">
        <f t="shared" si="125"/>
        <v>194.26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6">
        <f t="shared" si="125"/>
        <v>408.98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6">
        <f t="shared" si="125"/>
        <v>84.46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6">
        <f t="shared" si="125"/>
        <v>44.85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6">
        <f t="shared" si="125"/>
        <v>383.36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6">
        <f t="shared" si="125"/>
        <v>55.28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6">
        <f t="shared" si="125"/>
        <v>422.02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6">
        <f t="shared" si="125"/>
        <v>64.180000000000007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6">
        <f t="shared" si="125"/>
        <v>173.58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6">
        <f t="shared" si="125"/>
        <v>88.6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6">
        <f t="shared" si="125"/>
        <v>50.22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6">
        <f t="shared" si="125"/>
        <v>192.39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6">
        <f t="shared" si="125"/>
        <v>73.42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6">
        <f t="shared" si="125"/>
        <v>147.68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6">
        <f t="shared" si="125"/>
        <v>108.97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6">
        <f t="shared" si="125"/>
        <v>23.65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6">
        <f t="shared" si="125"/>
        <v>147.94999999999999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6">
        <f t="shared" si="125"/>
        <v>385.04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6">
        <f t="shared" si="125"/>
        <v>457.39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6">
        <f t="shared" si="125"/>
        <v>222.99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6">
        <f t="shared" si="125"/>
        <v>220.74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6">
        <f t="shared" si="125"/>
        <v>73.5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6">
        <f t="shared" si="125"/>
        <v>223.1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6">
        <f t="shared" si="125"/>
        <v>47.91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6">
        <f t="shared" si="125"/>
        <v>96.06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6">
        <f t="shared" si="125"/>
        <v>118.61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6">
        <f t="shared" si="125"/>
        <v>118.45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6">
        <f t="shared" si="125"/>
        <v>143.21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6">
        <f t="shared" si="125"/>
        <v>282.72000000000003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6">
        <f t="shared" si="125"/>
        <v>593.94000000000005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6">
        <f t="shared" si="125"/>
        <v>262.16000000000003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6">
        <f t="shared" si="125"/>
        <v>46.58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6">
        <f t="shared" si="125"/>
        <v>70.040000000000006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6">
        <f t="shared" si="125"/>
        <v>164.91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6">
        <f t="shared" si="125"/>
        <v>449.26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6">
        <f t="shared" si="125"/>
        <v>27.47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6">
        <f t="shared" si="125"/>
        <v>143.97999999999999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6">
        <f t="shared" si="125"/>
        <v>88.24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6">
        <f t="shared" si="125"/>
        <v>36.33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6">
        <f t="shared" si="125"/>
        <v>90.18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6">
        <f t="shared" si="125"/>
        <v>152.62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6">
        <f t="shared" si="125"/>
        <v>55.81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6">
        <f t="shared" si="125"/>
        <v>227.85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6">
        <f t="shared" si="125"/>
        <v>91.83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 0)</f>
        <v>120</v>
      </c>
      <c r="P2051" s="6">
        <f t="shared" ref="P2051:P2114" si="129">ROUND(E2051/L2051, 2)</f>
        <v>80.989999999999995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6">
        <f t="shared" si="129"/>
        <v>278.39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6">
        <f t="shared" si="129"/>
        <v>43.1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6">
        <f t="shared" si="129"/>
        <v>326.29000000000002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6">
        <f t="shared" si="129"/>
        <v>41.74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6">
        <f t="shared" si="129"/>
        <v>64.02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6">
        <f t="shared" si="129"/>
        <v>99.46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6">
        <f t="shared" si="129"/>
        <v>138.49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6">
        <f t="shared" si="129"/>
        <v>45.55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6">
        <f t="shared" si="129"/>
        <v>10.51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6">
        <f t="shared" si="129"/>
        <v>114.77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6">
        <f t="shared" si="129"/>
        <v>36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6">
        <f t="shared" si="129"/>
        <v>154.16999999999999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6">
        <f t="shared" si="129"/>
        <v>566.39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6">
        <f t="shared" si="129"/>
        <v>120.86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6">
        <f t="shared" si="129"/>
        <v>86.16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6">
        <f t="shared" si="129"/>
        <v>51.21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6">
        <f t="shared" si="129"/>
        <v>67.260000000000005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6">
        <f t="shared" si="129"/>
        <v>346.13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6">
        <f t="shared" si="129"/>
        <v>244.12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6">
        <f t="shared" si="129"/>
        <v>259.25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6">
        <f t="shared" si="129"/>
        <v>201.96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6">
        <f t="shared" si="129"/>
        <v>226.21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6">
        <f t="shared" si="129"/>
        <v>20.47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6">
        <f t="shared" si="129"/>
        <v>116.35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6">
        <f t="shared" si="129"/>
        <v>307.2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6">
        <f t="shared" si="129"/>
        <v>546.69000000000005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6">
        <f t="shared" si="129"/>
        <v>47.47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6">
        <f t="shared" si="129"/>
        <v>72.91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6">
        <f t="shared" si="129"/>
        <v>43.71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6">
        <f t="shared" si="129"/>
        <v>70.650000000000006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6">
        <f t="shared" si="129"/>
        <v>89.3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6">
        <f t="shared" si="129"/>
        <v>115.09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6">
        <f t="shared" si="129"/>
        <v>46.2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6">
        <f t="shared" si="129"/>
        <v>48.55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6">
        <f t="shared" si="129"/>
        <v>57.52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6">
        <f t="shared" si="129"/>
        <v>88.15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6">
        <f t="shared" si="129"/>
        <v>110.49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6">
        <f t="shared" si="129"/>
        <v>66.83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6">
        <f t="shared" si="129"/>
        <v>58.6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6">
        <f t="shared" si="129"/>
        <v>113.64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6">
        <f t="shared" si="129"/>
        <v>43.57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6">
        <f t="shared" si="129"/>
        <v>78.95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6">
        <f t="shared" si="129"/>
        <v>188.13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6">
        <f t="shared" si="129"/>
        <v>63.03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6">
        <f t="shared" si="129"/>
        <v>30.37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6">
        <f t="shared" si="129"/>
        <v>51.48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6">
        <f t="shared" si="129"/>
        <v>35.79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6">
        <f t="shared" si="129"/>
        <v>98.82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6">
        <f t="shared" si="129"/>
        <v>51.31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6">
        <f t="shared" si="129"/>
        <v>53.52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6">
        <f t="shared" si="129"/>
        <v>37.15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6">
        <f t="shared" si="129"/>
        <v>89.9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6">
        <f t="shared" si="129"/>
        <v>106.53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6">
        <f t="shared" si="129"/>
        <v>52.82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6">
        <f t="shared" si="129"/>
        <v>54.62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6">
        <f t="shared" si="129"/>
        <v>27.27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 0)</f>
        <v>105</v>
      </c>
      <c r="P2115" s="6">
        <f t="shared" ref="P2115:P2178" si="133">ROUND(E2115/L2115, 2)</f>
        <v>68.599999999999994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6">
        <f t="shared" si="133"/>
        <v>35.61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6">
        <f t="shared" si="133"/>
        <v>94.03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6">
        <f t="shared" si="133"/>
        <v>526.46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6">
        <f t="shared" si="133"/>
        <v>50.66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6">
        <f t="shared" si="133"/>
        <v>79.180000000000007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6">
        <f t="shared" si="133"/>
        <v>91.59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6">
        <f t="shared" si="133"/>
        <v>116.96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6">
        <f t="shared" si="133"/>
        <v>103.33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6">
        <f t="shared" si="133"/>
        <v>31.56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6">
        <f t="shared" si="133"/>
        <v>34.22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6">
        <f t="shared" si="133"/>
        <v>19.670000000000002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6">
        <f t="shared" si="133"/>
        <v>8.33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6">
        <f t="shared" si="133"/>
        <v>21.34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6">
        <f t="shared" si="133"/>
        <v>5.33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6">
        <f t="shared" si="133"/>
        <v>34.67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6">
        <f t="shared" si="133"/>
        <v>21.73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6">
        <f t="shared" si="133"/>
        <v>11.92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6">
        <f t="shared" si="133"/>
        <v>26.6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6">
        <f t="shared" si="133"/>
        <v>10.67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6">
        <f t="shared" si="133"/>
        <v>29.04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6">
        <f t="shared" si="133"/>
        <v>50.91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6">
        <f t="shared" si="133"/>
        <v>50.08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6">
        <f t="shared" si="133"/>
        <v>25.29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6">
        <f t="shared" si="133"/>
        <v>51.29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6">
        <f t="shared" si="133"/>
        <v>49.38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6">
        <f t="shared" si="133"/>
        <v>19.670000000000002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6">
        <f t="shared" si="133"/>
        <v>17.989999999999998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6">
        <f t="shared" si="133"/>
        <v>370.95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6">
        <f t="shared" si="133"/>
        <v>63.57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6">
        <f t="shared" si="133"/>
        <v>5.31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6">
        <f t="shared" si="133"/>
        <v>35.619999999999997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6">
        <f t="shared" si="133"/>
        <v>87.1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6">
        <f t="shared" si="133"/>
        <v>75.11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6">
        <f t="shared" si="133"/>
        <v>68.010000000000005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6">
        <f t="shared" si="133"/>
        <v>29.62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6">
        <f t="shared" si="133"/>
        <v>91.63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6">
        <f t="shared" si="133"/>
        <v>64.37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6">
        <f t="shared" si="133"/>
        <v>21.86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6">
        <f t="shared" si="133"/>
        <v>33.32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6">
        <f t="shared" si="133"/>
        <v>90.28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6">
        <f t="shared" si="133"/>
        <v>76.92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6">
        <f t="shared" si="133"/>
        <v>59.23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6">
        <f t="shared" si="133"/>
        <v>65.38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6">
        <f t="shared" si="133"/>
        <v>67.31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6">
        <f t="shared" si="133"/>
        <v>88.75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 0)</f>
        <v>100</v>
      </c>
      <c r="P2179" s="6">
        <f t="shared" ref="P2179:P2242" si="137">ROUND(E2179/L2179, 2)</f>
        <v>65.87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6">
        <f t="shared" si="137"/>
        <v>40.35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6">
        <f t="shared" si="137"/>
        <v>76.86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6">
        <f t="shared" si="137"/>
        <v>68.709999999999994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6">
        <f t="shared" si="137"/>
        <v>57.77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6">
        <f t="shared" si="137"/>
        <v>44.17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6">
        <f t="shared" si="137"/>
        <v>31.57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6">
        <f t="shared" si="137"/>
        <v>107.05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6">
        <f t="shared" si="137"/>
        <v>149.03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6">
        <f t="shared" si="137"/>
        <v>55.96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6">
        <f t="shared" si="137"/>
        <v>56.97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6">
        <f t="shared" si="137"/>
        <v>44.06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6">
        <f t="shared" si="137"/>
        <v>68.63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6">
        <f t="shared" si="137"/>
        <v>65.319999999999993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6">
        <f t="shared" si="137"/>
        <v>40.07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6">
        <f t="shared" si="137"/>
        <v>75.650000000000006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6">
        <f t="shared" si="137"/>
        <v>61.2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6">
        <f t="shared" si="137"/>
        <v>48.13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6">
        <f t="shared" si="137"/>
        <v>68.11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6">
        <f t="shared" si="137"/>
        <v>65.89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6">
        <f t="shared" si="137"/>
        <v>81.650000000000006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6">
        <f t="shared" si="137"/>
        <v>52.7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6">
        <f t="shared" si="137"/>
        <v>41.23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6">
        <f t="shared" si="137"/>
        <v>15.04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6">
        <f t="shared" si="137"/>
        <v>39.07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6">
        <f t="shared" si="137"/>
        <v>27.3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6">
        <f t="shared" si="137"/>
        <v>42.22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6">
        <f t="shared" si="137"/>
        <v>33.24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6">
        <f t="shared" si="137"/>
        <v>285.70999999999998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6">
        <f t="shared" si="137"/>
        <v>42.33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6">
        <f t="shared" si="137"/>
        <v>50.27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6">
        <f t="shared" si="137"/>
        <v>61.9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6">
        <f t="shared" si="137"/>
        <v>55.8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6">
        <f t="shared" si="137"/>
        <v>73.13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6">
        <f t="shared" si="137"/>
        <v>26.06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6">
        <f t="shared" si="137"/>
        <v>22.64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6">
        <f t="shared" si="137"/>
        <v>47.22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6">
        <f t="shared" si="137"/>
        <v>32.32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6">
        <f t="shared" si="137"/>
        <v>53.42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6">
        <f t="shared" si="137"/>
        <v>51.3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6">
        <f t="shared" si="137"/>
        <v>37.200000000000003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6">
        <f t="shared" si="137"/>
        <v>82.15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6">
        <f t="shared" si="137"/>
        <v>164.8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6">
        <f t="shared" si="137"/>
        <v>60.82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6">
        <f t="shared" si="137"/>
        <v>67.97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6">
        <f t="shared" si="137"/>
        <v>81.56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6">
        <f t="shared" si="137"/>
        <v>25.43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6">
        <f t="shared" si="137"/>
        <v>21.5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6">
        <f t="shared" si="137"/>
        <v>27.23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6">
        <f t="shared" si="137"/>
        <v>25.09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6">
        <f t="shared" si="137"/>
        <v>21.23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6">
        <f t="shared" si="137"/>
        <v>41.61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6">
        <f t="shared" si="137"/>
        <v>135.59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6">
        <f t="shared" si="137"/>
        <v>22.12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6">
        <f t="shared" si="137"/>
        <v>64.63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6">
        <f t="shared" si="137"/>
        <v>69.569999999999993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6">
        <f t="shared" si="137"/>
        <v>75.13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6">
        <f t="shared" si="137"/>
        <v>140.97999999999999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 0)</f>
        <v>806</v>
      </c>
      <c r="P2243" s="6">
        <f t="shared" ref="P2243:P2306" si="141">ROUND(E2243/L2243, 2)</f>
        <v>49.47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6">
        <f t="shared" si="141"/>
        <v>53.87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6">
        <f t="shared" si="141"/>
        <v>4.57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6">
        <f t="shared" si="141"/>
        <v>65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6">
        <f t="shared" si="141"/>
        <v>53.48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6">
        <f t="shared" si="141"/>
        <v>43.91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6">
        <f t="shared" si="141"/>
        <v>50.85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6">
        <f t="shared" si="141"/>
        <v>58.63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6">
        <f t="shared" si="141"/>
        <v>32.82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6">
        <f t="shared" si="141"/>
        <v>426.93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6">
        <f t="shared" si="141"/>
        <v>23.81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6">
        <f t="shared" si="141"/>
        <v>98.41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6">
        <f t="shared" si="141"/>
        <v>107.32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6">
        <f t="shared" si="141"/>
        <v>11.67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6">
        <f t="shared" si="141"/>
        <v>41.78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6">
        <f t="shared" si="141"/>
        <v>94.1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6">
        <f t="shared" si="141"/>
        <v>15.72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6">
        <f t="shared" si="141"/>
        <v>90.64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6">
        <f t="shared" si="141"/>
        <v>97.3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6">
        <f t="shared" si="141"/>
        <v>37.119999999999997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6">
        <f t="shared" si="141"/>
        <v>28.1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6">
        <f t="shared" si="141"/>
        <v>144.43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6">
        <f t="shared" si="141"/>
        <v>24.27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6">
        <f t="shared" si="141"/>
        <v>35.119999999999997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6">
        <f t="shared" si="141"/>
        <v>24.76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6">
        <f t="shared" si="141"/>
        <v>188.38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6">
        <f t="shared" si="141"/>
        <v>148.08000000000001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6">
        <f t="shared" si="141"/>
        <v>49.93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6">
        <f t="shared" si="141"/>
        <v>107.82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6">
        <f t="shared" si="141"/>
        <v>42.63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6">
        <f t="shared" si="141"/>
        <v>14.37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6">
        <f t="shared" si="141"/>
        <v>37.479999999999997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6">
        <f t="shared" si="141"/>
        <v>30.2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6">
        <f t="shared" si="141"/>
        <v>33.549999999999997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6">
        <f t="shared" si="141"/>
        <v>64.75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6">
        <f t="shared" si="141"/>
        <v>57.93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6">
        <f t="shared" si="141"/>
        <v>53.08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6">
        <f t="shared" si="141"/>
        <v>48.06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6">
        <f t="shared" si="141"/>
        <v>82.4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6">
        <f t="shared" si="141"/>
        <v>50.45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6">
        <f t="shared" si="141"/>
        <v>115.83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6">
        <f t="shared" si="141"/>
        <v>63.03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6">
        <f t="shared" si="141"/>
        <v>108.02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6">
        <f t="shared" si="141"/>
        <v>46.09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6">
        <f t="shared" si="141"/>
        <v>107.21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6">
        <f t="shared" si="141"/>
        <v>50.93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6">
        <f t="shared" si="141"/>
        <v>53.83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6">
        <f t="shared" si="141"/>
        <v>100.47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6">
        <f t="shared" si="141"/>
        <v>46.63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6">
        <f t="shared" si="141"/>
        <v>34.07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6">
        <f t="shared" si="141"/>
        <v>65.209999999999994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6">
        <f t="shared" si="141"/>
        <v>44.21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6">
        <f t="shared" si="141"/>
        <v>71.97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6">
        <f t="shared" si="141"/>
        <v>52.95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6">
        <f t="shared" si="141"/>
        <v>109.45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6">
        <f t="shared" si="141"/>
        <v>75.040000000000006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6">
        <f t="shared" si="141"/>
        <v>115.71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6">
        <f t="shared" si="141"/>
        <v>31.66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6">
        <f t="shared" si="141"/>
        <v>46.18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6">
        <f t="shared" si="141"/>
        <v>68.48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6">
        <f t="shared" si="141"/>
        <v>53.47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 0)</f>
        <v>101</v>
      </c>
      <c r="P2307" s="6">
        <f t="shared" ref="P2307:P2370" si="145">ROUND(E2307/L2307, 2)</f>
        <v>109.11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6">
        <f t="shared" si="145"/>
        <v>51.19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6">
        <f t="shared" si="145"/>
        <v>27.94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6">
        <f t="shared" si="145"/>
        <v>82.5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6">
        <f t="shared" si="145"/>
        <v>59.82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6">
        <f t="shared" si="145"/>
        <v>64.819999999999993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6">
        <f t="shared" si="145"/>
        <v>90.1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6">
        <f t="shared" si="145"/>
        <v>40.96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6">
        <f t="shared" si="145"/>
        <v>56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6">
        <f t="shared" si="145"/>
        <v>37.67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6">
        <f t="shared" si="145"/>
        <v>40.08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6">
        <f t="shared" si="145"/>
        <v>78.03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6">
        <f t="shared" si="145"/>
        <v>18.91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6">
        <f t="shared" si="145"/>
        <v>37.130000000000003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6">
        <f t="shared" si="145"/>
        <v>41.96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6">
        <f t="shared" si="145"/>
        <v>61.04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6">
        <f t="shared" si="145"/>
        <v>64.53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6">
        <f t="shared" si="145"/>
        <v>25.49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6">
        <f t="shared" si="145"/>
        <v>11.43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6">
        <f t="shared" si="145"/>
        <v>54.88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6">
        <f t="shared" si="145"/>
        <v>47.38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6">
        <f t="shared" si="145"/>
        <v>219.93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6">
        <f t="shared" si="145"/>
        <v>40.799999999999997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6">
        <f t="shared" si="145"/>
        <v>75.5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6">
        <f t="shared" si="145"/>
        <v>13.54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6">
        <f t="shared" si="145"/>
        <v>60.87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6">
        <f t="shared" si="145"/>
        <v>115.69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6">
        <f t="shared" si="145"/>
        <v>48.1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6">
        <f t="shared" si="145"/>
        <v>74.180000000000007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6">
        <f t="shared" si="145"/>
        <v>123.35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6">
        <f t="shared" si="145"/>
        <v>66.62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6">
        <f t="shared" si="145"/>
        <v>104.99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6">
        <f t="shared" si="145"/>
        <v>15.43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6">
        <f t="shared" si="145"/>
        <v>97.41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6">
        <f t="shared" si="145"/>
        <v>47.86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 0)</f>
        <v>0</v>
      </c>
      <c r="P2371" s="6" t="e">
        <f t="shared" ref="P2371:P2434" si="149">ROUND(E2371/L2371, 2)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6">
        <f t="shared" si="149"/>
        <v>81.58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6">
        <f t="shared" si="149"/>
        <v>18.329999999999998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6">
        <f t="shared" si="149"/>
        <v>224.43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6">
        <f t="shared" si="149"/>
        <v>112.57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6">
        <f t="shared" si="149"/>
        <v>57.88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6">
        <f t="shared" si="149"/>
        <v>22.33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6">
        <f t="shared" si="149"/>
        <v>16.829999999999998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6">
        <f t="shared" si="149"/>
        <v>84.06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6">
        <f t="shared" si="149"/>
        <v>168.39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6">
        <f t="shared" si="149"/>
        <v>76.67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6">
        <f t="shared" si="149"/>
        <v>50.33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6">
        <f t="shared" si="149"/>
        <v>8.33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6">
        <f t="shared" si="149"/>
        <v>35.380000000000003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6">
        <f t="shared" si="149"/>
        <v>55.83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6">
        <f t="shared" si="149"/>
        <v>69.47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6">
        <f t="shared" si="149"/>
        <v>34.44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 0)</f>
        <v>0</v>
      </c>
      <c r="P2435" s="6" t="e">
        <f t="shared" ref="P2435:P2498" si="153">ROUND(E2435/L2435, 2)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6">
        <f t="shared" si="153"/>
        <v>74.23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6">
        <f t="shared" si="153"/>
        <v>81.25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6">
        <f t="shared" si="153"/>
        <v>130.22999999999999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6">
        <f t="shared" si="153"/>
        <v>53.41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6">
        <f t="shared" si="153"/>
        <v>75.13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6">
        <f t="shared" si="153"/>
        <v>75.67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6">
        <f t="shared" si="153"/>
        <v>31.69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6">
        <f t="shared" si="153"/>
        <v>47.78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6">
        <f t="shared" si="153"/>
        <v>149.31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6">
        <f t="shared" si="153"/>
        <v>62.07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6">
        <f t="shared" si="153"/>
        <v>69.27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6">
        <f t="shared" si="153"/>
        <v>271.51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6">
        <f t="shared" si="153"/>
        <v>34.130000000000003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6">
        <f t="shared" si="153"/>
        <v>40.49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6">
        <f t="shared" si="153"/>
        <v>189.76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6">
        <f t="shared" si="153"/>
        <v>68.86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6">
        <f t="shared" si="153"/>
        <v>108.78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6">
        <f t="shared" si="153"/>
        <v>125.99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6">
        <f t="shared" si="153"/>
        <v>90.52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6">
        <f t="shared" si="153"/>
        <v>28.88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6">
        <f t="shared" si="153"/>
        <v>51.67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6">
        <f t="shared" si="153"/>
        <v>26.27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6">
        <f t="shared" si="153"/>
        <v>48.08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6">
        <f t="shared" si="153"/>
        <v>27.56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6">
        <f t="shared" si="153"/>
        <v>36.97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6">
        <f t="shared" si="153"/>
        <v>29.02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6">
        <f t="shared" si="153"/>
        <v>28.66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6">
        <f t="shared" si="153"/>
        <v>37.65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6">
        <f t="shared" si="153"/>
        <v>97.9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6">
        <f t="shared" si="153"/>
        <v>42.55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6">
        <f t="shared" si="153"/>
        <v>131.58000000000001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6">
        <f t="shared" si="153"/>
        <v>32.32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6">
        <f t="shared" si="153"/>
        <v>61.1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6">
        <f t="shared" si="153"/>
        <v>31.34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6">
        <f t="shared" si="153"/>
        <v>129.11000000000001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6">
        <f t="shared" si="153"/>
        <v>25.02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6">
        <f t="shared" si="153"/>
        <v>47.54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6">
        <f t="shared" si="153"/>
        <v>65.84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6">
        <f t="shared" si="153"/>
        <v>46.4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6">
        <f t="shared" si="153"/>
        <v>50.37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6">
        <f t="shared" si="153"/>
        <v>26.57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6">
        <f t="shared" si="153"/>
        <v>39.49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6">
        <f t="shared" si="153"/>
        <v>49.25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6">
        <f t="shared" si="153"/>
        <v>37.94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6">
        <f t="shared" si="153"/>
        <v>27.78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6">
        <f t="shared" si="153"/>
        <v>99.38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6">
        <f t="shared" si="153"/>
        <v>38.85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6">
        <f t="shared" si="153"/>
        <v>45.55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 0)</f>
        <v>113</v>
      </c>
      <c r="P2499" s="6">
        <f t="shared" ref="P2499:P2562" si="157">ROUND(E2499/L2499, 2)</f>
        <v>80.55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6">
        <f t="shared" si="157"/>
        <v>47.68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6">
        <f t="shared" si="157"/>
        <v>23.45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6">
        <f t="shared" si="157"/>
        <v>40.14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6">
        <f t="shared" si="157"/>
        <v>35.71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6">
        <f t="shared" si="157"/>
        <v>53.55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6">
        <f t="shared" si="157"/>
        <v>103.68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6">
        <f t="shared" si="157"/>
        <v>185.19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6">
        <f t="shared" si="157"/>
        <v>54.15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6">
        <f t="shared" si="157"/>
        <v>177.21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6">
        <f t="shared" si="157"/>
        <v>100.33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6">
        <f t="shared" si="157"/>
        <v>136.91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6">
        <f t="shared" si="157"/>
        <v>57.54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6">
        <f t="shared" si="157"/>
        <v>52.96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6">
        <f t="shared" si="157"/>
        <v>82.33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6">
        <f t="shared" si="157"/>
        <v>135.41999999999999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6">
        <f t="shared" si="157"/>
        <v>74.069999999999993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6">
        <f t="shared" si="157"/>
        <v>84.08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6">
        <f t="shared" si="157"/>
        <v>61.03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6">
        <f t="shared" si="157"/>
        <v>266.08999999999997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6">
        <f t="shared" si="157"/>
        <v>109.96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6">
        <f t="shared" si="157"/>
        <v>169.92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6">
        <f t="shared" si="157"/>
        <v>95.74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6">
        <f t="shared" si="157"/>
        <v>59.46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6">
        <f t="shared" si="157"/>
        <v>55.77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6">
        <f t="shared" si="157"/>
        <v>30.08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6">
        <f t="shared" si="157"/>
        <v>88.44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6">
        <f t="shared" si="157"/>
        <v>64.03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6">
        <f t="shared" si="157"/>
        <v>60.15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6">
        <f t="shared" si="157"/>
        <v>49.19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6">
        <f t="shared" si="157"/>
        <v>165.16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6">
        <f t="shared" si="157"/>
        <v>43.62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6">
        <f t="shared" si="157"/>
        <v>67.42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6">
        <f t="shared" si="157"/>
        <v>38.880000000000003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6">
        <f t="shared" si="157"/>
        <v>54.99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6">
        <f t="shared" si="157"/>
        <v>61.34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6">
        <f t="shared" si="157"/>
        <v>23.12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6">
        <f t="shared" si="157"/>
        <v>29.61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6">
        <f t="shared" si="157"/>
        <v>75.61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 0)</f>
        <v>0</v>
      </c>
      <c r="P2563" s="6" t="e">
        <f t="shared" ref="P2563:P2626" si="161">ROUND(E2563/L2563, 2)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6">
        <f t="shared" si="161"/>
        <v>23.08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6">
        <f t="shared" si="161"/>
        <v>48.18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6">
        <f t="shared" si="161"/>
        <v>202.83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6">
        <f t="shared" si="161"/>
        <v>29.13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6">
        <f t="shared" si="161"/>
        <v>96.05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6">
        <f t="shared" si="161"/>
        <v>305.77999999999997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6">
        <f t="shared" si="161"/>
        <v>12.14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6">
        <f t="shared" si="161"/>
        <v>83.57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6">
        <f t="shared" si="161"/>
        <v>115.53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6">
        <f t="shared" si="161"/>
        <v>21.9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6">
        <f t="shared" si="161"/>
        <v>80.02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6">
        <f t="shared" si="161"/>
        <v>64.930000000000007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6">
        <f t="shared" si="161"/>
        <v>60.97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6">
        <f t="shared" si="161"/>
        <v>31.44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6">
        <f t="shared" si="161"/>
        <v>81.95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6">
        <f t="shared" si="161"/>
        <v>58.93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6">
        <f t="shared" si="161"/>
        <v>157.29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6">
        <f t="shared" si="161"/>
        <v>55.76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6">
        <f t="shared" si="161"/>
        <v>83.8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6">
        <f t="shared" si="161"/>
        <v>58.42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6">
        <f t="shared" si="161"/>
        <v>270.57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6">
        <f t="shared" si="161"/>
        <v>47.18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6">
        <f t="shared" si="161"/>
        <v>120.31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6">
        <f t="shared" si="161"/>
        <v>27.6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6">
        <f t="shared" si="161"/>
        <v>205.3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6">
        <f t="shared" si="161"/>
        <v>35.549999999999997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6">
        <f t="shared" si="161"/>
        <v>74.64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6">
        <f t="shared" si="161"/>
        <v>47.06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6">
        <f t="shared" si="161"/>
        <v>26.59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6">
        <f t="shared" si="161"/>
        <v>36.770000000000003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6">
        <f t="shared" si="161"/>
        <v>31.82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 0)</f>
        <v>956</v>
      </c>
      <c r="P2627" s="6">
        <f t="shared" ref="P2627:P2690" si="165">ROUND(E2627/L2627, 2)</f>
        <v>27.58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6">
        <f t="shared" si="165"/>
        <v>21.56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6">
        <f t="shared" si="165"/>
        <v>44.1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6">
        <f t="shared" si="165"/>
        <v>38.99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6">
        <f t="shared" si="165"/>
        <v>80.19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6">
        <f t="shared" si="165"/>
        <v>34.9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6">
        <f t="shared" si="165"/>
        <v>89.1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6">
        <f t="shared" si="165"/>
        <v>136.9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6">
        <f t="shared" si="165"/>
        <v>31.96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6">
        <f t="shared" si="165"/>
        <v>25.21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6">
        <f t="shared" si="165"/>
        <v>10.039999999999999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6">
        <f t="shared" si="165"/>
        <v>45.94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6">
        <f t="shared" si="165"/>
        <v>223.58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6">
        <f t="shared" si="165"/>
        <v>39.479999999999997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6">
        <f t="shared" si="165"/>
        <v>91.3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6">
        <f t="shared" si="165"/>
        <v>78.67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6">
        <f t="shared" si="165"/>
        <v>17.670000000000002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6">
        <f t="shared" si="165"/>
        <v>41.33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6">
        <f t="shared" si="165"/>
        <v>307.82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6">
        <f t="shared" si="165"/>
        <v>80.45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6">
        <f t="shared" si="165"/>
        <v>83.94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6">
        <f t="shared" si="165"/>
        <v>73.37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6">
        <f t="shared" si="165"/>
        <v>112.86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6">
        <f t="shared" si="165"/>
        <v>95.28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6">
        <f t="shared" si="165"/>
        <v>373.56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6">
        <f t="shared" si="165"/>
        <v>174.04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6">
        <f t="shared" si="165"/>
        <v>93.7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6">
        <f t="shared" si="165"/>
        <v>77.33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6">
        <f t="shared" si="165"/>
        <v>92.22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6">
        <f t="shared" si="165"/>
        <v>60.96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6">
        <f t="shared" si="165"/>
        <v>41.58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6">
        <f t="shared" si="165"/>
        <v>33.76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6">
        <f t="shared" si="165"/>
        <v>70.62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6">
        <f t="shared" si="165"/>
        <v>167.15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6">
        <f t="shared" si="165"/>
        <v>128.62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6">
        <f t="shared" si="165"/>
        <v>65.41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6">
        <f t="shared" si="165"/>
        <v>117.56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6">
        <f t="shared" si="165"/>
        <v>126.48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6">
        <f t="shared" si="165"/>
        <v>5.29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 0)</f>
        <v>0</v>
      </c>
      <c r="P2691" s="6">
        <f t="shared" ref="P2691:P2754" si="169">ROUND(E2691/L2691, 2)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6">
        <f t="shared" si="169"/>
        <v>72.760000000000005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6">
        <f t="shared" si="169"/>
        <v>13.33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6">
        <f t="shared" si="169"/>
        <v>23.67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6">
        <f t="shared" si="169"/>
        <v>89.21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6">
        <f t="shared" si="169"/>
        <v>116.56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6">
        <f t="shared" si="169"/>
        <v>13.01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6">
        <f t="shared" si="169"/>
        <v>34.130000000000003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6">
        <f t="shared" si="169"/>
        <v>132.35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6">
        <f t="shared" si="169"/>
        <v>922.22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6">
        <f t="shared" si="169"/>
        <v>163.57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6">
        <f t="shared" si="169"/>
        <v>217.38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6">
        <f t="shared" si="169"/>
        <v>149.44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6">
        <f t="shared" si="169"/>
        <v>71.239999999999995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6">
        <f t="shared" si="169"/>
        <v>44.46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6">
        <f t="shared" si="169"/>
        <v>164.94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6">
        <f t="shared" si="169"/>
        <v>84.87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6">
        <f t="shared" si="169"/>
        <v>53.95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6">
        <f t="shared" si="169"/>
        <v>50.53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6">
        <f t="shared" si="169"/>
        <v>108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6">
        <f t="shared" si="169"/>
        <v>95.37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6">
        <f t="shared" si="169"/>
        <v>57.63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6">
        <f t="shared" si="169"/>
        <v>64.16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6">
        <f t="shared" si="169"/>
        <v>92.39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6">
        <f t="shared" si="169"/>
        <v>125.98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6">
        <f t="shared" si="169"/>
        <v>94.64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6">
        <f t="shared" si="169"/>
        <v>170.7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6">
        <f t="shared" si="169"/>
        <v>40.76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6">
        <f t="shared" si="169"/>
        <v>68.25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6">
        <f t="shared" si="169"/>
        <v>95.49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6">
        <f t="shared" si="169"/>
        <v>7.19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6">
        <f t="shared" si="169"/>
        <v>511.65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6">
        <f t="shared" si="169"/>
        <v>261.75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6">
        <f t="shared" si="169"/>
        <v>69.760000000000005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6">
        <f t="shared" si="169"/>
        <v>77.23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6">
        <f t="shared" si="169"/>
        <v>340.57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6">
        <f t="shared" si="169"/>
        <v>67.42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6">
        <f t="shared" si="169"/>
        <v>845.7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6">
        <f t="shared" si="169"/>
        <v>97.19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6">
        <f t="shared" si="169"/>
        <v>451.84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6">
        <f t="shared" si="169"/>
        <v>138.66999999999999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6">
        <f t="shared" si="169"/>
        <v>21.64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6">
        <f t="shared" si="169"/>
        <v>169.52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6">
        <f t="shared" si="169"/>
        <v>161.88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6">
        <f t="shared" si="169"/>
        <v>493.13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6">
        <f t="shared" si="169"/>
        <v>22.12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6">
        <f t="shared" si="169"/>
        <v>18.239999999999998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6">
        <f t="shared" si="169"/>
        <v>40.61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6">
        <f t="shared" si="169"/>
        <v>37.950000000000003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6">
        <f t="shared" si="169"/>
        <v>35.729999999999997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6">
        <f t="shared" si="169"/>
        <v>42.16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6">
        <f t="shared" si="169"/>
        <v>39.29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 0)</f>
        <v>19</v>
      </c>
      <c r="P2755" s="6">
        <f t="shared" ref="P2755:P2818" si="173">ROUND(E2755/L2755, 2)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6">
        <f t="shared" si="173"/>
        <v>17.329999999999998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6">
        <f t="shared" si="173"/>
        <v>31.76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6">
        <f t="shared" si="173"/>
        <v>11.33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6">
        <f t="shared" si="173"/>
        <v>29.47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6">
        <f t="shared" si="173"/>
        <v>63.1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6">
        <f t="shared" si="173"/>
        <v>43.85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6">
        <f t="shared" si="173"/>
        <v>45.97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6">
        <f t="shared" si="173"/>
        <v>93.67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6">
        <f t="shared" si="173"/>
        <v>66.67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6">
        <f t="shared" si="173"/>
        <v>18.77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6">
        <f t="shared" si="173"/>
        <v>66.11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6">
        <f t="shared" si="173"/>
        <v>36.86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6">
        <f t="shared" si="173"/>
        <v>39.81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6">
        <f t="shared" si="173"/>
        <v>126.46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6">
        <f t="shared" si="173"/>
        <v>47.88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6">
        <f t="shared" si="173"/>
        <v>73.209999999999994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6">
        <f t="shared" si="173"/>
        <v>89.67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6">
        <f t="shared" si="173"/>
        <v>151.46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6">
        <f t="shared" si="173"/>
        <v>87.36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6">
        <f t="shared" si="173"/>
        <v>36.47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6">
        <f t="shared" si="173"/>
        <v>44.86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6">
        <f t="shared" si="173"/>
        <v>42.9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6">
        <f t="shared" si="173"/>
        <v>51.23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6">
        <f t="shared" si="173"/>
        <v>33.94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6">
        <f t="shared" si="173"/>
        <v>90.74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6">
        <f t="shared" si="173"/>
        <v>24.44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6">
        <f t="shared" si="173"/>
        <v>67.739999999999995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6">
        <f t="shared" si="173"/>
        <v>65.38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6">
        <f t="shared" si="173"/>
        <v>121.9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6">
        <f t="shared" si="173"/>
        <v>47.46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6">
        <f t="shared" si="173"/>
        <v>92.84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6">
        <f t="shared" si="173"/>
        <v>68.25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6">
        <f t="shared" si="173"/>
        <v>37.21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6">
        <f t="shared" si="173"/>
        <v>43.21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6">
        <f t="shared" si="173"/>
        <v>25.13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 0)</f>
        <v>130</v>
      </c>
      <c r="P2819" s="6">
        <f t="shared" ref="P2819:P2882" si="177">ROUND(E2819/L2819, 2)</f>
        <v>23.64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6">
        <f t="shared" si="177"/>
        <v>103.95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6">
        <f t="shared" si="177"/>
        <v>50.38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6">
        <f t="shared" si="177"/>
        <v>28.57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6">
        <f t="shared" si="177"/>
        <v>63.83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6">
        <f t="shared" si="177"/>
        <v>8.86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6">
        <f t="shared" si="177"/>
        <v>50.67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6">
        <f t="shared" si="177"/>
        <v>60.78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6">
        <f t="shared" si="177"/>
        <v>113.42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6">
        <f t="shared" si="177"/>
        <v>104.57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6">
        <f t="shared" si="177"/>
        <v>98.31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6">
        <f t="shared" si="177"/>
        <v>35.04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6">
        <f t="shared" si="177"/>
        <v>272.73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6">
        <f t="shared" si="177"/>
        <v>63.85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6">
        <f t="shared" si="177"/>
        <v>30.19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6">
        <f t="shared" si="177"/>
        <v>83.51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6">
        <f t="shared" si="177"/>
        <v>64.760000000000005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6">
        <f t="shared" si="177"/>
        <v>20.12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6">
        <f t="shared" si="177"/>
        <v>44.09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6">
        <f t="shared" si="177"/>
        <v>40.479999999999997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6">
        <f t="shared" si="177"/>
        <v>44.54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6">
        <f t="shared" si="177"/>
        <v>125.81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6">
        <f t="shared" si="177"/>
        <v>19.7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6">
        <f t="shared" si="177"/>
        <v>60.67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6">
        <f t="shared" si="177"/>
        <v>23.33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6">
        <f t="shared" si="177"/>
        <v>23.92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6">
        <f t="shared" si="177"/>
        <v>15.83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6">
        <f t="shared" si="177"/>
        <v>29.79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6">
        <f t="shared" si="177"/>
        <v>24.33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6">
        <f t="shared" si="177"/>
        <v>29.56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6">
        <f t="shared" si="177"/>
        <v>26.67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6">
        <f t="shared" si="177"/>
        <v>18.329999999999998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6">
        <f t="shared" si="177"/>
        <v>13.33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6">
        <f t="shared" si="177"/>
        <v>105.03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6">
        <f t="shared" si="177"/>
        <v>83.33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6">
        <f t="shared" si="177"/>
        <v>35.92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6">
        <f t="shared" si="177"/>
        <v>119.13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6">
        <f t="shared" si="177"/>
        <v>90.33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6">
        <f t="shared" si="177"/>
        <v>2.33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6">
        <f t="shared" si="177"/>
        <v>108.33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6">
        <f t="shared" si="177"/>
        <v>96.55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 0)</f>
        <v>0</v>
      </c>
      <c r="P2883" s="6" t="e">
        <f t="shared" ref="P2883:P2946" si="181">ROUND(E2883/L2883, 2)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6">
        <f t="shared" si="181"/>
        <v>81.569999999999993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6">
        <f t="shared" si="181"/>
        <v>29.41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6">
        <f t="shared" si="181"/>
        <v>52.08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6">
        <f t="shared" si="181"/>
        <v>183.33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6">
        <f t="shared" si="181"/>
        <v>26.33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6">
        <f t="shared" si="181"/>
        <v>486.43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6">
        <f t="shared" si="181"/>
        <v>36.590000000000003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6">
        <f t="shared" si="181"/>
        <v>80.709999999999994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6">
        <f t="shared" si="181"/>
        <v>46.93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6">
        <f t="shared" si="181"/>
        <v>78.08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6">
        <f t="shared" si="181"/>
        <v>203.67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6">
        <f t="shared" si="181"/>
        <v>20.71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6">
        <f t="shared" si="181"/>
        <v>48.56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6">
        <f t="shared" si="181"/>
        <v>51.62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6">
        <f t="shared" si="181"/>
        <v>83.33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6">
        <f t="shared" si="181"/>
        <v>175.51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6">
        <f t="shared" si="181"/>
        <v>231.66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6">
        <f t="shared" si="181"/>
        <v>112.14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6">
        <f t="shared" si="181"/>
        <v>41.67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6">
        <f t="shared" si="181"/>
        <v>255.17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6">
        <f t="shared" si="181"/>
        <v>162.77000000000001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6">
        <f t="shared" si="181"/>
        <v>88.33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6">
        <f t="shared" si="181"/>
        <v>85.74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6">
        <f t="shared" si="181"/>
        <v>47.57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6">
        <f t="shared" si="181"/>
        <v>72.97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6">
        <f t="shared" si="181"/>
        <v>90.54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6">
        <f t="shared" si="181"/>
        <v>37.65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6">
        <f t="shared" si="181"/>
        <v>36.36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6">
        <f t="shared" si="181"/>
        <v>126.72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6">
        <f t="shared" si="181"/>
        <v>81.239999999999995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6">
        <f t="shared" si="181"/>
        <v>202.23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 0)</f>
        <v>0</v>
      </c>
      <c r="P2947" s="6" t="e">
        <f t="shared" ref="P2947:P3010" si="185">ROUND(E2947/L2947, 2)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6">
        <f t="shared" si="185"/>
        <v>82.46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6">
        <f t="shared" si="185"/>
        <v>2.67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6">
        <f t="shared" si="185"/>
        <v>18.899999999999999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6">
        <f t="shared" si="185"/>
        <v>200.63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6">
        <f t="shared" si="185"/>
        <v>201.67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6">
        <f t="shared" si="185"/>
        <v>93.33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6">
        <f t="shared" si="185"/>
        <v>109.03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6">
        <f t="shared" si="185"/>
        <v>25.69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6">
        <f t="shared" si="185"/>
        <v>41.92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6">
        <f t="shared" si="185"/>
        <v>88.77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6">
        <f t="shared" si="185"/>
        <v>80.23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6">
        <f t="shared" si="185"/>
        <v>78.94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6">
        <f t="shared" si="185"/>
        <v>95.59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6">
        <f t="shared" si="185"/>
        <v>69.89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6">
        <f t="shared" si="185"/>
        <v>74.53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6">
        <f t="shared" si="185"/>
        <v>123.94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6">
        <f t="shared" si="185"/>
        <v>264.85000000000002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6">
        <f t="shared" si="185"/>
        <v>58.62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6">
        <f t="shared" si="185"/>
        <v>70.88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6">
        <f t="shared" si="185"/>
        <v>8.57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6">
        <f t="shared" si="185"/>
        <v>113.57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6">
        <f t="shared" si="185"/>
        <v>60.69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6">
        <f t="shared" si="185"/>
        <v>110.22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6">
        <f t="shared" si="185"/>
        <v>136.46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6">
        <f t="shared" si="185"/>
        <v>53.16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6">
        <f t="shared" si="185"/>
        <v>86.49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6">
        <f t="shared" si="185"/>
        <v>155.24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6">
        <f t="shared" si="185"/>
        <v>115.08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6">
        <f t="shared" si="185"/>
        <v>109.59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6">
        <f t="shared" si="185"/>
        <v>45.21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6">
        <f t="shared" si="185"/>
        <v>104.15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6">
        <f t="shared" si="185"/>
        <v>35.71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6">
        <f t="shared" si="185"/>
        <v>97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6">
        <f t="shared" si="185"/>
        <v>370.37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6">
        <f t="shared" si="185"/>
        <v>94.41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6">
        <f t="shared" si="185"/>
        <v>48.98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6">
        <f t="shared" si="185"/>
        <v>45.59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6">
        <f t="shared" si="185"/>
        <v>23.28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6">
        <f t="shared" si="185"/>
        <v>63.23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6">
        <f t="shared" si="185"/>
        <v>153.52000000000001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6">
        <f t="shared" si="185"/>
        <v>118.97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6">
        <f t="shared" si="185"/>
        <v>131.38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6">
        <f t="shared" si="185"/>
        <v>73.03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6">
        <f t="shared" si="185"/>
        <v>178.53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6">
        <f t="shared" si="185"/>
        <v>162.91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6">
        <f t="shared" si="185"/>
        <v>108.24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6">
        <f t="shared" si="185"/>
        <v>88.87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6">
        <f t="shared" si="185"/>
        <v>116.73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 0)</f>
        <v>120</v>
      </c>
      <c r="P3011" s="6">
        <f t="shared" ref="P3011:P3074" si="189">ROUND(E3011/L3011, 2)</f>
        <v>233.9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6">
        <f t="shared" si="189"/>
        <v>85.18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6">
        <f t="shared" si="189"/>
        <v>146.69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6">
        <f t="shared" si="189"/>
        <v>50.76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6">
        <f t="shared" si="189"/>
        <v>242.28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6">
        <f t="shared" si="189"/>
        <v>146.44999999999999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6">
        <f t="shared" si="189"/>
        <v>103.17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6">
        <f t="shared" si="189"/>
        <v>80.459999999999994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6">
        <f t="shared" si="189"/>
        <v>234.67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6">
        <f t="shared" si="189"/>
        <v>50.69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6">
        <f t="shared" si="189"/>
        <v>162.71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6">
        <f t="shared" si="189"/>
        <v>120.17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6">
        <f t="shared" si="189"/>
        <v>67.7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6">
        <f t="shared" si="189"/>
        <v>52.1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6">
        <f t="shared" si="189"/>
        <v>84.86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6">
        <f t="shared" si="189"/>
        <v>94.55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6">
        <f t="shared" si="189"/>
        <v>45.54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6">
        <f t="shared" si="189"/>
        <v>51.72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6">
        <f t="shared" si="189"/>
        <v>191.13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6">
        <f t="shared" si="189"/>
        <v>89.31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6">
        <f t="shared" si="189"/>
        <v>88.59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6">
        <f t="shared" si="189"/>
        <v>96.3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6">
        <f t="shared" si="189"/>
        <v>33.31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6">
        <f t="shared" si="189"/>
        <v>37.22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6">
        <f t="shared" si="189"/>
        <v>92.13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6">
        <f t="shared" si="189"/>
        <v>76.790000000000006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6">
        <f t="shared" si="189"/>
        <v>96.53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6">
        <f t="shared" si="189"/>
        <v>51.89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6">
        <f t="shared" si="189"/>
        <v>128.91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6">
        <f t="shared" si="189"/>
        <v>84.11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6">
        <f t="shared" si="189"/>
        <v>82.94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6">
        <f t="shared" si="189"/>
        <v>259.95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6">
        <f t="shared" si="189"/>
        <v>177.02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6">
        <f t="shared" si="189"/>
        <v>74.069999999999993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6">
        <f t="shared" si="189"/>
        <v>70.67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6">
        <f t="shared" si="189"/>
        <v>23.63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6">
        <f t="shared" si="189"/>
        <v>13.33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6">
        <f t="shared" si="189"/>
        <v>55.83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6">
        <f t="shared" si="189"/>
        <v>99.76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6">
        <f t="shared" si="189"/>
        <v>25.52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6">
        <f t="shared" si="189"/>
        <v>117.65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6">
        <f t="shared" si="189"/>
        <v>2796.67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6">
        <f t="shared" si="189"/>
        <v>20.14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6">
        <f t="shared" si="189"/>
        <v>20.88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6">
        <f t="shared" si="189"/>
        <v>61.31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 0)</f>
        <v>0</v>
      </c>
      <c r="P3075" s="6">
        <f t="shared" ref="P3075:P3138" si="193">ROUND(E3075/L3075, 2)</f>
        <v>92.14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6">
        <f t="shared" si="193"/>
        <v>7.33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6">
        <f t="shared" si="193"/>
        <v>23.67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6">
        <f t="shared" si="193"/>
        <v>415.78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6">
        <f t="shared" si="193"/>
        <v>53.71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6">
        <f t="shared" si="193"/>
        <v>18.670000000000002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6">
        <f t="shared" si="193"/>
        <v>78.33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6">
        <f t="shared" si="193"/>
        <v>67.78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6">
        <f t="shared" si="193"/>
        <v>16.670000000000002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6">
        <f t="shared" si="193"/>
        <v>130.09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6">
        <f t="shared" si="193"/>
        <v>1270.22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6">
        <f t="shared" si="193"/>
        <v>88.44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6">
        <f t="shared" si="193"/>
        <v>56.34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6">
        <f t="shared" si="193"/>
        <v>53.53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6">
        <f t="shared" si="193"/>
        <v>56.79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6">
        <f t="shared" si="193"/>
        <v>40.83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6">
        <f t="shared" si="193"/>
        <v>65.11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6">
        <f t="shared" si="193"/>
        <v>140.54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6">
        <f t="shared" si="193"/>
        <v>69.53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6">
        <f t="shared" si="193"/>
        <v>79.87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6">
        <f t="shared" si="193"/>
        <v>272.58999999999997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6">
        <f t="shared" si="193"/>
        <v>58.18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6">
        <f t="shared" si="193"/>
        <v>70.11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6">
        <f t="shared" si="193"/>
        <v>57.89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6">
        <f t="shared" si="193"/>
        <v>125.27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6">
        <f t="shared" si="193"/>
        <v>244.8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6">
        <f t="shared" si="193"/>
        <v>61.18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6">
        <f t="shared" si="193"/>
        <v>139.24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6">
        <f t="shared" si="193"/>
        <v>23.14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6">
        <f t="shared" si="193"/>
        <v>29.05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 0)</f>
        <v>3</v>
      </c>
      <c r="P3139" s="6">
        <f t="shared" ref="P3139:P3202" si="197">ROUND(E3139/L3139, 2)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6">
        <f t="shared" si="197"/>
        <v>251.33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6">
        <f t="shared" si="197"/>
        <v>110.35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6">
        <f t="shared" si="197"/>
        <v>41.42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6">
        <f t="shared" si="197"/>
        <v>33.99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6">
        <f t="shared" si="197"/>
        <v>103.35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6">
        <f t="shared" si="197"/>
        <v>34.79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6">
        <f t="shared" si="197"/>
        <v>41.77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6">
        <f t="shared" si="197"/>
        <v>64.27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6">
        <f t="shared" si="197"/>
        <v>31.21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6">
        <f t="shared" si="197"/>
        <v>62.92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6">
        <f t="shared" si="197"/>
        <v>98.54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6">
        <f t="shared" si="197"/>
        <v>82.61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6">
        <f t="shared" si="197"/>
        <v>38.5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6">
        <f t="shared" si="197"/>
        <v>80.16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6">
        <f t="shared" si="197"/>
        <v>28.41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6">
        <f t="shared" si="197"/>
        <v>80.73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6">
        <f t="shared" si="197"/>
        <v>200.69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6">
        <f t="shared" si="197"/>
        <v>37.590000000000003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6">
        <f t="shared" si="197"/>
        <v>58.1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6">
        <f t="shared" si="197"/>
        <v>60.3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6">
        <f t="shared" si="197"/>
        <v>63.36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6">
        <f t="shared" si="197"/>
        <v>50.9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6">
        <f t="shared" si="197"/>
        <v>31.62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6">
        <f t="shared" si="197"/>
        <v>65.099999999999994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6">
        <f t="shared" si="197"/>
        <v>79.31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6">
        <f t="shared" si="197"/>
        <v>139.19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6">
        <f t="shared" si="197"/>
        <v>131.91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6">
        <f t="shared" si="197"/>
        <v>39.67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6">
        <f t="shared" si="197"/>
        <v>57.55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6">
        <f t="shared" si="197"/>
        <v>33.03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6">
        <f t="shared" si="197"/>
        <v>77.34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6">
        <f t="shared" si="197"/>
        <v>31.93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6">
        <f t="shared" si="197"/>
        <v>36.33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6">
        <f t="shared" si="197"/>
        <v>46.77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6">
        <f t="shared" si="197"/>
        <v>40.07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6">
        <f t="shared" si="197"/>
        <v>100.22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6">
        <f t="shared" si="197"/>
        <v>41.67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6">
        <f t="shared" si="197"/>
        <v>46.71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6">
        <f t="shared" si="197"/>
        <v>71.489999999999995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6">
        <f t="shared" si="197"/>
        <v>14.44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6">
        <f t="shared" si="197"/>
        <v>356.84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6">
        <f t="shared" si="197"/>
        <v>24.46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6">
        <f t="shared" si="197"/>
        <v>53.08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6">
        <f t="shared" si="197"/>
        <v>36.67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6">
        <f t="shared" si="197"/>
        <v>49.21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 0)</f>
        <v>1</v>
      </c>
      <c r="P3203" s="6">
        <f t="shared" ref="P3203:P3266" si="201">ROUND(E3203/L3203, 2)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6">
        <f t="shared" si="201"/>
        <v>41.67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6">
        <f t="shared" si="201"/>
        <v>70.83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6">
        <f t="shared" si="201"/>
        <v>63.11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6">
        <f t="shared" si="201"/>
        <v>50.16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6">
        <f t="shared" si="201"/>
        <v>62.88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6">
        <f t="shared" si="201"/>
        <v>85.53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6">
        <f t="shared" si="201"/>
        <v>53.72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6">
        <f t="shared" si="201"/>
        <v>127.81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6">
        <f t="shared" si="201"/>
        <v>106.57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6">
        <f t="shared" si="201"/>
        <v>262.11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6">
        <f t="shared" si="201"/>
        <v>57.17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6">
        <f t="shared" si="201"/>
        <v>50.2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6">
        <f t="shared" si="201"/>
        <v>66.59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6">
        <f t="shared" si="201"/>
        <v>168.25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6">
        <f t="shared" si="201"/>
        <v>256.37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6">
        <f t="shared" si="201"/>
        <v>36.61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6">
        <f t="shared" si="201"/>
        <v>37.14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6">
        <f t="shared" si="201"/>
        <v>45.88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6">
        <f t="shared" si="201"/>
        <v>141.71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6">
        <f t="shared" si="201"/>
        <v>52.49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6">
        <f t="shared" si="201"/>
        <v>59.52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6">
        <f t="shared" si="201"/>
        <v>193.62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6">
        <f t="shared" si="201"/>
        <v>106.8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6">
        <f t="shared" si="201"/>
        <v>77.22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6">
        <f t="shared" si="201"/>
        <v>50.46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6">
        <f t="shared" si="201"/>
        <v>97.38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6">
        <f t="shared" si="201"/>
        <v>34.92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6">
        <f t="shared" si="201"/>
        <v>85.53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6">
        <f t="shared" si="201"/>
        <v>182.91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6">
        <f t="shared" si="201"/>
        <v>131.13999999999999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6">
        <f t="shared" si="201"/>
        <v>39.81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6">
        <f t="shared" si="201"/>
        <v>59.7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6">
        <f t="shared" si="201"/>
        <v>88.74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6">
        <f t="shared" si="201"/>
        <v>58.69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6">
        <f t="shared" si="201"/>
        <v>69.569999999999993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6">
        <f t="shared" si="201"/>
        <v>115.87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6">
        <f t="shared" si="201"/>
        <v>23.87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6">
        <f t="shared" si="201"/>
        <v>81.13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6">
        <f t="shared" si="201"/>
        <v>57.63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6">
        <f t="shared" si="201"/>
        <v>46.43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6">
        <f t="shared" si="201"/>
        <v>60.48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6">
        <f t="shared" si="201"/>
        <v>65.58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6">
        <f t="shared" si="201"/>
        <v>119.19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6">
        <f t="shared" si="201"/>
        <v>177.09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6">
        <f t="shared" si="201"/>
        <v>70.77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6">
        <f t="shared" si="201"/>
        <v>29.17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6">
        <f t="shared" si="201"/>
        <v>72.760000000000005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6">
        <f t="shared" si="201"/>
        <v>51.85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6">
        <f t="shared" si="201"/>
        <v>251.74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6">
        <f t="shared" si="201"/>
        <v>74.819999999999993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6">
        <f t="shared" si="201"/>
        <v>67.650000000000006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6">
        <f t="shared" si="201"/>
        <v>93.81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6">
        <f t="shared" si="201"/>
        <v>41.24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6">
        <f t="shared" si="201"/>
        <v>52.55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 0)</f>
        <v>164</v>
      </c>
      <c r="P3267" s="6">
        <f t="shared" ref="P3267:P3330" si="205">ROUND(E3267/L3267, 2)</f>
        <v>70.290000000000006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6">
        <f t="shared" si="205"/>
        <v>48.33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6">
        <f t="shared" si="205"/>
        <v>53.18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6">
        <f t="shared" si="205"/>
        <v>60.95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6">
        <f t="shared" si="205"/>
        <v>38.24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6">
        <f t="shared" si="205"/>
        <v>106.5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6">
        <f t="shared" si="205"/>
        <v>204.57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6">
        <f t="shared" si="205"/>
        <v>54.91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6">
        <f t="shared" si="205"/>
        <v>150.41999999999999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6">
        <f t="shared" si="205"/>
        <v>76.03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6">
        <f t="shared" si="205"/>
        <v>105.21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6">
        <f t="shared" si="205"/>
        <v>68.67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6">
        <f t="shared" si="205"/>
        <v>129.36000000000001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6">
        <f t="shared" si="205"/>
        <v>134.26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6">
        <f t="shared" si="205"/>
        <v>17.829999999999998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6">
        <f t="shared" si="205"/>
        <v>69.19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6">
        <f t="shared" si="205"/>
        <v>125.12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6">
        <f t="shared" si="205"/>
        <v>73.53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6">
        <f t="shared" si="205"/>
        <v>48.44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6">
        <f t="shared" si="205"/>
        <v>26.61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6">
        <f t="shared" si="205"/>
        <v>33.67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6">
        <f t="shared" si="205"/>
        <v>40.71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6">
        <f t="shared" si="205"/>
        <v>19.27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6">
        <f t="shared" si="205"/>
        <v>84.29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6">
        <f t="shared" si="205"/>
        <v>29.58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6">
        <f t="shared" si="205"/>
        <v>26.67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6">
        <f t="shared" si="205"/>
        <v>45.98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6">
        <f t="shared" si="205"/>
        <v>125.09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6">
        <f t="shared" si="205"/>
        <v>141.29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6">
        <f t="shared" si="205"/>
        <v>55.33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6">
        <f t="shared" si="205"/>
        <v>46.42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6">
        <f t="shared" si="205"/>
        <v>89.59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6">
        <f t="shared" si="205"/>
        <v>48.7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6">
        <f t="shared" si="205"/>
        <v>53.34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6">
        <f t="shared" si="205"/>
        <v>75.09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6">
        <f t="shared" si="205"/>
        <v>209.84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6">
        <f t="shared" si="205"/>
        <v>61.02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6">
        <f t="shared" si="205"/>
        <v>80.03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6">
        <f t="shared" si="205"/>
        <v>29.07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6">
        <f t="shared" si="205"/>
        <v>49.44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6">
        <f t="shared" si="205"/>
        <v>93.98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6">
        <f t="shared" si="205"/>
        <v>61.94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6">
        <f t="shared" si="205"/>
        <v>66.45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6">
        <f t="shared" si="205"/>
        <v>145.65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6">
        <f t="shared" si="205"/>
        <v>25.69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6">
        <f t="shared" si="205"/>
        <v>142.28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6">
        <f t="shared" si="205"/>
        <v>24.55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6">
        <f t="shared" si="205"/>
        <v>292.77999999999997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 0)</f>
        <v>117</v>
      </c>
      <c r="P3331" s="6">
        <f t="shared" ref="P3331:P3394" si="209">ROUND(E3331/L3331, 2)</f>
        <v>44.92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6">
        <f t="shared" si="209"/>
        <v>23.1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6">
        <f t="shared" si="209"/>
        <v>72.290000000000006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6">
        <f t="shared" si="209"/>
        <v>32.97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6">
        <f t="shared" si="209"/>
        <v>116.65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6">
        <f t="shared" si="209"/>
        <v>79.62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6">
        <f t="shared" si="209"/>
        <v>27.78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6">
        <f t="shared" si="209"/>
        <v>81.03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6">
        <f t="shared" si="209"/>
        <v>136.85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6">
        <f t="shared" si="209"/>
        <v>177.62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6">
        <f t="shared" si="209"/>
        <v>109.08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6">
        <f t="shared" si="209"/>
        <v>119.64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6">
        <f t="shared" si="209"/>
        <v>78.209999999999994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6">
        <f t="shared" si="209"/>
        <v>52.17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6">
        <f t="shared" si="209"/>
        <v>114.13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6">
        <f t="shared" si="209"/>
        <v>91.67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6">
        <f t="shared" si="209"/>
        <v>108.59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6">
        <f t="shared" si="209"/>
        <v>69.819999999999993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6">
        <f t="shared" si="209"/>
        <v>109.57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6">
        <f t="shared" si="209"/>
        <v>71.67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6">
        <f t="shared" si="209"/>
        <v>93.61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6">
        <f t="shared" si="209"/>
        <v>35.799999999999997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6">
        <f t="shared" si="209"/>
        <v>147.33000000000001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6">
        <f t="shared" si="209"/>
        <v>56.33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6">
        <f t="shared" si="209"/>
        <v>96.19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6">
        <f t="shared" si="209"/>
        <v>63.57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6">
        <f t="shared" si="209"/>
        <v>184.78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6">
        <f t="shared" si="209"/>
        <v>126.72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6">
        <f t="shared" si="209"/>
        <v>83.43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6">
        <f t="shared" si="209"/>
        <v>302.31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6">
        <f t="shared" si="209"/>
        <v>44.14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6">
        <f t="shared" si="209"/>
        <v>866.67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6">
        <f t="shared" si="209"/>
        <v>61.39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6">
        <f t="shared" si="209"/>
        <v>29.67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6">
        <f t="shared" si="209"/>
        <v>45.48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6">
        <f t="shared" si="209"/>
        <v>96.2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6">
        <f t="shared" si="209"/>
        <v>67.92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6">
        <f t="shared" si="209"/>
        <v>30.78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6">
        <f t="shared" si="209"/>
        <v>38.33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6">
        <f t="shared" si="209"/>
        <v>66.83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6">
        <f t="shared" si="209"/>
        <v>71.73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6">
        <f t="shared" si="209"/>
        <v>176.47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6">
        <f t="shared" si="209"/>
        <v>421.11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6">
        <f t="shared" si="209"/>
        <v>104.99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6">
        <f t="shared" si="209"/>
        <v>28.19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6">
        <f t="shared" si="209"/>
        <v>54.55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6">
        <f t="shared" si="209"/>
        <v>111.89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6">
        <f t="shared" si="209"/>
        <v>85.21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6">
        <f t="shared" si="209"/>
        <v>76.650000000000006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6">
        <f t="shared" si="209"/>
        <v>65.17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6">
        <f t="shared" si="209"/>
        <v>93.76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6">
        <f t="shared" si="209"/>
        <v>133.33000000000001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6">
        <f t="shared" si="209"/>
        <v>51.22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6">
        <f t="shared" si="209"/>
        <v>100.17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6">
        <f t="shared" si="209"/>
        <v>184.68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6">
        <f t="shared" si="209"/>
        <v>69.819999999999993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6">
        <f t="shared" si="209"/>
        <v>61.94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6">
        <f t="shared" si="209"/>
        <v>41.67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 0)</f>
        <v>106</v>
      </c>
      <c r="P3395" s="6">
        <f t="shared" ref="P3395:P3458" si="213">ROUND(E3395/L3395, 2)</f>
        <v>36.07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6">
        <f t="shared" si="213"/>
        <v>24.21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6">
        <f t="shared" si="213"/>
        <v>55.89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6">
        <f t="shared" si="213"/>
        <v>11.67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6">
        <f t="shared" si="213"/>
        <v>68.349999999999994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6">
        <f t="shared" si="213"/>
        <v>27.07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6">
        <f t="shared" si="213"/>
        <v>118.13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6">
        <f t="shared" si="213"/>
        <v>44.76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6">
        <f t="shared" si="213"/>
        <v>99.79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6">
        <f t="shared" si="213"/>
        <v>117.65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6">
        <f t="shared" si="213"/>
        <v>203.33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6">
        <f t="shared" si="213"/>
        <v>28.32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6">
        <f t="shared" si="213"/>
        <v>110.23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6">
        <f t="shared" si="213"/>
        <v>31.97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6">
        <f t="shared" si="213"/>
        <v>58.61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6">
        <f t="shared" si="213"/>
        <v>29.43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6">
        <f t="shared" si="213"/>
        <v>81.38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6">
        <f t="shared" si="213"/>
        <v>199.17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6">
        <f t="shared" si="213"/>
        <v>115.38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6">
        <f t="shared" si="213"/>
        <v>46.43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6">
        <f t="shared" si="213"/>
        <v>70.569999999999993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6">
        <f t="shared" si="213"/>
        <v>22.22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6">
        <f t="shared" si="213"/>
        <v>159.47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6">
        <f t="shared" si="213"/>
        <v>37.78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6">
        <f t="shared" si="213"/>
        <v>72.05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6">
        <f t="shared" si="213"/>
        <v>63.7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6">
        <f t="shared" si="213"/>
        <v>28.41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6">
        <f t="shared" si="213"/>
        <v>103.21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6">
        <f t="shared" si="213"/>
        <v>71.150000000000006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6">
        <f t="shared" si="213"/>
        <v>81.78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6">
        <f t="shared" si="213"/>
        <v>297.02999999999997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6">
        <f t="shared" si="213"/>
        <v>46.61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6">
        <f t="shared" si="213"/>
        <v>51.72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6">
        <f t="shared" si="213"/>
        <v>40.29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6">
        <f t="shared" si="213"/>
        <v>30.15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6">
        <f t="shared" si="213"/>
        <v>95.24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6">
        <f t="shared" si="213"/>
        <v>52.21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6">
        <f t="shared" si="213"/>
        <v>134.15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6">
        <f t="shared" si="213"/>
        <v>62.83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6">
        <f t="shared" si="213"/>
        <v>58.95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6">
        <f t="shared" si="213"/>
        <v>143.11000000000001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6">
        <f t="shared" si="213"/>
        <v>84.17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6">
        <f t="shared" si="213"/>
        <v>186.07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6">
        <f t="shared" si="213"/>
        <v>89.79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6">
        <f t="shared" si="213"/>
        <v>64.16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6">
        <f t="shared" si="213"/>
        <v>59.65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6">
        <f t="shared" si="213"/>
        <v>41.22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6">
        <f t="shared" si="213"/>
        <v>64.52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6">
        <f t="shared" si="213"/>
        <v>51.22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6">
        <f t="shared" si="213"/>
        <v>19.489999999999998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6">
        <f t="shared" si="213"/>
        <v>41.13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6">
        <f t="shared" si="213"/>
        <v>41.41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6">
        <f t="shared" si="213"/>
        <v>33.57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6">
        <f t="shared" si="213"/>
        <v>145.87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6">
        <f t="shared" si="213"/>
        <v>358.69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 0)</f>
        <v>140</v>
      </c>
      <c r="P3459" s="6">
        <f t="shared" ref="P3459:P3522" si="217">ROUND(E3459/L3459, 2)</f>
        <v>50.98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6">
        <f t="shared" si="217"/>
        <v>45.04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6">
        <f t="shared" si="217"/>
        <v>17.53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6">
        <f t="shared" si="217"/>
        <v>57.92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6">
        <f t="shared" si="217"/>
        <v>29.71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6">
        <f t="shared" si="217"/>
        <v>90.68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6">
        <f t="shared" si="217"/>
        <v>55.01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6">
        <f t="shared" si="217"/>
        <v>57.22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6">
        <f t="shared" si="217"/>
        <v>72.95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6">
        <f t="shared" si="217"/>
        <v>64.47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6">
        <f t="shared" si="217"/>
        <v>716.35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6">
        <f t="shared" si="217"/>
        <v>50.4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6">
        <f t="shared" si="217"/>
        <v>41.67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6">
        <f t="shared" si="217"/>
        <v>35.770000000000003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6">
        <f t="shared" si="217"/>
        <v>88.74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6">
        <f t="shared" si="217"/>
        <v>148.47999999999999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6">
        <f t="shared" si="217"/>
        <v>51.79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6">
        <f t="shared" si="217"/>
        <v>53.23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6">
        <f t="shared" si="217"/>
        <v>39.6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6">
        <f t="shared" si="217"/>
        <v>164.62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6">
        <f t="shared" si="217"/>
        <v>125.05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6">
        <f t="shared" si="217"/>
        <v>51.88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6">
        <f t="shared" si="217"/>
        <v>40.29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6">
        <f t="shared" si="217"/>
        <v>64.91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6">
        <f t="shared" si="217"/>
        <v>55.33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6">
        <f t="shared" si="217"/>
        <v>83.14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6">
        <f t="shared" si="217"/>
        <v>38.71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6">
        <f t="shared" si="217"/>
        <v>125.38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6">
        <f t="shared" si="217"/>
        <v>78.260000000000005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6">
        <f t="shared" si="217"/>
        <v>47.22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6">
        <f t="shared" si="217"/>
        <v>114.29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6">
        <f t="shared" si="217"/>
        <v>51.72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6">
        <f t="shared" si="217"/>
        <v>30.77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6">
        <f t="shared" si="217"/>
        <v>74.209999999999994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6">
        <f t="shared" si="217"/>
        <v>47.85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6">
        <f t="shared" si="217"/>
        <v>34.409999999999997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6">
        <f t="shared" si="217"/>
        <v>40.24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6">
        <f t="shared" si="217"/>
        <v>60.29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6">
        <f t="shared" si="217"/>
        <v>25.31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6">
        <f t="shared" si="217"/>
        <v>35.950000000000003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6">
        <f t="shared" si="217"/>
        <v>70.760000000000005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6">
        <f t="shared" si="217"/>
        <v>66.510000000000005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6">
        <f t="shared" si="217"/>
        <v>96.67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6">
        <f t="shared" si="217"/>
        <v>60.33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6">
        <f t="shared" si="217"/>
        <v>79.89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6">
        <f t="shared" si="217"/>
        <v>58.82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6">
        <f t="shared" si="217"/>
        <v>75.34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6">
        <f t="shared" si="217"/>
        <v>66.959999999999994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6">
        <f t="shared" si="217"/>
        <v>227.27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6">
        <f t="shared" si="217"/>
        <v>307.69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6">
        <f t="shared" si="217"/>
        <v>50.02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6">
        <f t="shared" si="217"/>
        <v>72.39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6">
        <f t="shared" si="217"/>
        <v>95.95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 0)</f>
        <v>169</v>
      </c>
      <c r="P3523" s="6">
        <f t="shared" ref="P3523:P3586" si="221">ROUND(E3523/L3523, 2)</f>
        <v>45.62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6">
        <f t="shared" si="221"/>
        <v>41.03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6">
        <f t="shared" si="221"/>
        <v>56.83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6">
        <f t="shared" si="221"/>
        <v>137.24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6">
        <f t="shared" si="221"/>
        <v>75.709999999999994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6">
        <f t="shared" si="221"/>
        <v>81.569999999999993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6">
        <f t="shared" si="221"/>
        <v>45.11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6">
        <f t="shared" si="221"/>
        <v>36.67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6">
        <f t="shared" si="221"/>
        <v>49.23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6">
        <f t="shared" si="221"/>
        <v>42.3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6">
        <f t="shared" si="221"/>
        <v>78.88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6">
        <f t="shared" si="221"/>
        <v>38.28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6">
        <f t="shared" si="221"/>
        <v>44.85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6">
        <f t="shared" si="221"/>
        <v>13.53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6">
        <f t="shared" si="221"/>
        <v>30.95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6">
        <f t="shared" si="221"/>
        <v>55.23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6">
        <f t="shared" si="221"/>
        <v>46.13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6">
        <f t="shared" si="221"/>
        <v>39.380000000000003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6">
        <f t="shared" si="221"/>
        <v>66.150000000000006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6">
        <f t="shared" si="221"/>
        <v>54.14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6">
        <f t="shared" si="221"/>
        <v>104.17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6">
        <f t="shared" si="221"/>
        <v>31.38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6">
        <f t="shared" si="221"/>
        <v>59.21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6">
        <f t="shared" si="221"/>
        <v>119.18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6">
        <f t="shared" si="221"/>
        <v>164.62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6">
        <f t="shared" si="221"/>
        <v>24.29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6">
        <f t="shared" si="221"/>
        <v>40.94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6">
        <f t="shared" si="221"/>
        <v>56.2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6">
        <f t="shared" si="221"/>
        <v>107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6">
        <f t="shared" si="221"/>
        <v>171.43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6">
        <f t="shared" si="221"/>
        <v>179.28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6">
        <f t="shared" si="221"/>
        <v>22.91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6">
        <f t="shared" si="221"/>
        <v>43.13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6">
        <f t="shared" si="221"/>
        <v>46.89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6">
        <f t="shared" si="221"/>
        <v>47.41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6">
        <f t="shared" si="221"/>
        <v>15.13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6">
        <f t="shared" si="221"/>
        <v>21.1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6">
        <f t="shared" si="221"/>
        <v>59.12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6">
        <f t="shared" si="221"/>
        <v>97.92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6">
        <f t="shared" si="221"/>
        <v>55.13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6">
        <f t="shared" si="221"/>
        <v>26.54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6">
        <f t="shared" si="221"/>
        <v>58.42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6">
        <f t="shared" si="221"/>
        <v>122.54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6">
        <f t="shared" si="221"/>
        <v>87.96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6">
        <f t="shared" si="221"/>
        <v>55.56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6">
        <f t="shared" si="221"/>
        <v>39.54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6">
        <f t="shared" si="221"/>
        <v>136.78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6">
        <f t="shared" si="221"/>
        <v>99.34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6">
        <f t="shared" si="221"/>
        <v>28.89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6">
        <f t="shared" si="221"/>
        <v>40.549999999999997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6">
        <f t="shared" si="221"/>
        <v>35.71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6">
        <f t="shared" si="221"/>
        <v>37.96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6">
        <f t="shared" si="221"/>
        <v>33.33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6">
        <f t="shared" si="221"/>
        <v>58.57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6">
        <f t="shared" si="221"/>
        <v>135.63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6">
        <f t="shared" si="221"/>
        <v>30.94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 0)</f>
        <v>119</v>
      </c>
      <c r="P3587" s="6">
        <f t="shared" ref="P3587:P3650" si="225">ROUND(E3587/L3587, 2)</f>
        <v>176.09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6">
        <f t="shared" si="225"/>
        <v>151.97999999999999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6">
        <f t="shared" si="225"/>
        <v>22.61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6">
        <f t="shared" si="225"/>
        <v>18.27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6">
        <f t="shared" si="225"/>
        <v>82.26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6">
        <f t="shared" si="225"/>
        <v>68.53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6">
        <f t="shared" si="225"/>
        <v>68.06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6">
        <f t="shared" si="225"/>
        <v>72.709999999999994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6">
        <f t="shared" si="225"/>
        <v>77.19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6">
        <f t="shared" si="225"/>
        <v>55.97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6">
        <f t="shared" si="225"/>
        <v>49.69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6">
        <f t="shared" si="225"/>
        <v>77.73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6">
        <f t="shared" si="225"/>
        <v>40.78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6">
        <f t="shared" si="225"/>
        <v>59.41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6">
        <f t="shared" si="225"/>
        <v>39.380000000000003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6">
        <f t="shared" si="225"/>
        <v>81.67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6">
        <f t="shared" si="225"/>
        <v>44.91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6">
        <f t="shared" si="225"/>
        <v>49.06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6">
        <f t="shared" si="225"/>
        <v>30.67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6">
        <f t="shared" si="225"/>
        <v>61.06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6">
        <f t="shared" si="225"/>
        <v>29.63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6">
        <f t="shared" si="225"/>
        <v>143.1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6">
        <f t="shared" si="225"/>
        <v>52.35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6">
        <f t="shared" si="225"/>
        <v>66.67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6">
        <f t="shared" si="225"/>
        <v>126.67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6">
        <f t="shared" si="225"/>
        <v>35.49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6">
        <f t="shared" si="225"/>
        <v>37.08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6">
        <f t="shared" si="225"/>
        <v>69.33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6">
        <f t="shared" si="225"/>
        <v>17.25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6">
        <f t="shared" si="225"/>
        <v>36.07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6">
        <f t="shared" si="225"/>
        <v>66.47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6">
        <f t="shared" si="225"/>
        <v>56.07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6">
        <f t="shared" si="225"/>
        <v>47.03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6">
        <f t="shared" si="225"/>
        <v>47.67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6">
        <f t="shared" si="225"/>
        <v>88.24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6">
        <f t="shared" si="225"/>
        <v>80.72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6">
        <f t="shared" si="225"/>
        <v>39.49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6">
        <f t="shared" si="225"/>
        <v>84.85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6">
        <f t="shared" si="225"/>
        <v>68.97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6">
        <f t="shared" si="225"/>
        <v>147.88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6">
        <f t="shared" si="225"/>
        <v>56.84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6">
        <f t="shared" si="225"/>
        <v>176.94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6">
        <f t="shared" si="225"/>
        <v>66.14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6">
        <f t="shared" si="225"/>
        <v>18.329999999999998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6">
        <f t="shared" si="225"/>
        <v>68.42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6">
        <f t="shared" si="225"/>
        <v>60.13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6">
        <f t="shared" si="225"/>
        <v>550.04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 0)</f>
        <v>104</v>
      </c>
      <c r="P3651" s="6">
        <f t="shared" ref="P3651:P3714" si="229">ROUND(E3651/L3651, 2)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6">
        <f t="shared" si="229"/>
        <v>29.41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6">
        <f t="shared" si="229"/>
        <v>57.78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6">
        <f t="shared" si="229"/>
        <v>44.24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6">
        <f t="shared" si="229"/>
        <v>60.91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6">
        <f t="shared" si="229"/>
        <v>68.84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6">
        <f t="shared" si="229"/>
        <v>73.58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6">
        <f t="shared" si="229"/>
        <v>115.02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6">
        <f t="shared" si="229"/>
        <v>235.46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6">
        <f t="shared" si="229"/>
        <v>11.36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6">
        <f t="shared" si="229"/>
        <v>46.05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6">
        <f t="shared" si="229"/>
        <v>31.58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6">
        <f t="shared" si="229"/>
        <v>53.36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6">
        <f t="shared" si="229"/>
        <v>36.96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6">
        <f t="shared" si="229"/>
        <v>81.290000000000006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6">
        <f t="shared" si="229"/>
        <v>20.079999999999998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6">
        <f t="shared" si="229"/>
        <v>53.44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6">
        <f t="shared" si="229"/>
        <v>39.869999999999997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6">
        <f t="shared" si="229"/>
        <v>145.16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6">
        <f t="shared" si="229"/>
        <v>23.33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6">
        <f t="shared" si="229"/>
        <v>64.38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6">
        <f t="shared" si="229"/>
        <v>62.05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6">
        <f t="shared" si="229"/>
        <v>66.13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6">
        <f t="shared" si="229"/>
        <v>62.17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6">
        <f t="shared" si="229"/>
        <v>62.33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6">
        <f t="shared" si="229"/>
        <v>58.79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6">
        <f t="shared" si="229"/>
        <v>45.35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6">
        <f t="shared" si="229"/>
        <v>41.94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6">
        <f t="shared" si="229"/>
        <v>59.17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6">
        <f t="shared" si="229"/>
        <v>83.97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6">
        <f t="shared" si="229"/>
        <v>57.26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6">
        <f t="shared" si="229"/>
        <v>58.06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6">
        <f t="shared" si="229"/>
        <v>186.8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6">
        <f t="shared" si="229"/>
        <v>74.12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6">
        <f t="shared" si="229"/>
        <v>30.71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6">
        <f t="shared" si="229"/>
        <v>62.67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6">
        <f t="shared" si="229"/>
        <v>121.36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6">
        <f t="shared" si="229"/>
        <v>39.74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6">
        <f t="shared" si="229"/>
        <v>40.630000000000003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6">
        <f t="shared" si="229"/>
        <v>33.67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6">
        <f t="shared" si="229"/>
        <v>38.590000000000003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6">
        <f t="shared" si="229"/>
        <v>155.94999999999999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6">
        <f t="shared" si="229"/>
        <v>15.15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6">
        <f t="shared" si="229"/>
        <v>83.57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6">
        <f t="shared" si="229"/>
        <v>80.87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6">
        <f t="shared" si="229"/>
        <v>53.85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6">
        <f t="shared" si="229"/>
        <v>30.93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6">
        <f t="shared" si="229"/>
        <v>67.959999999999994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6">
        <f t="shared" si="229"/>
        <v>27.14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6">
        <f t="shared" si="229"/>
        <v>110.87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 0)</f>
        <v>102</v>
      </c>
      <c r="P3715" s="6">
        <f t="shared" ref="P3715:P3778" si="233">ROUND(E3715/L3715, 2)</f>
        <v>106.84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6">
        <f t="shared" si="233"/>
        <v>105.52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6">
        <f t="shared" si="233"/>
        <v>132.96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6">
        <f t="shared" si="233"/>
        <v>51.92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6">
        <f t="shared" si="233"/>
        <v>26.02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6">
        <f t="shared" si="233"/>
        <v>86.23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6">
        <f t="shared" si="233"/>
        <v>114.55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6">
        <f t="shared" si="233"/>
        <v>47.66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6">
        <f t="shared" si="233"/>
        <v>72.89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6">
        <f t="shared" si="233"/>
        <v>49.55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6">
        <f t="shared" si="233"/>
        <v>62.59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6">
        <f t="shared" si="233"/>
        <v>61.06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6">
        <f t="shared" si="233"/>
        <v>60.06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6">
        <f t="shared" si="233"/>
        <v>51.67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6">
        <f t="shared" si="233"/>
        <v>100.63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6">
        <f t="shared" si="233"/>
        <v>25.57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6">
        <f t="shared" si="233"/>
        <v>99.54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6">
        <f t="shared" si="233"/>
        <v>120.55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6">
        <f t="shared" si="233"/>
        <v>37.67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6">
        <f t="shared" si="233"/>
        <v>172.23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6">
        <f t="shared" si="233"/>
        <v>111.11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6">
        <f t="shared" si="233"/>
        <v>25.46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6">
        <f t="shared" si="233"/>
        <v>267.64999999999998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6">
        <f t="shared" si="233"/>
        <v>59.04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6">
        <f t="shared" si="233"/>
        <v>50.11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6">
        <f t="shared" si="233"/>
        <v>55.5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6">
        <f t="shared" si="233"/>
        <v>166.67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6">
        <f t="shared" si="233"/>
        <v>47.43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6">
        <f t="shared" si="233"/>
        <v>64.94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6">
        <f t="shared" si="233"/>
        <v>55.56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6">
        <f t="shared" si="233"/>
        <v>74.22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6">
        <f t="shared" si="233"/>
        <v>106.93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6">
        <f t="shared" si="233"/>
        <v>41.7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6">
        <f t="shared" si="233"/>
        <v>74.239999999999995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6">
        <f t="shared" si="233"/>
        <v>73.33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6">
        <f t="shared" si="233"/>
        <v>38.42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6">
        <f t="shared" si="233"/>
        <v>166.97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6">
        <f t="shared" si="233"/>
        <v>94.91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6">
        <f t="shared" si="233"/>
        <v>143.21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6">
        <f t="shared" si="233"/>
        <v>90.82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 0)</f>
        <v>143</v>
      </c>
      <c r="P3779" s="6">
        <f t="shared" ref="P3779:P3842" si="237">ROUND(E3779/L3779, 2)</f>
        <v>48.54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6">
        <f t="shared" si="237"/>
        <v>70.03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6">
        <f t="shared" si="237"/>
        <v>135.63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6">
        <f t="shared" si="237"/>
        <v>94.9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6">
        <f t="shared" si="237"/>
        <v>75.37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6">
        <f t="shared" si="237"/>
        <v>64.459999999999994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6">
        <f t="shared" si="237"/>
        <v>93.77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6">
        <f t="shared" si="237"/>
        <v>145.41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6">
        <f t="shared" si="237"/>
        <v>55.06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6">
        <f t="shared" si="237"/>
        <v>47.33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6">
        <f t="shared" si="237"/>
        <v>50.56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6">
        <f t="shared" si="237"/>
        <v>41.67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6">
        <f t="shared" si="237"/>
        <v>53.29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6">
        <f t="shared" si="237"/>
        <v>70.23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6">
        <f t="shared" si="237"/>
        <v>43.42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6">
        <f t="shared" si="237"/>
        <v>199.18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6">
        <f t="shared" si="237"/>
        <v>78.52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6">
        <f t="shared" si="237"/>
        <v>61.82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6">
        <f t="shared" si="237"/>
        <v>50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6">
        <f t="shared" si="237"/>
        <v>48.34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6">
        <f t="shared" si="237"/>
        <v>40.92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6">
        <f t="shared" si="237"/>
        <v>79.540000000000006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6">
        <f t="shared" si="237"/>
        <v>72.38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6">
        <f t="shared" si="237"/>
        <v>64.63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6">
        <f t="shared" si="237"/>
        <v>38.57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6">
        <f t="shared" si="237"/>
        <v>107.57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6">
        <f t="shared" si="237"/>
        <v>70.459999999999994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6">
        <f t="shared" si="237"/>
        <v>178.57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6">
        <f t="shared" si="237"/>
        <v>62.63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6">
        <f t="shared" si="237"/>
        <v>58.9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6">
        <f t="shared" si="237"/>
        <v>139.56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6">
        <f t="shared" si="237"/>
        <v>57.39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6">
        <f t="shared" si="237"/>
        <v>64.290000000000006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6">
        <f t="shared" si="237"/>
        <v>120.12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6">
        <f t="shared" si="237"/>
        <v>63.28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6">
        <f t="shared" si="237"/>
        <v>21.67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 0)</f>
        <v>9</v>
      </c>
      <c r="P3843" s="6">
        <f t="shared" ref="P3843:P3906" si="241">ROUND(E3843/L3843, 2)</f>
        <v>25.65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6">
        <f t="shared" si="241"/>
        <v>47.7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6">
        <f t="shared" si="241"/>
        <v>56.05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6">
        <f t="shared" si="241"/>
        <v>70.17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6">
        <f t="shared" si="241"/>
        <v>23.63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6">
        <f t="shared" si="241"/>
        <v>188.56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6">
        <f t="shared" si="241"/>
        <v>49.51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6">
        <f t="shared" si="241"/>
        <v>75.459999999999994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6">
        <f t="shared" si="241"/>
        <v>81.540000000000006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6">
        <f t="shared" si="241"/>
        <v>46.43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6">
        <f t="shared" si="241"/>
        <v>30.13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6">
        <f t="shared" si="241"/>
        <v>13.33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6">
        <f t="shared" si="241"/>
        <v>44.76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6">
        <f t="shared" si="241"/>
        <v>88.64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6">
        <f t="shared" si="241"/>
        <v>57.65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6">
        <f t="shared" si="241"/>
        <v>38.71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6">
        <f t="shared" si="241"/>
        <v>13.11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6">
        <f t="shared" si="241"/>
        <v>37.14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6">
        <f t="shared" si="241"/>
        <v>128.27000000000001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6">
        <f t="shared" si="241"/>
        <v>47.27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6">
        <f t="shared" si="241"/>
        <v>50.88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6">
        <f t="shared" si="241"/>
        <v>47.26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 0)</f>
        <v>12</v>
      </c>
      <c r="P3907" s="6">
        <f t="shared" ref="P3907:P3970" si="245">ROUND(E3907/L3907, 2)</f>
        <v>24.71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6">
        <f t="shared" si="245"/>
        <v>63.13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6">
        <f t="shared" si="245"/>
        <v>61.67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6">
        <f t="shared" si="245"/>
        <v>83.14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6">
        <f t="shared" si="245"/>
        <v>142.86000000000001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6">
        <f t="shared" si="245"/>
        <v>33.67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6">
        <f t="shared" si="245"/>
        <v>10.17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6">
        <f t="shared" si="245"/>
        <v>81.41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6">
        <f t="shared" si="245"/>
        <v>32.36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6">
        <f t="shared" si="245"/>
        <v>91.83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6">
        <f t="shared" si="245"/>
        <v>45.83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6">
        <f t="shared" si="245"/>
        <v>57.17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6">
        <f t="shared" si="245"/>
        <v>137.08000000000001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6">
        <f t="shared" si="245"/>
        <v>49.28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6">
        <f t="shared" si="245"/>
        <v>53.13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6">
        <f t="shared" si="245"/>
        <v>40.06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6">
        <f t="shared" si="245"/>
        <v>24.33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6">
        <f t="shared" si="245"/>
        <v>47.91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 0)</f>
        <v>7</v>
      </c>
      <c r="P3971" s="6">
        <f t="shared" ref="P3971:P4034" si="249">ROUND(E3971/L3971, 2)</f>
        <v>35.17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6">
        <f t="shared" si="249"/>
        <v>22.67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6">
        <f t="shared" si="249"/>
        <v>26.38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6">
        <f t="shared" si="249"/>
        <v>105.54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6">
        <f t="shared" si="249"/>
        <v>29.09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6">
        <f t="shared" si="249"/>
        <v>18.329999999999998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6">
        <f t="shared" si="249"/>
        <v>64.290000000000006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6">
        <f t="shared" si="249"/>
        <v>84.28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6">
        <f t="shared" si="249"/>
        <v>33.74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6">
        <f t="shared" si="249"/>
        <v>37.54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6">
        <f t="shared" si="249"/>
        <v>11.62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6">
        <f t="shared" si="249"/>
        <v>60.11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6">
        <f t="shared" si="249"/>
        <v>29.24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6">
        <f t="shared" si="249"/>
        <v>59.58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6">
        <f t="shared" si="249"/>
        <v>82.57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6">
        <f t="shared" si="249"/>
        <v>32.36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6">
        <f t="shared" si="249"/>
        <v>45.84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6">
        <f t="shared" si="249"/>
        <v>33.33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6">
        <f t="shared" si="249"/>
        <v>63.56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6">
        <f t="shared" si="249"/>
        <v>30.71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6">
        <f t="shared" si="249"/>
        <v>66.67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 0)</f>
        <v>26</v>
      </c>
      <c r="P4035" s="6">
        <f t="shared" ref="P4035:P4098" si="253">ROUND(E4035/L4035, 2)</f>
        <v>65.34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6">
        <f t="shared" si="253"/>
        <v>166.06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6">
        <f t="shared" si="253"/>
        <v>38.33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6">
        <f t="shared" si="253"/>
        <v>32.979999999999997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6">
        <f t="shared" si="253"/>
        <v>86.62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6">
        <f t="shared" si="253"/>
        <v>41.95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6">
        <f t="shared" si="253"/>
        <v>88.33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6">
        <f t="shared" si="253"/>
        <v>129.16999999999999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6">
        <f t="shared" si="253"/>
        <v>35.71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6">
        <f t="shared" si="253"/>
        <v>163.33000000000001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6">
        <f t="shared" si="253"/>
        <v>64.17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6">
        <f t="shared" si="253"/>
        <v>179.12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6">
        <f t="shared" si="253"/>
        <v>33.08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6">
        <f t="shared" si="253"/>
        <v>44.31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6">
        <f t="shared" si="253"/>
        <v>29.17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6">
        <f t="shared" si="253"/>
        <v>10.67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 0)</f>
        <v>0</v>
      </c>
      <c r="P4099" s="6" t="e">
        <f t="shared" ref="P4099:P4115" si="257">ROUND(E4099/L4099, 2)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6">
        <f t="shared" si="257"/>
        <v>22.83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6">
        <f t="shared" si="257"/>
        <v>16.670000000000002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6">
        <f t="shared" si="257"/>
        <v>45.79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6">
        <f t="shared" si="257"/>
        <v>383.33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6">
        <f t="shared" si="257"/>
        <v>106.97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6">
        <f t="shared" si="257"/>
        <v>14.33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6">
        <f t="shared" si="257"/>
        <v>15.67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F1:F4115" xr:uid="{00000000-0001-0000-0000-000000000000}"/>
  <conditionalFormatting sqref="F1:F1048576">
    <cfRule type="containsText" dxfId="11" priority="2" operator="containsText" text="successful">
      <formula>NOT(ISERROR(SEARCH("successful",F1)))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failed">
      <formula>NOT(ISERROR(SEARCH("failed",F1)))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AE2F7-A9CC-4D97-A391-B671265C2AA9}">
  <sheetPr codeName="Sheet2"/>
  <dimension ref="A1:F14"/>
  <sheetViews>
    <sheetView workbookViewId="0">
      <selection activeCell="B5" sqref="B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2AB17-B23C-4231-AF06-BBE14E271C96}">
  <sheetPr codeName="Sheet3"/>
  <dimension ref="A1:F47"/>
  <sheetViews>
    <sheetView workbookViewId="0">
      <selection activeCell="H15" sqref="H1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8308</v>
      </c>
      <c r="B2" t="s">
        <v>8364</v>
      </c>
    </row>
    <row r="4" spans="1:6" x14ac:dyDescent="0.35">
      <c r="A4" s="8" t="s">
        <v>8363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8F54C-0BDC-4D7D-9DDB-A68378A6389C}">
  <sheetPr codeName="Sheet4"/>
  <dimension ref="A2:E19"/>
  <sheetViews>
    <sheetView zoomScale="86" workbookViewId="0">
      <selection activeCell="T18" sqref="T18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7265625" bestFit="1" customWidth="1"/>
    <col min="4" max="4" width="9.453125" bestFit="1" customWidth="1"/>
    <col min="5" max="6" width="10.7265625" bestFit="1" customWidth="1"/>
  </cols>
  <sheetData>
    <row r="2" spans="1:5" x14ac:dyDescent="0.35">
      <c r="A2" s="8" t="s">
        <v>8308</v>
      </c>
      <c r="B2" t="s">
        <v>8364</v>
      </c>
    </row>
    <row r="3" spans="1:5" x14ac:dyDescent="0.35">
      <c r="A3" s="8" t="s">
        <v>8379</v>
      </c>
      <c r="B3" t="s">
        <v>8364</v>
      </c>
    </row>
    <row r="5" spans="1:5" x14ac:dyDescent="0.35">
      <c r="A5" s="8" t="s">
        <v>8380</v>
      </c>
      <c r="B5" s="8" t="s">
        <v>8362</v>
      </c>
    </row>
    <row r="6" spans="1:5" x14ac:dyDescent="0.35">
      <c r="A6" s="8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35">
      <c r="A7" s="12" t="s">
        <v>8373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35">
      <c r="A8" s="12" t="s">
        <v>8374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35">
      <c r="A9" s="12" t="s">
        <v>8375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35">
      <c r="A10" s="12" t="s">
        <v>8376</v>
      </c>
      <c r="B10" s="10">
        <v>27</v>
      </c>
      <c r="C10" s="10">
        <v>102</v>
      </c>
      <c r="D10" s="10">
        <v>192</v>
      </c>
      <c r="E10" s="10">
        <v>321</v>
      </c>
    </row>
    <row r="11" spans="1:5" x14ac:dyDescent="0.35">
      <c r="A11" s="12" t="s">
        <v>8367</v>
      </c>
      <c r="B11" s="10">
        <v>26</v>
      </c>
      <c r="C11" s="10">
        <v>126</v>
      </c>
      <c r="D11" s="10">
        <v>234</v>
      </c>
      <c r="E11" s="10">
        <v>386</v>
      </c>
    </row>
    <row r="12" spans="1:5" x14ac:dyDescent="0.35">
      <c r="A12" s="12" t="s">
        <v>8377</v>
      </c>
      <c r="B12" s="10">
        <v>27</v>
      </c>
      <c r="C12" s="10">
        <v>147</v>
      </c>
      <c r="D12" s="10">
        <v>211</v>
      </c>
      <c r="E12" s="10">
        <v>385</v>
      </c>
    </row>
    <row r="13" spans="1:5" x14ac:dyDescent="0.35">
      <c r="A13" s="12" t="s">
        <v>8368</v>
      </c>
      <c r="B13" s="10">
        <v>43</v>
      </c>
      <c r="C13" s="10">
        <v>150</v>
      </c>
      <c r="D13" s="10">
        <v>194</v>
      </c>
      <c r="E13" s="10">
        <v>387</v>
      </c>
    </row>
    <row r="14" spans="1:5" x14ac:dyDescent="0.35">
      <c r="A14" s="12" t="s">
        <v>8369</v>
      </c>
      <c r="B14" s="10">
        <v>33</v>
      </c>
      <c r="C14" s="10">
        <v>134</v>
      </c>
      <c r="D14" s="10">
        <v>166</v>
      </c>
      <c r="E14" s="10">
        <v>333</v>
      </c>
    </row>
    <row r="15" spans="1:5" x14ac:dyDescent="0.35">
      <c r="A15" s="12" t="s">
        <v>8370</v>
      </c>
      <c r="B15" s="10">
        <v>24</v>
      </c>
      <c r="C15" s="10">
        <v>127</v>
      </c>
      <c r="D15" s="10">
        <v>147</v>
      </c>
      <c r="E15" s="10">
        <v>298</v>
      </c>
    </row>
    <row r="16" spans="1:5" x14ac:dyDescent="0.35">
      <c r="A16" s="12" t="s">
        <v>8371</v>
      </c>
      <c r="B16" s="10">
        <v>20</v>
      </c>
      <c r="C16" s="10">
        <v>149</v>
      </c>
      <c r="D16" s="10">
        <v>183</v>
      </c>
      <c r="E16" s="10">
        <v>352</v>
      </c>
    </row>
    <row r="17" spans="1:5" x14ac:dyDescent="0.35">
      <c r="A17" s="12" t="s">
        <v>8372</v>
      </c>
      <c r="B17" s="10">
        <v>37</v>
      </c>
      <c r="C17" s="10">
        <v>114</v>
      </c>
      <c r="D17" s="10">
        <v>183</v>
      </c>
      <c r="E17" s="10">
        <v>334</v>
      </c>
    </row>
    <row r="18" spans="1:5" x14ac:dyDescent="0.35">
      <c r="A18" s="12" t="s">
        <v>8378</v>
      </c>
      <c r="B18" s="10">
        <v>23</v>
      </c>
      <c r="C18" s="10">
        <v>118</v>
      </c>
      <c r="D18" s="10">
        <v>111</v>
      </c>
      <c r="E18" s="10">
        <v>252</v>
      </c>
    </row>
    <row r="19" spans="1:5" x14ac:dyDescent="0.35">
      <c r="A19" s="12" t="s">
        <v>8361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FB371-47EC-4FC5-A952-536B639166D7}">
  <sheetPr codeName="Sheet5"/>
  <dimension ref="A1:H13"/>
  <sheetViews>
    <sheetView zoomScale="175" zoomScaleNormal="175" workbookViewId="0">
      <selection activeCell="F2" sqref="F2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13">
        <f>ROUND((B2/E2)*100,0)%</f>
        <v>0.71</v>
      </c>
      <c r="G2" s="13">
        <f>ROUND((C2/E2)*100,0)%</f>
        <v>0.25</v>
      </c>
      <c r="H2" s="13">
        <f>ROUND((D2/E2)*100,0)%</f>
        <v>0.04</v>
      </c>
    </row>
    <row r="3" spans="1:8" x14ac:dyDescent="0.35">
      <c r="A3" t="s">
        <v>8390</v>
      </c>
      <c r="B3">
        <f>COUNTIFS(Sheet1!D:D,"&gt;= 1000",Sheet1!D:D,"&lt;=4999",Sheet1!F:F,"Successful")</f>
        <v>932</v>
      </c>
      <c r="C3">
        <f>COUNTIFS(Sheet1!D:D,"&gt;= 1000",Sheet1!D:D,"&lt;=4999",Sheet1!F:F,"Failed")</f>
        <v>420</v>
      </c>
      <c r="D3">
        <f>COUNTIFS(Sheet1!D:D,"&gt;= 1000",Sheet1!D:D,"&lt;=4999",Sheet1!F:F,"Canceled")</f>
        <v>60</v>
      </c>
      <c r="E3">
        <f t="shared" ref="E3:E13" si="0">SUM(B3:D3)</f>
        <v>1412</v>
      </c>
      <c r="F3" s="13">
        <f t="shared" ref="F3:F13" si="1">ROUND((B3/E3)*100,0)%</f>
        <v>0.66</v>
      </c>
      <c r="G3" s="13">
        <f t="shared" ref="G3:G13" si="2">ROUND((C3/E3)*100,0)%</f>
        <v>0.3</v>
      </c>
      <c r="H3" s="13">
        <f t="shared" ref="H3:H13" si="3">ROUND((D3/E3)*100,0)%</f>
        <v>0.04</v>
      </c>
    </row>
    <row r="4" spans="1:8" x14ac:dyDescent="0.35">
      <c r="A4" t="s">
        <v>8391</v>
      </c>
      <c r="B4">
        <f>COUNTIFS(Sheet1!D:D,"&gt;= 5000",Sheet1!D:D,"&lt;=9999",Sheet1!F:F,"Successful")</f>
        <v>381</v>
      </c>
      <c r="C4">
        <f>COUNTIFS(Sheet1!D:D,"&gt;= 5000",Sheet1!D:D,"&lt;=9999",Sheet1!F:F,"Failed")</f>
        <v>283</v>
      </c>
      <c r="D4">
        <f>COUNTIFS(Sheet1!D:D,"&gt;= 5000",Sheet1!D:D,"&lt;=9999",Sheet1!F:F,"Canceled")</f>
        <v>52</v>
      </c>
      <c r="E4">
        <f t="shared" si="0"/>
        <v>716</v>
      </c>
      <c r="F4" s="13">
        <f t="shared" si="1"/>
        <v>0.53</v>
      </c>
      <c r="G4" s="13">
        <f t="shared" si="2"/>
        <v>0.4</v>
      </c>
      <c r="H4" s="13">
        <f t="shared" si="3"/>
        <v>7.0000000000000007E-2</v>
      </c>
    </row>
    <row r="5" spans="1:8" x14ac:dyDescent="0.35">
      <c r="A5" t="s">
        <v>8392</v>
      </c>
      <c r="B5">
        <f>COUNTIFS(Sheet1!D:D,"&gt;= 10000",Sheet1!D:D,"&lt;=14999",Sheet1!F:F,"Successful")</f>
        <v>168</v>
      </c>
      <c r="C5">
        <f>COUNTIFS(Sheet1!D:D,"&gt;= 10000",Sheet1!D:D,"&lt;=14999",Sheet1!F:F,"Failed")</f>
        <v>144</v>
      </c>
      <c r="D5">
        <f>COUNTIFS(Sheet1!D:D,"&gt;= 10000",Sheet1!D:D,"&lt;=14999",Sheet1!F:F,"Canceled")</f>
        <v>40</v>
      </c>
      <c r="E5">
        <f t="shared" si="0"/>
        <v>352</v>
      </c>
      <c r="F5" s="13">
        <f t="shared" si="1"/>
        <v>0.48</v>
      </c>
      <c r="G5" s="13">
        <f t="shared" si="2"/>
        <v>0.41</v>
      </c>
      <c r="H5" s="13">
        <f t="shared" si="3"/>
        <v>0.11</v>
      </c>
    </row>
    <row r="6" spans="1:8" x14ac:dyDescent="0.35">
      <c r="A6" t="s">
        <v>8393</v>
      </c>
      <c r="B6">
        <f>COUNTIFS(Sheet1!D:D,"&gt;= 15000",Sheet1!D:D,"&lt;=19999",Sheet1!F:F,"Successful")</f>
        <v>94</v>
      </c>
      <c r="C6">
        <f>COUNTIFS(Sheet1!D:D,"&gt;= 15000",Sheet1!D:D,"&lt;=19999",Sheet1!F:F,"Failed")</f>
        <v>90</v>
      </c>
      <c r="D6">
        <f>COUNTIFS(Sheet1!D:D,"&gt;= 15000",Sheet1!D:D,"&lt;=19999",Sheet1!F:F,"Canceled")</f>
        <v>17</v>
      </c>
      <c r="E6">
        <f t="shared" si="0"/>
        <v>201</v>
      </c>
      <c r="F6" s="13">
        <f t="shared" si="1"/>
        <v>0.47</v>
      </c>
      <c r="G6" s="13">
        <f t="shared" si="2"/>
        <v>0.45</v>
      </c>
      <c r="H6" s="13">
        <f t="shared" si="3"/>
        <v>0.08</v>
      </c>
    </row>
    <row r="7" spans="1:8" x14ac:dyDescent="0.35">
      <c r="A7" t="s">
        <v>8394</v>
      </c>
      <c r="B7">
        <f>COUNTIFS(Sheet1!D:D,"&gt;= 20000",Sheet1!D:D,"&lt;=24999",Sheet1!F:F,"Successful")</f>
        <v>62</v>
      </c>
      <c r="C7">
        <f>COUNTIFS(Sheet1!D:D,"&gt;= 20000",Sheet1!D:D,"&lt;=24999",Sheet1!F:F,"Failed")</f>
        <v>72</v>
      </c>
      <c r="D7">
        <f>COUNTIFS(Sheet1!D:D,"&gt;= 20000",Sheet1!D:D,"&lt;=24999",Sheet1!F:F,"Canceled")</f>
        <v>14</v>
      </c>
      <c r="E7">
        <f t="shared" si="0"/>
        <v>148</v>
      </c>
      <c r="F7" s="13">
        <f t="shared" si="1"/>
        <v>0.42</v>
      </c>
      <c r="G7" s="13">
        <f t="shared" si="2"/>
        <v>0.49</v>
      </c>
      <c r="H7" s="13">
        <f t="shared" si="3"/>
        <v>0.09</v>
      </c>
    </row>
    <row r="8" spans="1:8" x14ac:dyDescent="0.35">
      <c r="A8" t="s">
        <v>8395</v>
      </c>
      <c r="B8">
        <f>COUNTIFS(Sheet1!D:D,"&gt;= 25000",Sheet1!D:D,"&lt;=29999",Sheet1!F:F,"Successful")</f>
        <v>55</v>
      </c>
      <c r="C8">
        <f>COUNTIFS(Sheet1!D:D,"&gt;= 25000",Sheet1!D:D,"&lt;=29999",Sheet1!F:F,"Failed")</f>
        <v>64</v>
      </c>
      <c r="D8">
        <f>COUNTIFS(Sheet1!D:D,"&gt;= 25000",Sheet1!D:D,"&lt;=29999",Sheet1!F:F,"Canceled")</f>
        <v>18</v>
      </c>
      <c r="E8">
        <f t="shared" si="0"/>
        <v>137</v>
      </c>
      <c r="F8" s="13">
        <f t="shared" si="1"/>
        <v>0.4</v>
      </c>
      <c r="G8" s="13">
        <f t="shared" si="2"/>
        <v>0.47</v>
      </c>
      <c r="H8" s="13">
        <f t="shared" si="3"/>
        <v>0.13</v>
      </c>
    </row>
    <row r="9" spans="1:8" x14ac:dyDescent="0.35">
      <c r="A9" t="s">
        <v>8396</v>
      </c>
      <c r="B9">
        <f>COUNTIFS(Sheet1!D:D,"&gt;= 30000",Sheet1!D:D,"&lt;=34999",Sheet1!F:F,"Successful")</f>
        <v>32</v>
      </c>
      <c r="C9">
        <f>COUNTIFS(Sheet1!D:D,"&gt;= 30000",Sheet1!D:D,"&lt;=34999",Sheet1!F:F,"Failed")</f>
        <v>37</v>
      </c>
      <c r="D9">
        <f>COUNTIFS(Sheet1!D:D,"&gt;= 30000",Sheet1!D:D,"&lt;=34999",Sheet1!F:F,"Canceled")</f>
        <v>13</v>
      </c>
      <c r="E9">
        <f t="shared" si="0"/>
        <v>82</v>
      </c>
      <c r="F9" s="13">
        <f t="shared" si="1"/>
        <v>0.39</v>
      </c>
      <c r="G9" s="13">
        <f t="shared" si="2"/>
        <v>0.45</v>
      </c>
      <c r="H9" s="13">
        <f t="shared" si="3"/>
        <v>0.16</v>
      </c>
    </row>
    <row r="10" spans="1:8" x14ac:dyDescent="0.35">
      <c r="A10" t="s">
        <v>8397</v>
      </c>
      <c r="B10">
        <f>COUNTIFS(Sheet1!D:D,"&gt;= 35000",Sheet1!D:D,"&lt;=39999",Sheet1!F:F,"Successful")</f>
        <v>26</v>
      </c>
      <c r="C10">
        <f>COUNTIFS(Sheet1!D:D,"&gt;= 35000",Sheet1!D:D,"&lt;=39999",Sheet1!F:F,"Failed")</f>
        <v>22</v>
      </c>
      <c r="D10">
        <f>COUNTIFS(Sheet1!D:D,"&gt;= 35000",Sheet1!D:D,"&lt;=39999",Sheet1!F:F,"Canceled")</f>
        <v>7</v>
      </c>
      <c r="E10">
        <f t="shared" si="0"/>
        <v>55</v>
      </c>
      <c r="F10" s="13">
        <f t="shared" si="1"/>
        <v>0.47</v>
      </c>
      <c r="G10" s="13">
        <f t="shared" si="2"/>
        <v>0.4</v>
      </c>
      <c r="H10" s="13">
        <f t="shared" si="3"/>
        <v>0.13</v>
      </c>
    </row>
    <row r="11" spans="1:8" x14ac:dyDescent="0.35">
      <c r="A11" t="s">
        <v>8398</v>
      </c>
      <c r="B11">
        <f>COUNTIFS(Sheet1!D:D,"&gt;= 40000",Sheet1!D:D,"&lt;=44999",Sheet1!F:F,"Successful")</f>
        <v>21</v>
      </c>
      <c r="C11">
        <f>COUNTIFS(Sheet1!D:D,"&gt;= 40000",Sheet1!D:D,"&lt;=44999",Sheet1!F:F,"Failed")</f>
        <v>16</v>
      </c>
      <c r="D11">
        <f>COUNTIFS(Sheet1!D:D,"&gt;= 40000",Sheet1!D:D,"&lt;=44999",Sheet1!F:F,"Canceled")</f>
        <v>6</v>
      </c>
      <c r="E11">
        <f t="shared" si="0"/>
        <v>43</v>
      </c>
      <c r="F11" s="13">
        <f t="shared" si="1"/>
        <v>0.49</v>
      </c>
      <c r="G11" s="13">
        <f t="shared" si="2"/>
        <v>0.37</v>
      </c>
      <c r="H11" s="13">
        <f t="shared" si="3"/>
        <v>0.14000000000000001</v>
      </c>
    </row>
    <row r="12" spans="1:8" x14ac:dyDescent="0.35">
      <c r="A12" t="s">
        <v>8399</v>
      </c>
      <c r="B12">
        <f>COUNTIFS(Sheet1!D:D,"&gt;= 45000",Sheet1!D:D,"&lt;=49999",Sheet1!F:F,"Successful")</f>
        <v>6</v>
      </c>
      <c r="C12">
        <f>COUNTIFS(Sheet1!D:D,"&gt;= 45000",Sheet1!D:D,"&lt;=49999",Sheet1!F:F,"Failed")</f>
        <v>11</v>
      </c>
      <c r="D12">
        <f>COUNTIFS(Sheet1!D:D,"&gt;= 45000",Sheet1!D:D,"&lt;=49999",Sheet1!F:F,"Canceled")</f>
        <v>4</v>
      </c>
      <c r="E12">
        <f t="shared" si="0"/>
        <v>21</v>
      </c>
      <c r="F12" s="13">
        <f t="shared" si="1"/>
        <v>0.28999999999999998</v>
      </c>
      <c r="G12" s="13">
        <f t="shared" si="2"/>
        <v>0.52</v>
      </c>
      <c r="H12" s="13">
        <f t="shared" si="3"/>
        <v>0.19</v>
      </c>
    </row>
    <row r="13" spans="1:8" x14ac:dyDescent="0.35">
      <c r="A13" t="s">
        <v>8400</v>
      </c>
      <c r="B13">
        <f>COUNTIFS(Sheet1!D:D,"&gt;50000",Sheet1!F:F,"Successful")</f>
        <v>55</v>
      </c>
      <c r="C13">
        <f>COUNTIFS(Sheet1!D:D,"&gt;50000",Sheet1!F:F,"Failed")</f>
        <v>198</v>
      </c>
      <c r="D13">
        <f>COUNTIFS(Sheet1!D:D,"&gt;50000",Sheet1!F:F,"Canceled")</f>
        <v>83</v>
      </c>
      <c r="E13">
        <f t="shared" si="0"/>
        <v>336</v>
      </c>
      <c r="F13" s="13">
        <f t="shared" si="1"/>
        <v>0.16</v>
      </c>
      <c r="G13" s="13">
        <f t="shared" si="2"/>
        <v>0.59</v>
      </c>
      <c r="H13" s="13">
        <f t="shared" si="3"/>
        <v>0.25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C8928-DA39-47E6-977B-D550E8808D0A}">
  <sheetPr codeName="Sheet6" filterMode="1"/>
  <dimension ref="A1:F3850"/>
  <sheetViews>
    <sheetView tabSelected="1" topLeftCell="A3839" zoomScale="190" zoomScaleNormal="190" workbookViewId="0">
      <selection activeCell="B3808" sqref="B3808"/>
    </sheetView>
  </sheetViews>
  <sheetFormatPr defaultRowHeight="14.5" x14ac:dyDescent="0.35"/>
  <cols>
    <col min="1" max="1" width="16.54296875" customWidth="1"/>
    <col min="2" max="2" width="9.90625" customWidth="1"/>
    <col min="4" max="4" width="5.08984375" customWidth="1"/>
    <col min="5" max="5" width="16.1796875" customWidth="1"/>
  </cols>
  <sheetData>
    <row r="1" spans="1:6" x14ac:dyDescent="0.35">
      <c r="A1" s="1" t="s">
        <v>8218</v>
      </c>
      <c r="B1" s="1" t="s">
        <v>8262</v>
      </c>
      <c r="E1" s="1" t="s">
        <v>8218</v>
      </c>
      <c r="F1" s="1" t="s">
        <v>8262</v>
      </c>
    </row>
    <row r="2" spans="1:6" x14ac:dyDescent="0.35">
      <c r="A2" t="s">
        <v>8219</v>
      </c>
      <c r="B2">
        <v>182</v>
      </c>
      <c r="E2" t="s">
        <v>8221</v>
      </c>
      <c r="F2">
        <v>0</v>
      </c>
    </row>
    <row r="3" spans="1:6" x14ac:dyDescent="0.35">
      <c r="A3" t="s">
        <v>8219</v>
      </c>
      <c r="B3">
        <v>79</v>
      </c>
      <c r="E3" t="s">
        <v>8221</v>
      </c>
      <c r="F3">
        <v>1</v>
      </c>
    </row>
    <row r="4" spans="1:6" x14ac:dyDescent="0.35">
      <c r="A4" t="s">
        <v>8219</v>
      </c>
      <c r="B4">
        <v>35</v>
      </c>
      <c r="E4" t="s">
        <v>8221</v>
      </c>
      <c r="F4">
        <v>10</v>
      </c>
    </row>
    <row r="5" spans="1:6" x14ac:dyDescent="0.35">
      <c r="A5" t="s">
        <v>8219</v>
      </c>
      <c r="B5">
        <v>150</v>
      </c>
      <c r="E5" t="s">
        <v>8221</v>
      </c>
      <c r="F5">
        <v>0</v>
      </c>
    </row>
    <row r="6" spans="1:6" x14ac:dyDescent="0.35">
      <c r="A6" t="s">
        <v>8219</v>
      </c>
      <c r="B6">
        <v>284</v>
      </c>
      <c r="E6" t="s">
        <v>8221</v>
      </c>
      <c r="F6">
        <v>7</v>
      </c>
    </row>
    <row r="7" spans="1:6" x14ac:dyDescent="0.35">
      <c r="A7" t="s">
        <v>8219</v>
      </c>
      <c r="B7">
        <v>47</v>
      </c>
      <c r="E7" t="s">
        <v>8221</v>
      </c>
      <c r="F7">
        <v>0</v>
      </c>
    </row>
    <row r="8" spans="1:6" x14ac:dyDescent="0.35">
      <c r="A8" t="s">
        <v>8219</v>
      </c>
      <c r="B8">
        <v>58</v>
      </c>
      <c r="E8" t="s">
        <v>8221</v>
      </c>
      <c r="F8">
        <v>1</v>
      </c>
    </row>
    <row r="9" spans="1:6" x14ac:dyDescent="0.35">
      <c r="A9" t="s">
        <v>8219</v>
      </c>
      <c r="B9">
        <v>57</v>
      </c>
      <c r="E9" t="s">
        <v>8221</v>
      </c>
      <c r="F9">
        <v>2</v>
      </c>
    </row>
    <row r="10" spans="1:6" x14ac:dyDescent="0.35">
      <c r="A10" t="s">
        <v>8219</v>
      </c>
      <c r="B10">
        <v>12</v>
      </c>
      <c r="E10" t="s">
        <v>8221</v>
      </c>
      <c r="F10">
        <v>3</v>
      </c>
    </row>
    <row r="11" spans="1:6" x14ac:dyDescent="0.35">
      <c r="A11" t="s">
        <v>8219</v>
      </c>
      <c r="B11">
        <v>20</v>
      </c>
      <c r="E11" t="s">
        <v>8221</v>
      </c>
      <c r="F11">
        <v>10</v>
      </c>
    </row>
    <row r="12" spans="1:6" x14ac:dyDescent="0.35">
      <c r="A12" t="s">
        <v>8219</v>
      </c>
      <c r="B12">
        <v>19</v>
      </c>
      <c r="E12" t="s">
        <v>8221</v>
      </c>
      <c r="F12">
        <v>10</v>
      </c>
    </row>
    <row r="13" spans="1:6" x14ac:dyDescent="0.35">
      <c r="A13" t="s">
        <v>8219</v>
      </c>
      <c r="B13">
        <v>75</v>
      </c>
      <c r="E13" t="s">
        <v>8221</v>
      </c>
      <c r="F13">
        <v>1</v>
      </c>
    </row>
    <row r="14" spans="1:6" x14ac:dyDescent="0.35">
      <c r="A14" t="s">
        <v>8219</v>
      </c>
      <c r="B14">
        <v>827</v>
      </c>
      <c r="E14" t="s">
        <v>8221</v>
      </c>
      <c r="F14">
        <v>0</v>
      </c>
    </row>
    <row r="15" spans="1:6" x14ac:dyDescent="0.35">
      <c r="A15" t="s">
        <v>8219</v>
      </c>
      <c r="B15">
        <v>51</v>
      </c>
      <c r="E15" t="s">
        <v>8221</v>
      </c>
      <c r="F15">
        <v>0</v>
      </c>
    </row>
    <row r="16" spans="1:6" x14ac:dyDescent="0.35">
      <c r="A16" t="s">
        <v>8219</v>
      </c>
      <c r="B16">
        <v>41</v>
      </c>
      <c r="E16" t="s">
        <v>8221</v>
      </c>
      <c r="F16">
        <v>0</v>
      </c>
    </row>
    <row r="17" spans="1:6" x14ac:dyDescent="0.35">
      <c r="A17" t="s">
        <v>8219</v>
      </c>
      <c r="B17">
        <v>98</v>
      </c>
      <c r="E17" t="s">
        <v>8221</v>
      </c>
      <c r="F17">
        <v>26</v>
      </c>
    </row>
    <row r="18" spans="1:6" x14ac:dyDescent="0.35">
      <c r="A18" t="s">
        <v>8219</v>
      </c>
      <c r="B18">
        <v>70</v>
      </c>
      <c r="E18" t="s">
        <v>8221</v>
      </c>
      <c r="F18">
        <v>0</v>
      </c>
    </row>
    <row r="19" spans="1:6" x14ac:dyDescent="0.35">
      <c r="A19" t="s">
        <v>8219</v>
      </c>
      <c r="B19">
        <v>36</v>
      </c>
      <c r="E19" t="s">
        <v>8221</v>
      </c>
      <c r="F19">
        <v>7</v>
      </c>
    </row>
    <row r="20" spans="1:6" x14ac:dyDescent="0.35">
      <c r="A20" t="s">
        <v>8219</v>
      </c>
      <c r="B20">
        <v>342</v>
      </c>
      <c r="E20" t="s">
        <v>8221</v>
      </c>
      <c r="F20">
        <v>0</v>
      </c>
    </row>
    <row r="21" spans="1:6" x14ac:dyDescent="0.35">
      <c r="A21" t="s">
        <v>8219</v>
      </c>
      <c r="B21">
        <v>22</v>
      </c>
      <c r="E21" t="s">
        <v>8221</v>
      </c>
      <c r="F21">
        <v>2</v>
      </c>
    </row>
    <row r="22" spans="1:6" x14ac:dyDescent="0.35">
      <c r="A22" t="s">
        <v>8219</v>
      </c>
      <c r="B22">
        <v>25</v>
      </c>
      <c r="E22" t="s">
        <v>8221</v>
      </c>
      <c r="F22">
        <v>13</v>
      </c>
    </row>
    <row r="23" spans="1:6" x14ac:dyDescent="0.35">
      <c r="A23" t="s">
        <v>8219</v>
      </c>
      <c r="B23">
        <v>101</v>
      </c>
      <c r="E23" t="s">
        <v>8221</v>
      </c>
      <c r="F23">
        <v>4</v>
      </c>
    </row>
    <row r="24" spans="1:6" x14ac:dyDescent="0.35">
      <c r="A24" t="s">
        <v>8219</v>
      </c>
      <c r="B24">
        <v>8</v>
      </c>
      <c r="E24" t="s">
        <v>8221</v>
      </c>
      <c r="F24">
        <v>0</v>
      </c>
    </row>
    <row r="25" spans="1:6" x14ac:dyDescent="0.35">
      <c r="A25" t="s">
        <v>8219</v>
      </c>
      <c r="B25">
        <v>23</v>
      </c>
      <c r="E25" t="s">
        <v>8221</v>
      </c>
      <c r="F25">
        <v>12</v>
      </c>
    </row>
    <row r="26" spans="1:6" x14ac:dyDescent="0.35">
      <c r="A26" t="s">
        <v>8219</v>
      </c>
      <c r="B26">
        <v>574</v>
      </c>
      <c r="E26" t="s">
        <v>8221</v>
      </c>
      <c r="F26">
        <v>2</v>
      </c>
    </row>
    <row r="27" spans="1:6" x14ac:dyDescent="0.35">
      <c r="A27" t="s">
        <v>8219</v>
      </c>
      <c r="B27">
        <v>14</v>
      </c>
      <c r="E27" t="s">
        <v>8221</v>
      </c>
      <c r="F27">
        <v>10</v>
      </c>
    </row>
    <row r="28" spans="1:6" x14ac:dyDescent="0.35">
      <c r="A28" t="s">
        <v>8219</v>
      </c>
      <c r="B28">
        <v>19</v>
      </c>
      <c r="E28" t="s">
        <v>8221</v>
      </c>
      <c r="F28">
        <v>0</v>
      </c>
    </row>
    <row r="29" spans="1:6" x14ac:dyDescent="0.35">
      <c r="A29" t="s">
        <v>8219</v>
      </c>
      <c r="B29">
        <v>150</v>
      </c>
      <c r="E29" t="s">
        <v>8221</v>
      </c>
      <c r="F29">
        <v>5</v>
      </c>
    </row>
    <row r="30" spans="1:6" x14ac:dyDescent="0.35">
      <c r="A30" t="s">
        <v>8219</v>
      </c>
      <c r="B30">
        <v>71</v>
      </c>
      <c r="E30" t="s">
        <v>8221</v>
      </c>
      <c r="F30">
        <v>0</v>
      </c>
    </row>
    <row r="31" spans="1:6" x14ac:dyDescent="0.35">
      <c r="A31" t="s">
        <v>8219</v>
      </c>
      <c r="B31">
        <v>117</v>
      </c>
      <c r="E31" t="s">
        <v>8221</v>
      </c>
      <c r="F31">
        <v>5</v>
      </c>
    </row>
    <row r="32" spans="1:6" x14ac:dyDescent="0.35">
      <c r="A32" t="s">
        <v>8219</v>
      </c>
      <c r="B32">
        <v>53</v>
      </c>
      <c r="E32" t="s">
        <v>8221</v>
      </c>
      <c r="F32">
        <v>1</v>
      </c>
    </row>
    <row r="33" spans="1:6" x14ac:dyDescent="0.35">
      <c r="A33" t="s">
        <v>8219</v>
      </c>
      <c r="B33">
        <v>1</v>
      </c>
      <c r="E33" t="s">
        <v>8221</v>
      </c>
      <c r="F33">
        <v>3</v>
      </c>
    </row>
    <row r="34" spans="1:6" x14ac:dyDescent="0.35">
      <c r="A34" t="s">
        <v>8219</v>
      </c>
      <c r="B34">
        <v>89</v>
      </c>
      <c r="E34" t="s">
        <v>8221</v>
      </c>
      <c r="F34">
        <v>3</v>
      </c>
    </row>
    <row r="35" spans="1:6" x14ac:dyDescent="0.35">
      <c r="A35" t="s">
        <v>8219</v>
      </c>
      <c r="B35">
        <v>64</v>
      </c>
      <c r="E35" t="s">
        <v>8221</v>
      </c>
      <c r="F35">
        <v>0</v>
      </c>
    </row>
    <row r="36" spans="1:6" x14ac:dyDescent="0.35">
      <c r="A36" t="s">
        <v>8219</v>
      </c>
      <c r="B36">
        <v>68</v>
      </c>
      <c r="E36" t="s">
        <v>8221</v>
      </c>
      <c r="F36">
        <v>3</v>
      </c>
    </row>
    <row r="37" spans="1:6" x14ac:dyDescent="0.35">
      <c r="A37" t="s">
        <v>8219</v>
      </c>
      <c r="B37">
        <v>28</v>
      </c>
      <c r="E37" t="s">
        <v>8221</v>
      </c>
      <c r="F37">
        <v>0</v>
      </c>
    </row>
    <row r="38" spans="1:6" x14ac:dyDescent="0.35">
      <c r="A38" t="s">
        <v>8219</v>
      </c>
      <c r="B38">
        <v>44</v>
      </c>
      <c r="E38" t="s">
        <v>8221</v>
      </c>
      <c r="F38">
        <v>19</v>
      </c>
    </row>
    <row r="39" spans="1:6" x14ac:dyDescent="0.35">
      <c r="A39" t="s">
        <v>8219</v>
      </c>
      <c r="B39">
        <v>253</v>
      </c>
      <c r="E39" t="s">
        <v>8221</v>
      </c>
      <c r="F39">
        <v>8</v>
      </c>
    </row>
    <row r="40" spans="1:6" x14ac:dyDescent="0.35">
      <c r="A40" t="s">
        <v>8219</v>
      </c>
      <c r="B40">
        <v>66</v>
      </c>
      <c r="E40" t="s">
        <v>8221</v>
      </c>
      <c r="F40">
        <v>6</v>
      </c>
    </row>
    <row r="41" spans="1:6" x14ac:dyDescent="0.35">
      <c r="A41" t="s">
        <v>8219</v>
      </c>
      <c r="B41">
        <v>217</v>
      </c>
      <c r="E41" t="s">
        <v>8221</v>
      </c>
      <c r="F41">
        <v>0</v>
      </c>
    </row>
    <row r="42" spans="1:6" x14ac:dyDescent="0.35">
      <c r="A42" t="s">
        <v>8219</v>
      </c>
      <c r="B42">
        <v>16</v>
      </c>
      <c r="E42" t="s">
        <v>8221</v>
      </c>
      <c r="F42">
        <v>18</v>
      </c>
    </row>
    <row r="43" spans="1:6" x14ac:dyDescent="0.35">
      <c r="A43" t="s">
        <v>8219</v>
      </c>
      <c r="B43">
        <v>19</v>
      </c>
      <c r="E43" t="s">
        <v>8221</v>
      </c>
      <c r="F43">
        <v>7</v>
      </c>
    </row>
    <row r="44" spans="1:6" x14ac:dyDescent="0.35">
      <c r="A44" t="s">
        <v>8219</v>
      </c>
      <c r="B44">
        <v>169</v>
      </c>
      <c r="E44" t="s">
        <v>8221</v>
      </c>
      <c r="F44">
        <v>0</v>
      </c>
    </row>
    <row r="45" spans="1:6" x14ac:dyDescent="0.35">
      <c r="A45" t="s">
        <v>8219</v>
      </c>
      <c r="B45">
        <v>263</v>
      </c>
      <c r="E45" t="s">
        <v>8221</v>
      </c>
      <c r="F45">
        <v>8</v>
      </c>
    </row>
    <row r="46" spans="1:6" x14ac:dyDescent="0.35">
      <c r="A46" t="s">
        <v>8219</v>
      </c>
      <c r="B46">
        <v>15</v>
      </c>
      <c r="E46" t="s">
        <v>8221</v>
      </c>
      <c r="F46">
        <v>1293</v>
      </c>
    </row>
    <row r="47" spans="1:6" x14ac:dyDescent="0.35">
      <c r="A47" t="s">
        <v>8219</v>
      </c>
      <c r="B47">
        <v>61</v>
      </c>
      <c r="E47" t="s">
        <v>8221</v>
      </c>
      <c r="F47">
        <v>17</v>
      </c>
    </row>
    <row r="48" spans="1:6" x14ac:dyDescent="0.35">
      <c r="A48" t="s">
        <v>8219</v>
      </c>
      <c r="B48">
        <v>45</v>
      </c>
      <c r="E48" t="s">
        <v>8221</v>
      </c>
      <c r="F48">
        <v>0</v>
      </c>
    </row>
    <row r="49" spans="1:6" x14ac:dyDescent="0.35">
      <c r="A49" t="s">
        <v>8219</v>
      </c>
      <c r="B49">
        <v>70</v>
      </c>
      <c r="E49" t="s">
        <v>8221</v>
      </c>
      <c r="F49">
        <v>13</v>
      </c>
    </row>
    <row r="50" spans="1:6" x14ac:dyDescent="0.35">
      <c r="A50" t="s">
        <v>8219</v>
      </c>
      <c r="B50">
        <v>38</v>
      </c>
      <c r="E50" t="s">
        <v>8221</v>
      </c>
      <c r="F50">
        <v>0</v>
      </c>
    </row>
    <row r="51" spans="1:6" x14ac:dyDescent="0.35">
      <c r="A51" t="s">
        <v>8219</v>
      </c>
      <c r="B51">
        <v>87</v>
      </c>
      <c r="E51" t="s">
        <v>8221</v>
      </c>
      <c r="F51">
        <v>0</v>
      </c>
    </row>
    <row r="52" spans="1:6" x14ac:dyDescent="0.35">
      <c r="A52" t="s">
        <v>8219</v>
      </c>
      <c r="B52">
        <v>22</v>
      </c>
      <c r="E52" t="s">
        <v>8221</v>
      </c>
      <c r="F52">
        <v>33</v>
      </c>
    </row>
    <row r="53" spans="1:6" x14ac:dyDescent="0.35">
      <c r="A53" t="s">
        <v>8219</v>
      </c>
      <c r="B53">
        <v>119</v>
      </c>
      <c r="E53" t="s">
        <v>8221</v>
      </c>
      <c r="F53">
        <v>12</v>
      </c>
    </row>
    <row r="54" spans="1:6" x14ac:dyDescent="0.35">
      <c r="A54" t="s">
        <v>8219</v>
      </c>
      <c r="B54">
        <v>52</v>
      </c>
      <c r="E54" t="s">
        <v>8221</v>
      </c>
      <c r="F54">
        <v>1</v>
      </c>
    </row>
    <row r="55" spans="1:6" x14ac:dyDescent="0.35">
      <c r="A55" t="s">
        <v>8219</v>
      </c>
      <c r="B55">
        <v>117</v>
      </c>
      <c r="E55" t="s">
        <v>8221</v>
      </c>
      <c r="F55">
        <v>1</v>
      </c>
    </row>
    <row r="56" spans="1:6" x14ac:dyDescent="0.35">
      <c r="A56" t="s">
        <v>8219</v>
      </c>
      <c r="B56">
        <v>52</v>
      </c>
      <c r="E56" t="s">
        <v>8221</v>
      </c>
      <c r="F56">
        <v>1</v>
      </c>
    </row>
    <row r="57" spans="1:6" x14ac:dyDescent="0.35">
      <c r="A57" t="s">
        <v>8219</v>
      </c>
      <c r="B57">
        <v>86</v>
      </c>
      <c r="E57" t="s">
        <v>8221</v>
      </c>
      <c r="F57">
        <v>1</v>
      </c>
    </row>
    <row r="58" spans="1:6" x14ac:dyDescent="0.35">
      <c r="A58" t="s">
        <v>8219</v>
      </c>
      <c r="B58">
        <v>174</v>
      </c>
      <c r="E58" t="s">
        <v>8221</v>
      </c>
      <c r="F58">
        <v>84</v>
      </c>
    </row>
    <row r="59" spans="1:6" x14ac:dyDescent="0.35">
      <c r="A59" t="s">
        <v>8219</v>
      </c>
      <c r="B59">
        <v>69</v>
      </c>
      <c r="E59" t="s">
        <v>8221</v>
      </c>
      <c r="F59">
        <v>38</v>
      </c>
    </row>
    <row r="60" spans="1:6" x14ac:dyDescent="0.35">
      <c r="A60" t="s">
        <v>8219</v>
      </c>
      <c r="B60">
        <v>75</v>
      </c>
      <c r="E60" t="s">
        <v>8221</v>
      </c>
      <c r="F60">
        <v>1</v>
      </c>
    </row>
    <row r="61" spans="1:6" x14ac:dyDescent="0.35">
      <c r="A61" t="s">
        <v>8219</v>
      </c>
      <c r="B61">
        <v>33</v>
      </c>
      <c r="E61" t="s">
        <v>8221</v>
      </c>
      <c r="F61">
        <v>76</v>
      </c>
    </row>
    <row r="62" spans="1:6" x14ac:dyDescent="0.35">
      <c r="A62" t="s">
        <v>8219</v>
      </c>
      <c r="B62">
        <v>108</v>
      </c>
      <c r="E62" t="s">
        <v>8221</v>
      </c>
      <c r="F62">
        <v>3</v>
      </c>
    </row>
    <row r="63" spans="1:6" x14ac:dyDescent="0.35">
      <c r="A63" t="s">
        <v>8219</v>
      </c>
      <c r="B63">
        <v>23</v>
      </c>
      <c r="E63" t="s">
        <v>8221</v>
      </c>
      <c r="F63">
        <v>0</v>
      </c>
    </row>
    <row r="64" spans="1:6" x14ac:dyDescent="0.35">
      <c r="A64" t="s">
        <v>8219</v>
      </c>
      <c r="B64">
        <v>48</v>
      </c>
      <c r="E64" t="s">
        <v>8221</v>
      </c>
      <c r="F64">
        <v>2</v>
      </c>
    </row>
    <row r="65" spans="1:6" x14ac:dyDescent="0.35">
      <c r="A65" t="s">
        <v>8219</v>
      </c>
      <c r="B65">
        <v>64</v>
      </c>
      <c r="E65" t="s">
        <v>8221</v>
      </c>
      <c r="F65">
        <v>0</v>
      </c>
    </row>
    <row r="66" spans="1:6" x14ac:dyDescent="0.35">
      <c r="A66" t="s">
        <v>8219</v>
      </c>
      <c r="B66">
        <v>24</v>
      </c>
      <c r="E66" t="s">
        <v>8221</v>
      </c>
      <c r="F66">
        <v>0</v>
      </c>
    </row>
    <row r="67" spans="1:6" x14ac:dyDescent="0.35">
      <c r="A67" t="s">
        <v>8219</v>
      </c>
      <c r="B67">
        <v>57</v>
      </c>
      <c r="E67" t="s">
        <v>8221</v>
      </c>
      <c r="F67">
        <v>0</v>
      </c>
    </row>
    <row r="68" spans="1:6" x14ac:dyDescent="0.35">
      <c r="A68" t="s">
        <v>8219</v>
      </c>
      <c r="B68">
        <v>26</v>
      </c>
      <c r="E68" t="s">
        <v>8221</v>
      </c>
      <c r="F68">
        <v>2</v>
      </c>
    </row>
    <row r="69" spans="1:6" x14ac:dyDescent="0.35">
      <c r="A69" t="s">
        <v>8219</v>
      </c>
      <c r="B69">
        <v>20</v>
      </c>
      <c r="E69" t="s">
        <v>8221</v>
      </c>
      <c r="F69">
        <v>0</v>
      </c>
    </row>
    <row r="70" spans="1:6" x14ac:dyDescent="0.35">
      <c r="A70" t="s">
        <v>8219</v>
      </c>
      <c r="B70">
        <v>36</v>
      </c>
      <c r="E70" t="s">
        <v>8221</v>
      </c>
      <c r="F70">
        <v>0</v>
      </c>
    </row>
    <row r="71" spans="1:6" x14ac:dyDescent="0.35">
      <c r="A71" t="s">
        <v>8219</v>
      </c>
      <c r="B71">
        <v>178</v>
      </c>
      <c r="E71" t="s">
        <v>8221</v>
      </c>
      <c r="F71">
        <v>0</v>
      </c>
    </row>
    <row r="72" spans="1:6" x14ac:dyDescent="0.35">
      <c r="A72" t="s">
        <v>8219</v>
      </c>
      <c r="B72">
        <v>17</v>
      </c>
      <c r="E72" t="s">
        <v>8221</v>
      </c>
      <c r="F72">
        <v>2</v>
      </c>
    </row>
    <row r="73" spans="1:6" x14ac:dyDescent="0.35">
      <c r="A73" t="s">
        <v>8219</v>
      </c>
      <c r="B73">
        <v>32</v>
      </c>
      <c r="E73" t="s">
        <v>8221</v>
      </c>
      <c r="F73">
        <v>0</v>
      </c>
    </row>
    <row r="74" spans="1:6" x14ac:dyDescent="0.35">
      <c r="A74" t="s">
        <v>8219</v>
      </c>
      <c r="B74">
        <v>41</v>
      </c>
      <c r="E74" t="s">
        <v>8221</v>
      </c>
      <c r="F74">
        <v>7</v>
      </c>
    </row>
    <row r="75" spans="1:6" x14ac:dyDescent="0.35">
      <c r="A75" t="s">
        <v>8219</v>
      </c>
      <c r="B75">
        <v>18</v>
      </c>
      <c r="E75" t="s">
        <v>8221</v>
      </c>
      <c r="F75">
        <v>0</v>
      </c>
    </row>
    <row r="76" spans="1:6" x14ac:dyDescent="0.35">
      <c r="A76" t="s">
        <v>8219</v>
      </c>
      <c r="B76">
        <v>29</v>
      </c>
      <c r="E76" t="s">
        <v>8221</v>
      </c>
      <c r="F76">
        <v>5</v>
      </c>
    </row>
    <row r="77" spans="1:6" x14ac:dyDescent="0.35">
      <c r="A77" t="s">
        <v>8219</v>
      </c>
      <c r="B77">
        <v>47</v>
      </c>
      <c r="E77" t="s">
        <v>8221</v>
      </c>
      <c r="F77">
        <v>0</v>
      </c>
    </row>
    <row r="78" spans="1:6" x14ac:dyDescent="0.35">
      <c r="A78" t="s">
        <v>8219</v>
      </c>
      <c r="B78">
        <v>15</v>
      </c>
      <c r="E78" t="s">
        <v>8221</v>
      </c>
      <c r="F78">
        <v>0</v>
      </c>
    </row>
    <row r="79" spans="1:6" x14ac:dyDescent="0.35">
      <c r="A79" t="s">
        <v>8219</v>
      </c>
      <c r="B79">
        <v>26</v>
      </c>
      <c r="E79" t="s">
        <v>8221</v>
      </c>
      <c r="F79">
        <v>1</v>
      </c>
    </row>
    <row r="80" spans="1:6" x14ac:dyDescent="0.35">
      <c r="A80" t="s">
        <v>8219</v>
      </c>
      <c r="B80">
        <v>35</v>
      </c>
      <c r="E80" t="s">
        <v>8221</v>
      </c>
      <c r="F80">
        <v>0</v>
      </c>
    </row>
    <row r="81" spans="1:6" x14ac:dyDescent="0.35">
      <c r="A81" t="s">
        <v>8219</v>
      </c>
      <c r="B81">
        <v>41</v>
      </c>
      <c r="E81" t="s">
        <v>8221</v>
      </c>
      <c r="F81">
        <v>5</v>
      </c>
    </row>
    <row r="82" spans="1:6" x14ac:dyDescent="0.35">
      <c r="A82" t="s">
        <v>8219</v>
      </c>
      <c r="B82">
        <v>47</v>
      </c>
      <c r="E82" t="s">
        <v>8221</v>
      </c>
      <c r="F82">
        <v>3</v>
      </c>
    </row>
    <row r="83" spans="1:6" x14ac:dyDescent="0.35">
      <c r="A83" t="s">
        <v>8219</v>
      </c>
      <c r="B83">
        <v>28</v>
      </c>
      <c r="E83" t="s">
        <v>8221</v>
      </c>
      <c r="F83">
        <v>6</v>
      </c>
    </row>
    <row r="84" spans="1:6" x14ac:dyDescent="0.35">
      <c r="A84" t="s">
        <v>8219</v>
      </c>
      <c r="B84">
        <v>100</v>
      </c>
      <c r="E84" t="s">
        <v>8221</v>
      </c>
      <c r="F84">
        <v>12</v>
      </c>
    </row>
    <row r="85" spans="1:6" x14ac:dyDescent="0.35">
      <c r="A85" t="s">
        <v>8219</v>
      </c>
      <c r="B85">
        <v>13</v>
      </c>
      <c r="E85" t="s">
        <v>8221</v>
      </c>
      <c r="F85">
        <v>13</v>
      </c>
    </row>
    <row r="86" spans="1:6" x14ac:dyDescent="0.35">
      <c r="A86" t="s">
        <v>8219</v>
      </c>
      <c r="B86">
        <v>7</v>
      </c>
      <c r="E86" t="s">
        <v>8221</v>
      </c>
      <c r="F86">
        <v>5</v>
      </c>
    </row>
    <row r="87" spans="1:6" x14ac:dyDescent="0.35">
      <c r="A87" t="s">
        <v>8219</v>
      </c>
      <c r="B87">
        <v>21</v>
      </c>
      <c r="E87" t="s">
        <v>8221</v>
      </c>
      <c r="F87">
        <v>2</v>
      </c>
    </row>
    <row r="88" spans="1:6" x14ac:dyDescent="0.35">
      <c r="A88" t="s">
        <v>8219</v>
      </c>
      <c r="B88">
        <v>17</v>
      </c>
      <c r="E88" t="s">
        <v>8221</v>
      </c>
      <c r="F88">
        <v>8</v>
      </c>
    </row>
    <row r="89" spans="1:6" x14ac:dyDescent="0.35">
      <c r="A89" t="s">
        <v>8219</v>
      </c>
      <c r="B89">
        <v>25</v>
      </c>
      <c r="E89" t="s">
        <v>8221</v>
      </c>
      <c r="F89">
        <v>0</v>
      </c>
    </row>
    <row r="90" spans="1:6" x14ac:dyDescent="0.35">
      <c r="A90" t="s">
        <v>8219</v>
      </c>
      <c r="B90">
        <v>60</v>
      </c>
      <c r="E90" t="s">
        <v>8221</v>
      </c>
      <c r="F90">
        <v>13</v>
      </c>
    </row>
    <row r="91" spans="1:6" x14ac:dyDescent="0.35">
      <c r="A91" t="s">
        <v>8219</v>
      </c>
      <c r="B91">
        <v>56</v>
      </c>
      <c r="E91" t="s">
        <v>8221</v>
      </c>
      <c r="F91">
        <v>0</v>
      </c>
    </row>
    <row r="92" spans="1:6" x14ac:dyDescent="0.35">
      <c r="A92" t="s">
        <v>8219</v>
      </c>
      <c r="B92">
        <v>16</v>
      </c>
      <c r="E92" t="s">
        <v>8221</v>
      </c>
      <c r="F92">
        <v>5</v>
      </c>
    </row>
    <row r="93" spans="1:6" x14ac:dyDescent="0.35">
      <c r="A93" t="s">
        <v>8219</v>
      </c>
      <c r="B93">
        <v>46</v>
      </c>
      <c r="E93" t="s">
        <v>8221</v>
      </c>
      <c r="F93">
        <v>8</v>
      </c>
    </row>
    <row r="94" spans="1:6" x14ac:dyDescent="0.35">
      <c r="A94" t="s">
        <v>8219</v>
      </c>
      <c r="B94">
        <v>43</v>
      </c>
      <c r="E94" t="s">
        <v>8221</v>
      </c>
      <c r="F94">
        <v>8</v>
      </c>
    </row>
    <row r="95" spans="1:6" x14ac:dyDescent="0.35">
      <c r="A95" t="s">
        <v>8219</v>
      </c>
      <c r="B95">
        <v>15</v>
      </c>
      <c r="E95" t="s">
        <v>8221</v>
      </c>
      <c r="F95">
        <v>0</v>
      </c>
    </row>
    <row r="96" spans="1:6" x14ac:dyDescent="0.35">
      <c r="A96" t="s">
        <v>8219</v>
      </c>
      <c r="B96">
        <v>12</v>
      </c>
      <c r="E96" t="s">
        <v>8221</v>
      </c>
      <c r="F96">
        <v>2</v>
      </c>
    </row>
    <row r="97" spans="1:6" x14ac:dyDescent="0.35">
      <c r="A97" t="s">
        <v>8219</v>
      </c>
      <c r="B97">
        <v>21</v>
      </c>
      <c r="E97" t="s">
        <v>8221</v>
      </c>
      <c r="F97">
        <v>3</v>
      </c>
    </row>
    <row r="98" spans="1:6" x14ac:dyDescent="0.35">
      <c r="A98" t="s">
        <v>8219</v>
      </c>
      <c r="B98">
        <v>34</v>
      </c>
      <c r="E98" t="s">
        <v>8221</v>
      </c>
      <c r="F98">
        <v>0</v>
      </c>
    </row>
    <row r="99" spans="1:6" x14ac:dyDescent="0.35">
      <c r="A99" t="s">
        <v>8219</v>
      </c>
      <c r="B99">
        <v>8</v>
      </c>
      <c r="E99" t="s">
        <v>8221</v>
      </c>
      <c r="F99">
        <v>0</v>
      </c>
    </row>
    <row r="100" spans="1:6" x14ac:dyDescent="0.35">
      <c r="A100" t="s">
        <v>8219</v>
      </c>
      <c r="B100">
        <v>60</v>
      </c>
      <c r="E100" t="s">
        <v>8221</v>
      </c>
      <c r="F100">
        <v>11</v>
      </c>
    </row>
    <row r="101" spans="1:6" x14ac:dyDescent="0.35">
      <c r="A101" t="s">
        <v>8219</v>
      </c>
      <c r="B101">
        <v>39</v>
      </c>
      <c r="E101" t="s">
        <v>8221</v>
      </c>
      <c r="F101">
        <v>0</v>
      </c>
    </row>
    <row r="102" spans="1:6" x14ac:dyDescent="0.35">
      <c r="A102" t="s">
        <v>8219</v>
      </c>
      <c r="B102">
        <v>26</v>
      </c>
      <c r="E102" t="s">
        <v>8221</v>
      </c>
      <c r="F102">
        <v>1</v>
      </c>
    </row>
    <row r="103" spans="1:6" x14ac:dyDescent="0.35">
      <c r="A103" t="s">
        <v>8219</v>
      </c>
      <c r="B103">
        <v>35</v>
      </c>
      <c r="E103" t="s">
        <v>8221</v>
      </c>
      <c r="F103">
        <v>0</v>
      </c>
    </row>
    <row r="104" spans="1:6" x14ac:dyDescent="0.35">
      <c r="A104" t="s">
        <v>8219</v>
      </c>
      <c r="B104">
        <v>65</v>
      </c>
      <c r="E104" t="s">
        <v>8221</v>
      </c>
      <c r="F104">
        <v>17</v>
      </c>
    </row>
    <row r="105" spans="1:6" x14ac:dyDescent="0.35">
      <c r="A105" t="s">
        <v>8219</v>
      </c>
      <c r="B105">
        <v>49</v>
      </c>
      <c r="E105" t="s">
        <v>8221</v>
      </c>
      <c r="F105">
        <v>2</v>
      </c>
    </row>
    <row r="106" spans="1:6" x14ac:dyDescent="0.35">
      <c r="A106" t="s">
        <v>8219</v>
      </c>
      <c r="B106">
        <v>10</v>
      </c>
      <c r="E106" t="s">
        <v>8221</v>
      </c>
      <c r="F106">
        <v>1</v>
      </c>
    </row>
    <row r="107" spans="1:6" x14ac:dyDescent="0.35">
      <c r="A107" t="s">
        <v>8219</v>
      </c>
      <c r="B107">
        <v>60</v>
      </c>
      <c r="E107" t="s">
        <v>8221</v>
      </c>
      <c r="F107">
        <v>2</v>
      </c>
    </row>
    <row r="108" spans="1:6" x14ac:dyDescent="0.35">
      <c r="A108" t="s">
        <v>8219</v>
      </c>
      <c r="B108">
        <v>27</v>
      </c>
      <c r="E108" t="s">
        <v>8221</v>
      </c>
      <c r="F108">
        <v>16</v>
      </c>
    </row>
    <row r="109" spans="1:6" x14ac:dyDescent="0.35">
      <c r="A109" t="s">
        <v>8219</v>
      </c>
      <c r="B109">
        <v>69</v>
      </c>
      <c r="E109" t="s">
        <v>8221</v>
      </c>
      <c r="F109">
        <v>1</v>
      </c>
    </row>
    <row r="110" spans="1:6" x14ac:dyDescent="0.35">
      <c r="A110" t="s">
        <v>8219</v>
      </c>
      <c r="B110">
        <v>47</v>
      </c>
      <c r="E110" t="s">
        <v>8221</v>
      </c>
      <c r="F110">
        <v>4</v>
      </c>
    </row>
    <row r="111" spans="1:6" x14ac:dyDescent="0.35">
      <c r="A111" t="s">
        <v>8219</v>
      </c>
      <c r="B111">
        <v>47</v>
      </c>
      <c r="E111" t="s">
        <v>8221</v>
      </c>
      <c r="F111">
        <v>5</v>
      </c>
    </row>
    <row r="112" spans="1:6" x14ac:dyDescent="0.35">
      <c r="A112" t="s">
        <v>8219</v>
      </c>
      <c r="B112">
        <v>26</v>
      </c>
      <c r="E112" t="s">
        <v>8221</v>
      </c>
      <c r="F112">
        <v>7</v>
      </c>
    </row>
    <row r="113" spans="1:6" x14ac:dyDescent="0.35">
      <c r="A113" t="s">
        <v>8219</v>
      </c>
      <c r="B113">
        <v>53</v>
      </c>
      <c r="E113" t="s">
        <v>8221</v>
      </c>
      <c r="F113">
        <v>0</v>
      </c>
    </row>
    <row r="114" spans="1:6" x14ac:dyDescent="0.35">
      <c r="A114" t="s">
        <v>8219</v>
      </c>
      <c r="B114">
        <v>81</v>
      </c>
      <c r="E114" t="s">
        <v>8221</v>
      </c>
      <c r="F114">
        <v>12</v>
      </c>
    </row>
    <row r="115" spans="1:6" x14ac:dyDescent="0.35">
      <c r="A115" t="s">
        <v>8219</v>
      </c>
      <c r="B115">
        <v>78</v>
      </c>
      <c r="E115" t="s">
        <v>8221</v>
      </c>
      <c r="F115">
        <v>2</v>
      </c>
    </row>
    <row r="116" spans="1:6" x14ac:dyDescent="0.35">
      <c r="A116" t="s">
        <v>8219</v>
      </c>
      <c r="B116">
        <v>35</v>
      </c>
      <c r="E116" t="s">
        <v>8221</v>
      </c>
      <c r="F116">
        <v>5</v>
      </c>
    </row>
    <row r="117" spans="1:6" x14ac:dyDescent="0.35">
      <c r="A117" t="s">
        <v>8219</v>
      </c>
      <c r="B117">
        <v>22</v>
      </c>
      <c r="E117" t="s">
        <v>8221</v>
      </c>
      <c r="F117">
        <v>2</v>
      </c>
    </row>
    <row r="118" spans="1:6" x14ac:dyDescent="0.35">
      <c r="A118" t="s">
        <v>8219</v>
      </c>
      <c r="B118">
        <v>57</v>
      </c>
      <c r="E118" t="s">
        <v>8221</v>
      </c>
      <c r="F118">
        <v>3</v>
      </c>
    </row>
    <row r="119" spans="1:6" x14ac:dyDescent="0.35">
      <c r="A119" t="s">
        <v>8219</v>
      </c>
      <c r="B119">
        <v>27</v>
      </c>
      <c r="E119" t="s">
        <v>8221</v>
      </c>
      <c r="F119">
        <v>0</v>
      </c>
    </row>
    <row r="120" spans="1:6" x14ac:dyDescent="0.35">
      <c r="A120" t="s">
        <v>8219</v>
      </c>
      <c r="B120">
        <v>39</v>
      </c>
      <c r="E120" t="s">
        <v>8221</v>
      </c>
      <c r="F120">
        <v>49</v>
      </c>
    </row>
    <row r="121" spans="1:6" x14ac:dyDescent="0.35">
      <c r="A121" t="s">
        <v>8219</v>
      </c>
      <c r="B121">
        <v>37</v>
      </c>
      <c r="E121" t="s">
        <v>8221</v>
      </c>
      <c r="F121">
        <v>1</v>
      </c>
    </row>
    <row r="122" spans="1:6" hidden="1" x14ac:dyDescent="0.35">
      <c r="E122" t="s">
        <v>8221</v>
      </c>
      <c r="F122">
        <v>2</v>
      </c>
    </row>
    <row r="123" spans="1:6" hidden="1" x14ac:dyDescent="0.35">
      <c r="E123" t="s">
        <v>8221</v>
      </c>
      <c r="F123">
        <v>0</v>
      </c>
    </row>
    <row r="124" spans="1:6" hidden="1" x14ac:dyDescent="0.35">
      <c r="E124" t="s">
        <v>8221</v>
      </c>
      <c r="F124">
        <v>0</v>
      </c>
    </row>
    <row r="125" spans="1:6" hidden="1" x14ac:dyDescent="0.35">
      <c r="E125" t="s">
        <v>8221</v>
      </c>
      <c r="F125">
        <v>11</v>
      </c>
    </row>
    <row r="126" spans="1:6" hidden="1" x14ac:dyDescent="0.35">
      <c r="E126" t="s">
        <v>8221</v>
      </c>
      <c r="F126">
        <v>1</v>
      </c>
    </row>
    <row r="127" spans="1:6" hidden="1" x14ac:dyDescent="0.35">
      <c r="E127" t="s">
        <v>8221</v>
      </c>
      <c r="F127">
        <v>8</v>
      </c>
    </row>
    <row r="128" spans="1:6" hidden="1" x14ac:dyDescent="0.35">
      <c r="E128" t="s">
        <v>8221</v>
      </c>
      <c r="F128">
        <v>5</v>
      </c>
    </row>
    <row r="129" spans="5:6" hidden="1" x14ac:dyDescent="0.35">
      <c r="E129" t="s">
        <v>8221</v>
      </c>
      <c r="F129">
        <v>39</v>
      </c>
    </row>
    <row r="130" spans="5:6" hidden="1" x14ac:dyDescent="0.35">
      <c r="E130" t="s">
        <v>8221</v>
      </c>
      <c r="F130">
        <v>0</v>
      </c>
    </row>
    <row r="131" spans="5:6" hidden="1" x14ac:dyDescent="0.35">
      <c r="E131" t="s">
        <v>8221</v>
      </c>
      <c r="F131">
        <v>0</v>
      </c>
    </row>
    <row r="132" spans="5:6" hidden="1" x14ac:dyDescent="0.35">
      <c r="E132" t="s">
        <v>8221</v>
      </c>
      <c r="F132">
        <v>2</v>
      </c>
    </row>
    <row r="133" spans="5:6" hidden="1" x14ac:dyDescent="0.35">
      <c r="E133" t="s">
        <v>8221</v>
      </c>
      <c r="F133">
        <v>170</v>
      </c>
    </row>
    <row r="134" spans="5:6" hidden="1" x14ac:dyDescent="0.35">
      <c r="E134" t="s">
        <v>8221</v>
      </c>
      <c r="F134">
        <v>5</v>
      </c>
    </row>
    <row r="135" spans="5:6" hidden="1" x14ac:dyDescent="0.35">
      <c r="E135" t="s">
        <v>8221</v>
      </c>
      <c r="F135">
        <v>14</v>
      </c>
    </row>
    <row r="136" spans="5:6" hidden="1" x14ac:dyDescent="0.35">
      <c r="E136" t="s">
        <v>8221</v>
      </c>
      <c r="F136">
        <v>1</v>
      </c>
    </row>
    <row r="137" spans="5:6" hidden="1" x14ac:dyDescent="0.35">
      <c r="E137" t="s">
        <v>8221</v>
      </c>
      <c r="F137">
        <v>0</v>
      </c>
    </row>
    <row r="138" spans="5:6" hidden="1" x14ac:dyDescent="0.35">
      <c r="E138" t="s">
        <v>8221</v>
      </c>
      <c r="F138">
        <v>124</v>
      </c>
    </row>
    <row r="139" spans="5:6" hidden="1" x14ac:dyDescent="0.35">
      <c r="E139" t="s">
        <v>8221</v>
      </c>
      <c r="F139">
        <v>0</v>
      </c>
    </row>
    <row r="140" spans="5:6" hidden="1" x14ac:dyDescent="0.35">
      <c r="E140" t="s">
        <v>8221</v>
      </c>
      <c r="F140">
        <v>0</v>
      </c>
    </row>
    <row r="141" spans="5:6" hidden="1" x14ac:dyDescent="0.35">
      <c r="E141" t="s">
        <v>8221</v>
      </c>
      <c r="F141">
        <v>55</v>
      </c>
    </row>
    <row r="142" spans="5:6" hidden="1" x14ac:dyDescent="0.35">
      <c r="E142" t="s">
        <v>8221</v>
      </c>
      <c r="F142">
        <v>140</v>
      </c>
    </row>
    <row r="143" spans="5:6" hidden="1" x14ac:dyDescent="0.35">
      <c r="E143" t="s">
        <v>8221</v>
      </c>
      <c r="F143">
        <v>21</v>
      </c>
    </row>
    <row r="144" spans="5:6" hidden="1" x14ac:dyDescent="0.35">
      <c r="E144" t="s">
        <v>8221</v>
      </c>
      <c r="F144">
        <v>1</v>
      </c>
    </row>
    <row r="145" spans="5:6" hidden="1" x14ac:dyDescent="0.35">
      <c r="E145" t="s">
        <v>8221</v>
      </c>
      <c r="F145">
        <v>147</v>
      </c>
    </row>
    <row r="146" spans="5:6" hidden="1" x14ac:dyDescent="0.35">
      <c r="E146" t="s">
        <v>8221</v>
      </c>
      <c r="F146">
        <v>11</v>
      </c>
    </row>
    <row r="147" spans="5:6" hidden="1" x14ac:dyDescent="0.35">
      <c r="E147" t="s">
        <v>8221</v>
      </c>
      <c r="F147">
        <v>125</v>
      </c>
    </row>
    <row r="148" spans="5:6" hidden="1" x14ac:dyDescent="0.35">
      <c r="E148" t="s">
        <v>8221</v>
      </c>
      <c r="F148">
        <v>1</v>
      </c>
    </row>
    <row r="149" spans="5:6" hidden="1" x14ac:dyDescent="0.35">
      <c r="E149" t="s">
        <v>8221</v>
      </c>
      <c r="F149">
        <v>0</v>
      </c>
    </row>
    <row r="150" spans="5:6" hidden="1" x14ac:dyDescent="0.35">
      <c r="E150" t="s">
        <v>8221</v>
      </c>
      <c r="F150">
        <v>0</v>
      </c>
    </row>
    <row r="151" spans="5:6" hidden="1" x14ac:dyDescent="0.35">
      <c r="E151" t="s">
        <v>8221</v>
      </c>
      <c r="F151">
        <v>3</v>
      </c>
    </row>
    <row r="152" spans="5:6" hidden="1" x14ac:dyDescent="0.35">
      <c r="E152" t="s">
        <v>8221</v>
      </c>
      <c r="F152">
        <v>0</v>
      </c>
    </row>
    <row r="153" spans="5:6" hidden="1" x14ac:dyDescent="0.35">
      <c r="E153" t="s">
        <v>8221</v>
      </c>
      <c r="F153">
        <v>0</v>
      </c>
    </row>
    <row r="154" spans="5:6" hidden="1" x14ac:dyDescent="0.35">
      <c r="E154" t="s">
        <v>8221</v>
      </c>
      <c r="F154">
        <v>0</v>
      </c>
    </row>
    <row r="155" spans="5:6" hidden="1" x14ac:dyDescent="0.35">
      <c r="E155" t="s">
        <v>8221</v>
      </c>
      <c r="F155">
        <v>0</v>
      </c>
    </row>
    <row r="156" spans="5:6" hidden="1" x14ac:dyDescent="0.35">
      <c r="E156" t="s">
        <v>8221</v>
      </c>
      <c r="F156">
        <v>3</v>
      </c>
    </row>
    <row r="157" spans="5:6" hidden="1" x14ac:dyDescent="0.35">
      <c r="E157" t="s">
        <v>8221</v>
      </c>
      <c r="F157">
        <v>0</v>
      </c>
    </row>
    <row r="158" spans="5:6" hidden="1" x14ac:dyDescent="0.35">
      <c r="E158" t="s">
        <v>8221</v>
      </c>
      <c r="F158">
        <v>1</v>
      </c>
    </row>
    <row r="159" spans="5:6" hidden="1" x14ac:dyDescent="0.35">
      <c r="E159" t="s">
        <v>8221</v>
      </c>
      <c r="F159">
        <v>3</v>
      </c>
    </row>
    <row r="160" spans="5:6" hidden="1" x14ac:dyDescent="0.35">
      <c r="E160" t="s">
        <v>8221</v>
      </c>
      <c r="F160">
        <v>22</v>
      </c>
    </row>
    <row r="161" spans="5:6" hidden="1" x14ac:dyDescent="0.35">
      <c r="E161" t="s">
        <v>8221</v>
      </c>
      <c r="F161">
        <v>26</v>
      </c>
    </row>
    <row r="162" spans="5:6" hidden="1" x14ac:dyDescent="0.35">
      <c r="E162" t="s">
        <v>8221</v>
      </c>
      <c r="F162">
        <v>4</v>
      </c>
    </row>
    <row r="163" spans="5:6" hidden="1" x14ac:dyDescent="0.35">
      <c r="E163" t="s">
        <v>8221</v>
      </c>
      <c r="F163">
        <v>0</v>
      </c>
    </row>
    <row r="164" spans="5:6" hidden="1" x14ac:dyDescent="0.35">
      <c r="E164" t="s">
        <v>8221</v>
      </c>
      <c r="F164">
        <v>4</v>
      </c>
    </row>
    <row r="165" spans="5:6" hidden="1" x14ac:dyDescent="0.35">
      <c r="E165" t="s">
        <v>8221</v>
      </c>
      <c r="F165">
        <v>9</v>
      </c>
    </row>
    <row r="166" spans="5:6" hidden="1" x14ac:dyDescent="0.35">
      <c r="E166" t="s">
        <v>8221</v>
      </c>
      <c r="F166">
        <v>5</v>
      </c>
    </row>
    <row r="167" spans="5:6" hidden="1" x14ac:dyDescent="0.35">
      <c r="E167" t="s">
        <v>8221</v>
      </c>
      <c r="F167">
        <v>14</v>
      </c>
    </row>
    <row r="168" spans="5:6" hidden="1" x14ac:dyDescent="0.35">
      <c r="E168" t="s">
        <v>8221</v>
      </c>
      <c r="F168">
        <v>1</v>
      </c>
    </row>
    <row r="169" spans="5:6" hidden="1" x14ac:dyDescent="0.35">
      <c r="E169" t="s">
        <v>8221</v>
      </c>
      <c r="F169">
        <v>10</v>
      </c>
    </row>
    <row r="170" spans="5:6" hidden="1" x14ac:dyDescent="0.35">
      <c r="E170" t="s">
        <v>8221</v>
      </c>
      <c r="F170">
        <v>3</v>
      </c>
    </row>
    <row r="171" spans="5:6" hidden="1" x14ac:dyDescent="0.35">
      <c r="E171" t="s">
        <v>8221</v>
      </c>
      <c r="F171">
        <v>1</v>
      </c>
    </row>
    <row r="172" spans="5:6" hidden="1" x14ac:dyDescent="0.35">
      <c r="E172" t="s">
        <v>8221</v>
      </c>
      <c r="F172">
        <v>0</v>
      </c>
    </row>
    <row r="173" spans="5:6" hidden="1" x14ac:dyDescent="0.35">
      <c r="E173" t="s">
        <v>8221</v>
      </c>
      <c r="F173">
        <v>5</v>
      </c>
    </row>
    <row r="174" spans="5:6" hidden="1" x14ac:dyDescent="0.35">
      <c r="E174" t="s">
        <v>8221</v>
      </c>
      <c r="F174">
        <v>2</v>
      </c>
    </row>
    <row r="175" spans="5:6" hidden="1" x14ac:dyDescent="0.35">
      <c r="E175" t="s">
        <v>8221</v>
      </c>
      <c r="F175">
        <v>68</v>
      </c>
    </row>
    <row r="176" spans="5:6" hidden="1" x14ac:dyDescent="0.35">
      <c r="E176" t="s">
        <v>8221</v>
      </c>
      <c r="F176">
        <v>3</v>
      </c>
    </row>
    <row r="177" spans="5:6" hidden="1" x14ac:dyDescent="0.35">
      <c r="E177" t="s">
        <v>8221</v>
      </c>
      <c r="F177">
        <v>34</v>
      </c>
    </row>
    <row r="178" spans="5:6" hidden="1" x14ac:dyDescent="0.35">
      <c r="E178" t="s">
        <v>8221</v>
      </c>
      <c r="F178">
        <v>0</v>
      </c>
    </row>
    <row r="179" spans="5:6" hidden="1" x14ac:dyDescent="0.35">
      <c r="E179" t="s">
        <v>8221</v>
      </c>
      <c r="F179">
        <v>3</v>
      </c>
    </row>
    <row r="180" spans="5:6" hidden="1" x14ac:dyDescent="0.35">
      <c r="E180" t="s">
        <v>8221</v>
      </c>
      <c r="F180">
        <v>0</v>
      </c>
    </row>
    <row r="181" spans="5:6" hidden="1" x14ac:dyDescent="0.35">
      <c r="E181" t="s">
        <v>8221</v>
      </c>
      <c r="F181">
        <v>70</v>
      </c>
    </row>
    <row r="182" spans="5:6" hidden="1" x14ac:dyDescent="0.35">
      <c r="E182" t="s">
        <v>8221</v>
      </c>
      <c r="F182">
        <v>1</v>
      </c>
    </row>
    <row r="183" spans="5:6" hidden="1" x14ac:dyDescent="0.35">
      <c r="E183" t="s">
        <v>8221</v>
      </c>
      <c r="F183">
        <v>1</v>
      </c>
    </row>
    <row r="184" spans="5:6" hidden="1" x14ac:dyDescent="0.35">
      <c r="E184" t="s">
        <v>8221</v>
      </c>
      <c r="F184">
        <v>1</v>
      </c>
    </row>
    <row r="185" spans="5:6" hidden="1" x14ac:dyDescent="0.35">
      <c r="E185" t="s">
        <v>8221</v>
      </c>
      <c r="F185">
        <v>2</v>
      </c>
    </row>
    <row r="186" spans="5:6" hidden="1" x14ac:dyDescent="0.35">
      <c r="E186" t="s">
        <v>8221</v>
      </c>
      <c r="F186">
        <v>2</v>
      </c>
    </row>
    <row r="187" spans="5:6" hidden="1" x14ac:dyDescent="0.35">
      <c r="E187" t="s">
        <v>8221</v>
      </c>
      <c r="F187">
        <v>34</v>
      </c>
    </row>
    <row r="188" spans="5:6" hidden="1" x14ac:dyDescent="0.35">
      <c r="E188" t="s">
        <v>8221</v>
      </c>
      <c r="F188">
        <v>2</v>
      </c>
    </row>
    <row r="189" spans="5:6" hidden="1" x14ac:dyDescent="0.35">
      <c r="E189" t="s">
        <v>8221</v>
      </c>
      <c r="F189">
        <v>0</v>
      </c>
    </row>
    <row r="190" spans="5:6" hidden="1" x14ac:dyDescent="0.35">
      <c r="E190" t="s">
        <v>8221</v>
      </c>
      <c r="F190">
        <v>1</v>
      </c>
    </row>
    <row r="191" spans="5:6" hidden="1" x14ac:dyDescent="0.35">
      <c r="E191" t="s">
        <v>8221</v>
      </c>
      <c r="F191">
        <v>8</v>
      </c>
    </row>
    <row r="192" spans="5:6" hidden="1" x14ac:dyDescent="0.35">
      <c r="E192" t="s">
        <v>8221</v>
      </c>
      <c r="F192">
        <v>4</v>
      </c>
    </row>
    <row r="193" spans="5:6" hidden="1" x14ac:dyDescent="0.35">
      <c r="E193" t="s">
        <v>8221</v>
      </c>
      <c r="F193">
        <v>28</v>
      </c>
    </row>
    <row r="194" spans="5:6" hidden="1" x14ac:dyDescent="0.35">
      <c r="E194" t="s">
        <v>8221</v>
      </c>
      <c r="F194">
        <v>0</v>
      </c>
    </row>
    <row r="195" spans="5:6" hidden="1" x14ac:dyDescent="0.35">
      <c r="E195" t="s">
        <v>8221</v>
      </c>
      <c r="F195">
        <v>6</v>
      </c>
    </row>
    <row r="196" spans="5:6" hidden="1" x14ac:dyDescent="0.35">
      <c r="E196" t="s">
        <v>8221</v>
      </c>
      <c r="F196">
        <v>22</v>
      </c>
    </row>
    <row r="197" spans="5:6" hidden="1" x14ac:dyDescent="0.35">
      <c r="E197" t="s">
        <v>8221</v>
      </c>
      <c r="F197">
        <v>0</v>
      </c>
    </row>
    <row r="198" spans="5:6" hidden="1" x14ac:dyDescent="0.35">
      <c r="E198" t="s">
        <v>8221</v>
      </c>
      <c r="F198">
        <v>1</v>
      </c>
    </row>
    <row r="199" spans="5:6" hidden="1" x14ac:dyDescent="0.35">
      <c r="E199" t="s">
        <v>8221</v>
      </c>
      <c r="F199">
        <v>20</v>
      </c>
    </row>
    <row r="200" spans="5:6" hidden="1" x14ac:dyDescent="0.35">
      <c r="E200" t="s">
        <v>8221</v>
      </c>
      <c r="F200">
        <v>0</v>
      </c>
    </row>
    <row r="201" spans="5:6" hidden="1" x14ac:dyDescent="0.35">
      <c r="E201" t="s">
        <v>8221</v>
      </c>
      <c r="F201">
        <v>1</v>
      </c>
    </row>
    <row r="202" spans="5:6" hidden="1" x14ac:dyDescent="0.35">
      <c r="E202" t="s">
        <v>8221</v>
      </c>
      <c r="F202">
        <v>3</v>
      </c>
    </row>
    <row r="203" spans="5:6" hidden="1" x14ac:dyDescent="0.35">
      <c r="E203" t="s">
        <v>8221</v>
      </c>
      <c r="F203">
        <v>2</v>
      </c>
    </row>
    <row r="204" spans="5:6" hidden="1" x14ac:dyDescent="0.35">
      <c r="E204" t="s">
        <v>8221</v>
      </c>
      <c r="F204">
        <v>0</v>
      </c>
    </row>
    <row r="205" spans="5:6" hidden="1" x14ac:dyDescent="0.35">
      <c r="E205" t="s">
        <v>8221</v>
      </c>
      <c r="F205">
        <v>2</v>
      </c>
    </row>
    <row r="206" spans="5:6" hidden="1" x14ac:dyDescent="0.35">
      <c r="E206" t="s">
        <v>8221</v>
      </c>
      <c r="F206">
        <v>1</v>
      </c>
    </row>
    <row r="207" spans="5:6" hidden="1" x14ac:dyDescent="0.35">
      <c r="E207" t="s">
        <v>8221</v>
      </c>
      <c r="F207">
        <v>0</v>
      </c>
    </row>
    <row r="208" spans="5:6" hidden="1" x14ac:dyDescent="0.35">
      <c r="E208" t="s">
        <v>8221</v>
      </c>
      <c r="F208">
        <v>1</v>
      </c>
    </row>
    <row r="209" spans="5:6" hidden="1" x14ac:dyDescent="0.35">
      <c r="E209" t="s">
        <v>8221</v>
      </c>
      <c r="F209">
        <v>0</v>
      </c>
    </row>
    <row r="210" spans="5:6" hidden="1" x14ac:dyDescent="0.35">
      <c r="E210" t="s">
        <v>8221</v>
      </c>
      <c r="F210">
        <v>5</v>
      </c>
    </row>
    <row r="211" spans="5:6" hidden="1" x14ac:dyDescent="0.35">
      <c r="E211" t="s">
        <v>8221</v>
      </c>
      <c r="F211">
        <v>1</v>
      </c>
    </row>
    <row r="212" spans="5:6" hidden="1" x14ac:dyDescent="0.35">
      <c r="E212" t="s">
        <v>8221</v>
      </c>
      <c r="F212">
        <v>1</v>
      </c>
    </row>
    <row r="213" spans="5:6" hidden="1" x14ac:dyDescent="0.35">
      <c r="E213" t="s">
        <v>8221</v>
      </c>
      <c r="F213">
        <v>2</v>
      </c>
    </row>
    <row r="214" spans="5:6" hidden="1" x14ac:dyDescent="0.35">
      <c r="E214" t="s">
        <v>8221</v>
      </c>
      <c r="F214">
        <v>0</v>
      </c>
    </row>
    <row r="215" spans="5:6" hidden="1" x14ac:dyDescent="0.35">
      <c r="E215" t="s">
        <v>8221</v>
      </c>
      <c r="F215">
        <v>9</v>
      </c>
    </row>
    <row r="216" spans="5:6" hidden="1" x14ac:dyDescent="0.35">
      <c r="E216" t="s">
        <v>8221</v>
      </c>
      <c r="F216">
        <v>4</v>
      </c>
    </row>
    <row r="217" spans="5:6" hidden="1" x14ac:dyDescent="0.35">
      <c r="E217" t="s">
        <v>8221</v>
      </c>
      <c r="F217">
        <v>4</v>
      </c>
    </row>
    <row r="218" spans="5:6" hidden="1" x14ac:dyDescent="0.35">
      <c r="E218" t="s">
        <v>8221</v>
      </c>
      <c r="F218">
        <v>1</v>
      </c>
    </row>
    <row r="219" spans="5:6" hidden="1" x14ac:dyDescent="0.35">
      <c r="E219" t="s">
        <v>8221</v>
      </c>
      <c r="F219">
        <v>1</v>
      </c>
    </row>
    <row r="220" spans="5:6" hidden="1" x14ac:dyDescent="0.35">
      <c r="E220" t="s">
        <v>8221</v>
      </c>
      <c r="F220">
        <v>7</v>
      </c>
    </row>
    <row r="221" spans="5:6" hidden="1" x14ac:dyDescent="0.35">
      <c r="E221" t="s">
        <v>8221</v>
      </c>
      <c r="F221">
        <v>5</v>
      </c>
    </row>
    <row r="222" spans="5:6" hidden="1" x14ac:dyDescent="0.35">
      <c r="E222" t="s">
        <v>8221</v>
      </c>
      <c r="F222">
        <v>1</v>
      </c>
    </row>
    <row r="223" spans="5:6" hidden="1" x14ac:dyDescent="0.35">
      <c r="E223" t="s">
        <v>8221</v>
      </c>
      <c r="F223">
        <v>0</v>
      </c>
    </row>
    <row r="224" spans="5:6" hidden="1" x14ac:dyDescent="0.35">
      <c r="E224" t="s">
        <v>8221</v>
      </c>
      <c r="F224">
        <v>0</v>
      </c>
    </row>
    <row r="225" spans="5:6" hidden="1" x14ac:dyDescent="0.35">
      <c r="E225" t="s">
        <v>8221</v>
      </c>
      <c r="F225">
        <v>1</v>
      </c>
    </row>
    <row r="226" spans="5:6" hidden="1" x14ac:dyDescent="0.35">
      <c r="E226" t="s">
        <v>8221</v>
      </c>
      <c r="F226">
        <v>2</v>
      </c>
    </row>
    <row r="227" spans="5:6" hidden="1" x14ac:dyDescent="0.35">
      <c r="E227" t="s">
        <v>8221</v>
      </c>
      <c r="F227">
        <v>0</v>
      </c>
    </row>
    <row r="228" spans="5:6" hidden="1" x14ac:dyDescent="0.35">
      <c r="E228" t="s">
        <v>8221</v>
      </c>
      <c r="F228">
        <v>4</v>
      </c>
    </row>
    <row r="229" spans="5:6" hidden="1" x14ac:dyDescent="0.35">
      <c r="E229" t="s">
        <v>8221</v>
      </c>
      <c r="F229">
        <v>7</v>
      </c>
    </row>
    <row r="230" spans="5:6" hidden="1" x14ac:dyDescent="0.35">
      <c r="E230" t="s">
        <v>8221</v>
      </c>
      <c r="F230">
        <v>2</v>
      </c>
    </row>
    <row r="231" spans="5:6" hidden="1" x14ac:dyDescent="0.35">
      <c r="E231" t="s">
        <v>8221</v>
      </c>
      <c r="F231">
        <v>1</v>
      </c>
    </row>
    <row r="232" spans="5:6" hidden="1" x14ac:dyDescent="0.35">
      <c r="E232" t="s">
        <v>8221</v>
      </c>
      <c r="F232">
        <v>9</v>
      </c>
    </row>
    <row r="233" spans="5:6" hidden="1" x14ac:dyDescent="0.35">
      <c r="E233" t="s">
        <v>8221</v>
      </c>
      <c r="F233">
        <v>2</v>
      </c>
    </row>
    <row r="234" spans="5:6" hidden="1" x14ac:dyDescent="0.35">
      <c r="E234" t="s">
        <v>8221</v>
      </c>
      <c r="F234">
        <v>1</v>
      </c>
    </row>
    <row r="235" spans="5:6" hidden="1" x14ac:dyDescent="0.35">
      <c r="E235" t="s">
        <v>8221</v>
      </c>
      <c r="F235">
        <v>7</v>
      </c>
    </row>
    <row r="236" spans="5:6" hidden="1" x14ac:dyDescent="0.35">
      <c r="E236" t="s">
        <v>8221</v>
      </c>
      <c r="F236">
        <v>2</v>
      </c>
    </row>
    <row r="237" spans="5:6" hidden="1" x14ac:dyDescent="0.35">
      <c r="E237" t="s">
        <v>8221</v>
      </c>
      <c r="F237">
        <v>8</v>
      </c>
    </row>
    <row r="238" spans="5:6" hidden="1" x14ac:dyDescent="0.35">
      <c r="E238" t="s">
        <v>8221</v>
      </c>
      <c r="F238">
        <v>2</v>
      </c>
    </row>
    <row r="239" spans="5:6" hidden="1" x14ac:dyDescent="0.35">
      <c r="E239" t="s">
        <v>8221</v>
      </c>
      <c r="F239">
        <v>2</v>
      </c>
    </row>
    <row r="240" spans="5:6" hidden="1" x14ac:dyDescent="0.35">
      <c r="E240" t="s">
        <v>8221</v>
      </c>
      <c r="F240">
        <v>7</v>
      </c>
    </row>
    <row r="241" spans="1:6" hidden="1" x14ac:dyDescent="0.35">
      <c r="E241" t="s">
        <v>8221</v>
      </c>
      <c r="F241">
        <v>2</v>
      </c>
    </row>
    <row r="242" spans="1:6" x14ac:dyDescent="0.35">
      <c r="A242" t="s">
        <v>8219</v>
      </c>
      <c r="B242">
        <v>137</v>
      </c>
      <c r="E242" t="s">
        <v>8221</v>
      </c>
      <c r="F242">
        <v>18</v>
      </c>
    </row>
    <row r="243" spans="1:6" x14ac:dyDescent="0.35">
      <c r="A243" t="s">
        <v>8219</v>
      </c>
      <c r="B243">
        <v>376</v>
      </c>
      <c r="E243" t="s">
        <v>8221</v>
      </c>
      <c r="F243">
        <v>9</v>
      </c>
    </row>
    <row r="244" spans="1:6" x14ac:dyDescent="0.35">
      <c r="A244" t="s">
        <v>8219</v>
      </c>
      <c r="B244">
        <v>202</v>
      </c>
      <c r="E244" t="s">
        <v>8221</v>
      </c>
      <c r="F244">
        <v>4</v>
      </c>
    </row>
    <row r="245" spans="1:6" x14ac:dyDescent="0.35">
      <c r="A245" t="s">
        <v>8219</v>
      </c>
      <c r="B245">
        <v>328</v>
      </c>
      <c r="E245" t="s">
        <v>8221</v>
      </c>
      <c r="F245">
        <v>7</v>
      </c>
    </row>
    <row r="246" spans="1:6" x14ac:dyDescent="0.35">
      <c r="A246" t="s">
        <v>8219</v>
      </c>
      <c r="B246">
        <v>84</v>
      </c>
      <c r="E246" t="s">
        <v>8221</v>
      </c>
      <c r="F246">
        <v>29</v>
      </c>
    </row>
    <row r="247" spans="1:6" x14ac:dyDescent="0.35">
      <c r="A247" t="s">
        <v>8219</v>
      </c>
      <c r="B247">
        <v>96</v>
      </c>
      <c r="E247" t="s">
        <v>8221</v>
      </c>
      <c r="F247">
        <v>12</v>
      </c>
    </row>
    <row r="248" spans="1:6" x14ac:dyDescent="0.35">
      <c r="A248" t="s">
        <v>8219</v>
      </c>
      <c r="B248">
        <v>223</v>
      </c>
      <c r="E248" t="s">
        <v>8221</v>
      </c>
      <c r="F248">
        <v>4</v>
      </c>
    </row>
    <row r="249" spans="1:6" x14ac:dyDescent="0.35">
      <c r="A249" t="s">
        <v>8219</v>
      </c>
      <c r="B249">
        <v>62</v>
      </c>
      <c r="E249" t="s">
        <v>8221</v>
      </c>
      <c r="F249">
        <v>28</v>
      </c>
    </row>
    <row r="250" spans="1:6" x14ac:dyDescent="0.35">
      <c r="A250" t="s">
        <v>8219</v>
      </c>
      <c r="B250">
        <v>146</v>
      </c>
      <c r="E250" t="s">
        <v>8221</v>
      </c>
      <c r="F250">
        <v>25</v>
      </c>
    </row>
    <row r="251" spans="1:6" x14ac:dyDescent="0.35">
      <c r="A251" t="s">
        <v>8219</v>
      </c>
      <c r="B251">
        <v>235</v>
      </c>
      <c r="E251" t="s">
        <v>8221</v>
      </c>
      <c r="F251">
        <v>28</v>
      </c>
    </row>
    <row r="252" spans="1:6" x14ac:dyDescent="0.35">
      <c r="A252" t="s">
        <v>8219</v>
      </c>
      <c r="B252">
        <v>437</v>
      </c>
      <c r="E252" t="s">
        <v>8221</v>
      </c>
      <c r="F252">
        <v>310</v>
      </c>
    </row>
    <row r="253" spans="1:6" x14ac:dyDescent="0.35">
      <c r="A253" t="s">
        <v>8219</v>
      </c>
      <c r="B253">
        <v>77</v>
      </c>
      <c r="E253" t="s">
        <v>8221</v>
      </c>
      <c r="F253">
        <v>15</v>
      </c>
    </row>
    <row r="254" spans="1:6" x14ac:dyDescent="0.35">
      <c r="A254" t="s">
        <v>8219</v>
      </c>
      <c r="B254">
        <v>108</v>
      </c>
      <c r="E254" t="s">
        <v>8221</v>
      </c>
      <c r="F254">
        <v>215</v>
      </c>
    </row>
    <row r="255" spans="1:6" x14ac:dyDescent="0.35">
      <c r="A255" t="s">
        <v>8219</v>
      </c>
      <c r="B255">
        <v>7</v>
      </c>
      <c r="E255" t="s">
        <v>8221</v>
      </c>
      <c r="F255">
        <v>3</v>
      </c>
    </row>
    <row r="256" spans="1:6" x14ac:dyDescent="0.35">
      <c r="A256" t="s">
        <v>8219</v>
      </c>
      <c r="B256">
        <v>314</v>
      </c>
      <c r="E256" t="s">
        <v>8221</v>
      </c>
      <c r="F256">
        <v>2</v>
      </c>
    </row>
    <row r="257" spans="1:6" x14ac:dyDescent="0.35">
      <c r="A257" t="s">
        <v>8219</v>
      </c>
      <c r="B257">
        <v>188</v>
      </c>
      <c r="E257" t="s">
        <v>8221</v>
      </c>
      <c r="F257">
        <v>26</v>
      </c>
    </row>
    <row r="258" spans="1:6" x14ac:dyDescent="0.35">
      <c r="A258" t="s">
        <v>8219</v>
      </c>
      <c r="B258">
        <v>275</v>
      </c>
      <c r="E258" t="s">
        <v>8221</v>
      </c>
      <c r="F258">
        <v>24</v>
      </c>
    </row>
    <row r="259" spans="1:6" x14ac:dyDescent="0.35">
      <c r="A259" t="s">
        <v>8219</v>
      </c>
      <c r="B259">
        <v>560</v>
      </c>
      <c r="E259" t="s">
        <v>8221</v>
      </c>
      <c r="F259">
        <v>96</v>
      </c>
    </row>
    <row r="260" spans="1:6" x14ac:dyDescent="0.35">
      <c r="A260" t="s">
        <v>8219</v>
      </c>
      <c r="B260">
        <v>688</v>
      </c>
      <c r="E260" t="s">
        <v>8221</v>
      </c>
      <c r="F260">
        <v>17</v>
      </c>
    </row>
    <row r="261" spans="1:6" x14ac:dyDescent="0.35">
      <c r="A261" t="s">
        <v>8219</v>
      </c>
      <c r="B261">
        <v>942</v>
      </c>
      <c r="E261" t="s">
        <v>8221</v>
      </c>
      <c r="F261">
        <v>94</v>
      </c>
    </row>
    <row r="262" spans="1:6" x14ac:dyDescent="0.35">
      <c r="A262" t="s">
        <v>8219</v>
      </c>
      <c r="B262">
        <v>88</v>
      </c>
      <c r="E262" t="s">
        <v>8221</v>
      </c>
      <c r="F262">
        <v>129</v>
      </c>
    </row>
    <row r="263" spans="1:6" x14ac:dyDescent="0.35">
      <c r="A263" t="s">
        <v>8219</v>
      </c>
      <c r="B263">
        <v>220</v>
      </c>
      <c r="E263" t="s">
        <v>8221</v>
      </c>
      <c r="F263">
        <v>1</v>
      </c>
    </row>
    <row r="264" spans="1:6" x14ac:dyDescent="0.35">
      <c r="A264" t="s">
        <v>8219</v>
      </c>
      <c r="B264">
        <v>145</v>
      </c>
      <c r="E264" t="s">
        <v>8221</v>
      </c>
      <c r="F264">
        <v>4</v>
      </c>
    </row>
    <row r="265" spans="1:6" x14ac:dyDescent="0.35">
      <c r="A265" t="s">
        <v>8219</v>
      </c>
      <c r="B265">
        <v>963</v>
      </c>
      <c r="E265" t="s">
        <v>8221</v>
      </c>
      <c r="F265">
        <v>3</v>
      </c>
    </row>
    <row r="266" spans="1:6" x14ac:dyDescent="0.35">
      <c r="A266" t="s">
        <v>8219</v>
      </c>
      <c r="B266">
        <v>91</v>
      </c>
      <c r="E266" t="s">
        <v>8221</v>
      </c>
      <c r="F266">
        <v>135</v>
      </c>
    </row>
    <row r="267" spans="1:6" x14ac:dyDescent="0.35">
      <c r="A267" t="s">
        <v>8219</v>
      </c>
      <c r="B267">
        <v>58</v>
      </c>
      <c r="E267" t="s">
        <v>8221</v>
      </c>
      <c r="F267">
        <v>10</v>
      </c>
    </row>
    <row r="268" spans="1:6" x14ac:dyDescent="0.35">
      <c r="A268" t="s">
        <v>8219</v>
      </c>
      <c r="B268">
        <v>36</v>
      </c>
      <c r="E268" t="s">
        <v>8221</v>
      </c>
      <c r="F268">
        <v>0</v>
      </c>
    </row>
    <row r="269" spans="1:6" x14ac:dyDescent="0.35">
      <c r="A269" t="s">
        <v>8219</v>
      </c>
      <c r="B269">
        <v>165</v>
      </c>
      <c r="E269" t="s">
        <v>8221</v>
      </c>
      <c r="F269">
        <v>6</v>
      </c>
    </row>
    <row r="270" spans="1:6" x14ac:dyDescent="0.35">
      <c r="A270" t="s">
        <v>8219</v>
      </c>
      <c r="B270">
        <v>111</v>
      </c>
      <c r="E270" t="s">
        <v>8221</v>
      </c>
      <c r="F270">
        <v>36</v>
      </c>
    </row>
    <row r="271" spans="1:6" x14ac:dyDescent="0.35">
      <c r="A271" t="s">
        <v>8219</v>
      </c>
      <c r="B271">
        <v>1596</v>
      </c>
      <c r="E271" t="s">
        <v>8221</v>
      </c>
      <c r="F271">
        <v>336</v>
      </c>
    </row>
    <row r="272" spans="1:6" x14ac:dyDescent="0.35">
      <c r="A272" t="s">
        <v>8219</v>
      </c>
      <c r="B272">
        <v>61</v>
      </c>
      <c r="E272" t="s">
        <v>8221</v>
      </c>
      <c r="F272">
        <v>34</v>
      </c>
    </row>
    <row r="273" spans="1:6" x14ac:dyDescent="0.35">
      <c r="A273" t="s">
        <v>8219</v>
      </c>
      <c r="B273">
        <v>287</v>
      </c>
      <c r="E273" t="s">
        <v>8221</v>
      </c>
      <c r="F273">
        <v>10</v>
      </c>
    </row>
    <row r="274" spans="1:6" x14ac:dyDescent="0.35">
      <c r="A274" t="s">
        <v>8219</v>
      </c>
      <c r="B274">
        <v>65</v>
      </c>
      <c r="E274" t="s">
        <v>8221</v>
      </c>
      <c r="F274">
        <v>201</v>
      </c>
    </row>
    <row r="275" spans="1:6" x14ac:dyDescent="0.35">
      <c r="A275" t="s">
        <v>8219</v>
      </c>
      <c r="B275">
        <v>118</v>
      </c>
      <c r="E275" t="s">
        <v>8221</v>
      </c>
      <c r="F275">
        <v>296</v>
      </c>
    </row>
    <row r="276" spans="1:6" x14ac:dyDescent="0.35">
      <c r="A276" t="s">
        <v>8219</v>
      </c>
      <c r="B276">
        <v>113</v>
      </c>
      <c r="E276" t="s">
        <v>8221</v>
      </c>
      <c r="F276">
        <v>7</v>
      </c>
    </row>
    <row r="277" spans="1:6" x14ac:dyDescent="0.35">
      <c r="A277" t="s">
        <v>8219</v>
      </c>
      <c r="B277">
        <v>332</v>
      </c>
      <c r="E277" t="s">
        <v>8221</v>
      </c>
      <c r="F277">
        <v>7</v>
      </c>
    </row>
    <row r="278" spans="1:6" x14ac:dyDescent="0.35">
      <c r="A278" t="s">
        <v>8219</v>
      </c>
      <c r="B278">
        <v>62</v>
      </c>
      <c r="E278" t="s">
        <v>8221</v>
      </c>
      <c r="F278">
        <v>1</v>
      </c>
    </row>
    <row r="279" spans="1:6" x14ac:dyDescent="0.35">
      <c r="A279" t="s">
        <v>8219</v>
      </c>
      <c r="B279">
        <v>951</v>
      </c>
      <c r="E279" t="s">
        <v>8221</v>
      </c>
      <c r="F279">
        <v>114</v>
      </c>
    </row>
    <row r="280" spans="1:6" x14ac:dyDescent="0.35">
      <c r="A280" t="s">
        <v>8219</v>
      </c>
      <c r="B280">
        <v>415</v>
      </c>
      <c r="E280" t="s">
        <v>8221</v>
      </c>
      <c r="F280">
        <v>29</v>
      </c>
    </row>
    <row r="281" spans="1:6" x14ac:dyDescent="0.35">
      <c r="A281" t="s">
        <v>8219</v>
      </c>
      <c r="B281">
        <v>305</v>
      </c>
      <c r="E281" t="s">
        <v>8221</v>
      </c>
      <c r="F281">
        <v>890</v>
      </c>
    </row>
    <row r="282" spans="1:6" x14ac:dyDescent="0.35">
      <c r="A282" t="s">
        <v>8219</v>
      </c>
      <c r="B282">
        <v>2139</v>
      </c>
      <c r="E282" t="s">
        <v>8221</v>
      </c>
      <c r="F282">
        <v>31</v>
      </c>
    </row>
    <row r="283" spans="1:6" x14ac:dyDescent="0.35">
      <c r="A283" t="s">
        <v>8219</v>
      </c>
      <c r="B283">
        <v>79</v>
      </c>
      <c r="E283" t="s">
        <v>8221</v>
      </c>
      <c r="F283">
        <v>21</v>
      </c>
    </row>
    <row r="284" spans="1:6" x14ac:dyDescent="0.35">
      <c r="A284" t="s">
        <v>8219</v>
      </c>
      <c r="B284">
        <v>179</v>
      </c>
      <c r="E284" t="s">
        <v>8221</v>
      </c>
      <c r="F284">
        <v>37</v>
      </c>
    </row>
    <row r="285" spans="1:6" x14ac:dyDescent="0.35">
      <c r="A285" t="s">
        <v>8219</v>
      </c>
      <c r="B285">
        <v>202</v>
      </c>
      <c r="E285" t="s">
        <v>8221</v>
      </c>
      <c r="F285">
        <v>7</v>
      </c>
    </row>
    <row r="286" spans="1:6" x14ac:dyDescent="0.35">
      <c r="A286" t="s">
        <v>8219</v>
      </c>
      <c r="B286">
        <v>760</v>
      </c>
      <c r="E286" t="s">
        <v>8221</v>
      </c>
      <c r="F286">
        <v>4</v>
      </c>
    </row>
    <row r="287" spans="1:6" x14ac:dyDescent="0.35">
      <c r="A287" t="s">
        <v>8219</v>
      </c>
      <c r="B287">
        <v>563</v>
      </c>
      <c r="E287" t="s">
        <v>8221</v>
      </c>
      <c r="F287">
        <v>5</v>
      </c>
    </row>
    <row r="288" spans="1:6" x14ac:dyDescent="0.35">
      <c r="A288" t="s">
        <v>8219</v>
      </c>
      <c r="B288">
        <v>135</v>
      </c>
      <c r="E288" t="s">
        <v>8221</v>
      </c>
      <c r="F288">
        <v>0</v>
      </c>
    </row>
    <row r="289" spans="1:6" x14ac:dyDescent="0.35">
      <c r="A289" t="s">
        <v>8219</v>
      </c>
      <c r="B289">
        <v>290</v>
      </c>
      <c r="E289" t="s">
        <v>8221</v>
      </c>
      <c r="F289">
        <v>456</v>
      </c>
    </row>
    <row r="290" spans="1:6" x14ac:dyDescent="0.35">
      <c r="A290" t="s">
        <v>8219</v>
      </c>
      <c r="B290">
        <v>447</v>
      </c>
      <c r="E290" t="s">
        <v>8221</v>
      </c>
      <c r="F290">
        <v>369</v>
      </c>
    </row>
    <row r="291" spans="1:6" x14ac:dyDescent="0.35">
      <c r="A291" t="s">
        <v>8219</v>
      </c>
      <c r="B291">
        <v>232</v>
      </c>
      <c r="E291" t="s">
        <v>8221</v>
      </c>
      <c r="F291">
        <v>2</v>
      </c>
    </row>
    <row r="292" spans="1:6" x14ac:dyDescent="0.35">
      <c r="A292" t="s">
        <v>8219</v>
      </c>
      <c r="B292">
        <v>168</v>
      </c>
      <c r="E292" t="s">
        <v>8221</v>
      </c>
      <c r="F292">
        <v>0</v>
      </c>
    </row>
    <row r="293" spans="1:6" x14ac:dyDescent="0.35">
      <c r="A293" t="s">
        <v>8219</v>
      </c>
      <c r="B293">
        <v>128</v>
      </c>
      <c r="E293" t="s">
        <v>8221</v>
      </c>
      <c r="F293">
        <v>338</v>
      </c>
    </row>
    <row r="294" spans="1:6" x14ac:dyDescent="0.35">
      <c r="A294" t="s">
        <v>8219</v>
      </c>
      <c r="B294">
        <v>493</v>
      </c>
      <c r="E294" t="s">
        <v>8221</v>
      </c>
      <c r="F294">
        <v>4</v>
      </c>
    </row>
    <row r="295" spans="1:6" x14ac:dyDescent="0.35">
      <c r="A295" t="s">
        <v>8219</v>
      </c>
      <c r="B295">
        <v>131</v>
      </c>
      <c r="E295" t="s">
        <v>8221</v>
      </c>
      <c r="F295">
        <v>1</v>
      </c>
    </row>
    <row r="296" spans="1:6" x14ac:dyDescent="0.35">
      <c r="A296" t="s">
        <v>8219</v>
      </c>
      <c r="B296">
        <v>50</v>
      </c>
      <c r="E296" t="s">
        <v>8221</v>
      </c>
      <c r="F296">
        <v>28</v>
      </c>
    </row>
    <row r="297" spans="1:6" x14ac:dyDescent="0.35">
      <c r="A297" t="s">
        <v>8219</v>
      </c>
      <c r="B297">
        <v>665</v>
      </c>
      <c r="E297" t="s">
        <v>8221</v>
      </c>
      <c r="F297">
        <v>12</v>
      </c>
    </row>
    <row r="298" spans="1:6" x14ac:dyDescent="0.35">
      <c r="A298" t="s">
        <v>8219</v>
      </c>
      <c r="B298">
        <v>129</v>
      </c>
      <c r="E298" t="s">
        <v>8221</v>
      </c>
      <c r="F298">
        <v>16</v>
      </c>
    </row>
    <row r="299" spans="1:6" x14ac:dyDescent="0.35">
      <c r="A299" t="s">
        <v>8219</v>
      </c>
      <c r="B299">
        <v>142</v>
      </c>
      <c r="E299" t="s">
        <v>8221</v>
      </c>
      <c r="F299">
        <v>4</v>
      </c>
    </row>
    <row r="300" spans="1:6" x14ac:dyDescent="0.35">
      <c r="A300" t="s">
        <v>8219</v>
      </c>
      <c r="B300">
        <v>2436</v>
      </c>
      <c r="E300" t="s">
        <v>8221</v>
      </c>
      <c r="F300">
        <v>4</v>
      </c>
    </row>
    <row r="301" spans="1:6" x14ac:dyDescent="0.35">
      <c r="A301" t="s">
        <v>8219</v>
      </c>
      <c r="B301">
        <v>244</v>
      </c>
      <c r="E301" t="s">
        <v>8221</v>
      </c>
      <c r="F301">
        <v>10</v>
      </c>
    </row>
    <row r="302" spans="1:6" x14ac:dyDescent="0.35">
      <c r="A302" t="s">
        <v>8219</v>
      </c>
      <c r="B302">
        <v>298</v>
      </c>
      <c r="E302" t="s">
        <v>8221</v>
      </c>
      <c r="F302">
        <v>0</v>
      </c>
    </row>
    <row r="303" spans="1:6" x14ac:dyDescent="0.35">
      <c r="A303" t="s">
        <v>8219</v>
      </c>
      <c r="B303">
        <v>251</v>
      </c>
      <c r="E303" t="s">
        <v>8221</v>
      </c>
      <c r="F303">
        <v>6</v>
      </c>
    </row>
    <row r="304" spans="1:6" x14ac:dyDescent="0.35">
      <c r="A304" t="s">
        <v>8219</v>
      </c>
      <c r="B304">
        <v>108</v>
      </c>
      <c r="E304" t="s">
        <v>8221</v>
      </c>
      <c r="F304">
        <v>0</v>
      </c>
    </row>
    <row r="305" spans="1:6" x14ac:dyDescent="0.35">
      <c r="A305" t="s">
        <v>8219</v>
      </c>
      <c r="B305">
        <v>82</v>
      </c>
      <c r="E305" t="s">
        <v>8221</v>
      </c>
      <c r="F305">
        <v>1</v>
      </c>
    </row>
    <row r="306" spans="1:6" x14ac:dyDescent="0.35">
      <c r="A306" t="s">
        <v>8219</v>
      </c>
      <c r="B306">
        <v>74</v>
      </c>
      <c r="E306" t="s">
        <v>8221</v>
      </c>
      <c r="F306">
        <v>0</v>
      </c>
    </row>
    <row r="307" spans="1:6" x14ac:dyDescent="0.35">
      <c r="A307" t="s">
        <v>8219</v>
      </c>
      <c r="B307">
        <v>189</v>
      </c>
      <c r="E307" t="s">
        <v>8221</v>
      </c>
      <c r="F307">
        <v>44</v>
      </c>
    </row>
    <row r="308" spans="1:6" x14ac:dyDescent="0.35">
      <c r="A308" t="s">
        <v>8219</v>
      </c>
      <c r="B308">
        <v>80</v>
      </c>
      <c r="E308" t="s">
        <v>8221</v>
      </c>
      <c r="F308">
        <v>0</v>
      </c>
    </row>
    <row r="309" spans="1:6" x14ac:dyDescent="0.35">
      <c r="A309" t="s">
        <v>8219</v>
      </c>
      <c r="B309">
        <v>576</v>
      </c>
      <c r="E309" t="s">
        <v>8221</v>
      </c>
      <c r="F309">
        <v>3</v>
      </c>
    </row>
    <row r="310" spans="1:6" x14ac:dyDescent="0.35">
      <c r="A310" t="s">
        <v>8219</v>
      </c>
      <c r="B310">
        <v>202</v>
      </c>
      <c r="E310" t="s">
        <v>8221</v>
      </c>
      <c r="F310">
        <v>0</v>
      </c>
    </row>
    <row r="311" spans="1:6" x14ac:dyDescent="0.35">
      <c r="A311" t="s">
        <v>8219</v>
      </c>
      <c r="B311">
        <v>238</v>
      </c>
      <c r="E311" t="s">
        <v>8221</v>
      </c>
      <c r="F311">
        <v>52</v>
      </c>
    </row>
    <row r="312" spans="1:6" x14ac:dyDescent="0.35">
      <c r="A312" t="s">
        <v>8219</v>
      </c>
      <c r="B312">
        <v>36</v>
      </c>
      <c r="E312" t="s">
        <v>8221</v>
      </c>
      <c r="F312">
        <v>0</v>
      </c>
    </row>
    <row r="313" spans="1:6" x14ac:dyDescent="0.35">
      <c r="A313" t="s">
        <v>8219</v>
      </c>
      <c r="B313">
        <v>150</v>
      </c>
      <c r="E313" t="s">
        <v>8221</v>
      </c>
      <c r="F313">
        <v>1</v>
      </c>
    </row>
    <row r="314" spans="1:6" x14ac:dyDescent="0.35">
      <c r="A314" t="s">
        <v>8219</v>
      </c>
      <c r="B314">
        <v>146</v>
      </c>
      <c r="E314" t="s">
        <v>8221</v>
      </c>
      <c r="F314">
        <v>1</v>
      </c>
    </row>
    <row r="315" spans="1:6" x14ac:dyDescent="0.35">
      <c r="A315" t="s">
        <v>8219</v>
      </c>
      <c r="B315">
        <v>222</v>
      </c>
      <c r="E315" t="s">
        <v>8221</v>
      </c>
      <c r="F315">
        <v>2</v>
      </c>
    </row>
    <row r="316" spans="1:6" x14ac:dyDescent="0.35">
      <c r="A316" t="s">
        <v>8219</v>
      </c>
      <c r="B316">
        <v>120</v>
      </c>
      <c r="E316" t="s">
        <v>8221</v>
      </c>
      <c r="F316">
        <v>9</v>
      </c>
    </row>
    <row r="317" spans="1:6" x14ac:dyDescent="0.35">
      <c r="A317" t="s">
        <v>8219</v>
      </c>
      <c r="B317">
        <v>126</v>
      </c>
      <c r="E317" t="s">
        <v>8221</v>
      </c>
      <c r="F317">
        <v>5</v>
      </c>
    </row>
    <row r="318" spans="1:6" x14ac:dyDescent="0.35">
      <c r="A318" t="s">
        <v>8219</v>
      </c>
      <c r="B318">
        <v>158</v>
      </c>
      <c r="E318" t="s">
        <v>8221</v>
      </c>
      <c r="F318">
        <v>57</v>
      </c>
    </row>
    <row r="319" spans="1:6" x14ac:dyDescent="0.35">
      <c r="A319" t="s">
        <v>8219</v>
      </c>
      <c r="B319">
        <v>316</v>
      </c>
      <c r="E319" t="s">
        <v>8221</v>
      </c>
      <c r="F319">
        <v>3</v>
      </c>
    </row>
    <row r="320" spans="1:6" x14ac:dyDescent="0.35">
      <c r="A320" t="s">
        <v>8219</v>
      </c>
      <c r="B320">
        <v>284</v>
      </c>
      <c r="E320" t="s">
        <v>8221</v>
      </c>
      <c r="F320">
        <v>1</v>
      </c>
    </row>
    <row r="321" spans="1:6" x14ac:dyDescent="0.35">
      <c r="A321" t="s">
        <v>8219</v>
      </c>
      <c r="B321">
        <v>51</v>
      </c>
      <c r="E321" t="s">
        <v>8221</v>
      </c>
      <c r="F321">
        <v>6</v>
      </c>
    </row>
    <row r="322" spans="1:6" x14ac:dyDescent="0.35">
      <c r="A322" t="s">
        <v>8219</v>
      </c>
      <c r="B322">
        <v>158</v>
      </c>
      <c r="E322" t="s">
        <v>8221</v>
      </c>
      <c r="F322">
        <v>48</v>
      </c>
    </row>
    <row r="323" spans="1:6" x14ac:dyDescent="0.35">
      <c r="A323" t="s">
        <v>8219</v>
      </c>
      <c r="B323">
        <v>337</v>
      </c>
      <c r="E323" t="s">
        <v>8221</v>
      </c>
      <c r="F323">
        <v>2</v>
      </c>
    </row>
    <row r="324" spans="1:6" x14ac:dyDescent="0.35">
      <c r="A324" t="s">
        <v>8219</v>
      </c>
      <c r="B324">
        <v>186</v>
      </c>
      <c r="E324" t="s">
        <v>8221</v>
      </c>
      <c r="F324">
        <v>4</v>
      </c>
    </row>
    <row r="325" spans="1:6" x14ac:dyDescent="0.35">
      <c r="A325" t="s">
        <v>8219</v>
      </c>
      <c r="B325">
        <v>58</v>
      </c>
      <c r="E325" t="s">
        <v>8221</v>
      </c>
      <c r="F325">
        <v>5</v>
      </c>
    </row>
    <row r="326" spans="1:6" x14ac:dyDescent="0.35">
      <c r="A326" t="s">
        <v>8219</v>
      </c>
      <c r="B326">
        <v>82</v>
      </c>
      <c r="E326" t="s">
        <v>8221</v>
      </c>
      <c r="F326">
        <v>79</v>
      </c>
    </row>
    <row r="327" spans="1:6" x14ac:dyDescent="0.35">
      <c r="A327" t="s">
        <v>8219</v>
      </c>
      <c r="B327">
        <v>736</v>
      </c>
      <c r="E327" t="s">
        <v>8221</v>
      </c>
      <c r="F327">
        <v>2</v>
      </c>
    </row>
    <row r="328" spans="1:6" x14ac:dyDescent="0.35">
      <c r="A328" t="s">
        <v>8219</v>
      </c>
      <c r="B328">
        <v>1151</v>
      </c>
      <c r="E328" t="s">
        <v>8221</v>
      </c>
      <c r="F328">
        <v>11</v>
      </c>
    </row>
    <row r="329" spans="1:6" x14ac:dyDescent="0.35">
      <c r="A329" t="s">
        <v>8219</v>
      </c>
      <c r="B329">
        <v>34</v>
      </c>
      <c r="E329" t="s">
        <v>8221</v>
      </c>
      <c r="F329">
        <v>11</v>
      </c>
    </row>
    <row r="330" spans="1:6" x14ac:dyDescent="0.35">
      <c r="A330" t="s">
        <v>8219</v>
      </c>
      <c r="B330">
        <v>498</v>
      </c>
      <c r="E330" t="s">
        <v>8221</v>
      </c>
      <c r="F330">
        <v>1</v>
      </c>
    </row>
    <row r="331" spans="1:6" x14ac:dyDescent="0.35">
      <c r="A331" t="s">
        <v>8219</v>
      </c>
      <c r="B331">
        <v>167</v>
      </c>
      <c r="E331" t="s">
        <v>8221</v>
      </c>
      <c r="F331">
        <v>3</v>
      </c>
    </row>
    <row r="332" spans="1:6" x14ac:dyDescent="0.35">
      <c r="A332" t="s">
        <v>8219</v>
      </c>
      <c r="B332">
        <v>340</v>
      </c>
      <c r="E332" t="s">
        <v>8221</v>
      </c>
      <c r="F332">
        <v>5</v>
      </c>
    </row>
    <row r="333" spans="1:6" x14ac:dyDescent="0.35">
      <c r="A333" t="s">
        <v>8219</v>
      </c>
      <c r="B333">
        <v>438</v>
      </c>
      <c r="E333" t="s">
        <v>8221</v>
      </c>
      <c r="F333">
        <v>12</v>
      </c>
    </row>
    <row r="334" spans="1:6" x14ac:dyDescent="0.35">
      <c r="A334" t="s">
        <v>8219</v>
      </c>
      <c r="B334">
        <v>555</v>
      </c>
      <c r="E334" t="s">
        <v>8221</v>
      </c>
      <c r="F334">
        <v>2</v>
      </c>
    </row>
    <row r="335" spans="1:6" x14ac:dyDescent="0.35">
      <c r="A335" t="s">
        <v>8219</v>
      </c>
      <c r="B335">
        <v>266</v>
      </c>
      <c r="E335" t="s">
        <v>8221</v>
      </c>
      <c r="F335">
        <v>5</v>
      </c>
    </row>
    <row r="336" spans="1:6" x14ac:dyDescent="0.35">
      <c r="A336" t="s">
        <v>8219</v>
      </c>
      <c r="B336">
        <v>69</v>
      </c>
      <c r="E336" t="s">
        <v>8221</v>
      </c>
      <c r="F336">
        <v>21</v>
      </c>
    </row>
    <row r="337" spans="1:6" x14ac:dyDescent="0.35">
      <c r="A337" t="s">
        <v>8219</v>
      </c>
      <c r="B337">
        <v>80</v>
      </c>
      <c r="E337" t="s">
        <v>8221</v>
      </c>
      <c r="F337">
        <v>0</v>
      </c>
    </row>
    <row r="338" spans="1:6" x14ac:dyDescent="0.35">
      <c r="A338" t="s">
        <v>8219</v>
      </c>
      <c r="B338">
        <v>493</v>
      </c>
      <c r="E338" t="s">
        <v>8221</v>
      </c>
      <c r="F338">
        <v>45</v>
      </c>
    </row>
    <row r="339" spans="1:6" x14ac:dyDescent="0.35">
      <c r="A339" t="s">
        <v>8219</v>
      </c>
      <c r="B339">
        <v>31</v>
      </c>
      <c r="E339" t="s">
        <v>8221</v>
      </c>
      <c r="F339">
        <v>29</v>
      </c>
    </row>
    <row r="340" spans="1:6" x14ac:dyDescent="0.35">
      <c r="A340" t="s">
        <v>8219</v>
      </c>
      <c r="B340">
        <v>236</v>
      </c>
      <c r="E340" t="s">
        <v>8221</v>
      </c>
      <c r="F340">
        <v>2</v>
      </c>
    </row>
    <row r="341" spans="1:6" x14ac:dyDescent="0.35">
      <c r="A341" t="s">
        <v>8219</v>
      </c>
      <c r="B341">
        <v>89</v>
      </c>
      <c r="E341" t="s">
        <v>8221</v>
      </c>
      <c r="F341">
        <v>30</v>
      </c>
    </row>
    <row r="342" spans="1:6" x14ac:dyDescent="0.35">
      <c r="A342" t="s">
        <v>8219</v>
      </c>
      <c r="B342">
        <v>299</v>
      </c>
      <c r="E342" t="s">
        <v>8221</v>
      </c>
      <c r="F342">
        <v>8</v>
      </c>
    </row>
    <row r="343" spans="1:6" x14ac:dyDescent="0.35">
      <c r="A343" t="s">
        <v>8219</v>
      </c>
      <c r="B343">
        <v>55</v>
      </c>
      <c r="E343" t="s">
        <v>8221</v>
      </c>
      <c r="F343">
        <v>1</v>
      </c>
    </row>
    <row r="344" spans="1:6" x14ac:dyDescent="0.35">
      <c r="A344" t="s">
        <v>8219</v>
      </c>
      <c r="B344">
        <v>325</v>
      </c>
      <c r="E344" t="s">
        <v>8221</v>
      </c>
      <c r="F344">
        <v>14</v>
      </c>
    </row>
    <row r="345" spans="1:6" x14ac:dyDescent="0.35">
      <c r="A345" t="s">
        <v>8219</v>
      </c>
      <c r="B345">
        <v>524</v>
      </c>
      <c r="E345" t="s">
        <v>8221</v>
      </c>
      <c r="F345">
        <v>24</v>
      </c>
    </row>
    <row r="346" spans="1:6" x14ac:dyDescent="0.35">
      <c r="A346" t="s">
        <v>8219</v>
      </c>
      <c r="B346">
        <v>285</v>
      </c>
      <c r="E346" t="s">
        <v>8221</v>
      </c>
      <c r="F346">
        <v>2</v>
      </c>
    </row>
    <row r="347" spans="1:6" x14ac:dyDescent="0.35">
      <c r="A347" t="s">
        <v>8219</v>
      </c>
      <c r="B347">
        <v>179</v>
      </c>
      <c r="E347" t="s">
        <v>8221</v>
      </c>
      <c r="F347">
        <v>21</v>
      </c>
    </row>
    <row r="348" spans="1:6" x14ac:dyDescent="0.35">
      <c r="A348" t="s">
        <v>8219</v>
      </c>
      <c r="B348">
        <v>188</v>
      </c>
      <c r="E348" t="s">
        <v>8221</v>
      </c>
      <c r="F348">
        <v>7</v>
      </c>
    </row>
    <row r="349" spans="1:6" x14ac:dyDescent="0.35">
      <c r="A349" t="s">
        <v>8219</v>
      </c>
      <c r="B349">
        <v>379</v>
      </c>
      <c r="E349" t="s">
        <v>8221</v>
      </c>
      <c r="F349">
        <v>0</v>
      </c>
    </row>
    <row r="350" spans="1:6" x14ac:dyDescent="0.35">
      <c r="A350" t="s">
        <v>8219</v>
      </c>
      <c r="B350">
        <v>119</v>
      </c>
      <c r="E350" t="s">
        <v>8221</v>
      </c>
      <c r="F350">
        <v>4</v>
      </c>
    </row>
    <row r="351" spans="1:6" x14ac:dyDescent="0.35">
      <c r="A351" t="s">
        <v>8219</v>
      </c>
      <c r="B351">
        <v>167</v>
      </c>
      <c r="E351" t="s">
        <v>8221</v>
      </c>
      <c r="F351">
        <v>32</v>
      </c>
    </row>
    <row r="352" spans="1:6" x14ac:dyDescent="0.35">
      <c r="A352" t="s">
        <v>8219</v>
      </c>
      <c r="B352">
        <v>221</v>
      </c>
      <c r="E352" t="s">
        <v>8221</v>
      </c>
      <c r="F352">
        <v>4</v>
      </c>
    </row>
    <row r="353" spans="1:6" x14ac:dyDescent="0.35">
      <c r="A353" t="s">
        <v>8219</v>
      </c>
      <c r="B353">
        <v>964</v>
      </c>
      <c r="E353" t="s">
        <v>8221</v>
      </c>
      <c r="F353">
        <v>9</v>
      </c>
    </row>
    <row r="354" spans="1:6" x14ac:dyDescent="0.35">
      <c r="A354" t="s">
        <v>8219</v>
      </c>
      <c r="B354">
        <v>286</v>
      </c>
      <c r="E354" t="s">
        <v>8221</v>
      </c>
      <c r="F354">
        <v>17</v>
      </c>
    </row>
    <row r="355" spans="1:6" x14ac:dyDescent="0.35">
      <c r="A355" t="s">
        <v>8219</v>
      </c>
      <c r="B355">
        <v>613</v>
      </c>
      <c r="E355" t="s">
        <v>8221</v>
      </c>
      <c r="F355">
        <v>5</v>
      </c>
    </row>
    <row r="356" spans="1:6" x14ac:dyDescent="0.35">
      <c r="A356" t="s">
        <v>8219</v>
      </c>
      <c r="B356">
        <v>29</v>
      </c>
      <c r="E356" t="s">
        <v>8221</v>
      </c>
      <c r="F356">
        <v>53</v>
      </c>
    </row>
    <row r="357" spans="1:6" x14ac:dyDescent="0.35">
      <c r="A357" t="s">
        <v>8219</v>
      </c>
      <c r="B357">
        <v>165</v>
      </c>
      <c r="E357" t="s">
        <v>8221</v>
      </c>
      <c r="F357">
        <v>7</v>
      </c>
    </row>
    <row r="358" spans="1:6" x14ac:dyDescent="0.35">
      <c r="A358" t="s">
        <v>8219</v>
      </c>
      <c r="B358">
        <v>97</v>
      </c>
      <c r="E358" t="s">
        <v>8221</v>
      </c>
      <c r="F358">
        <v>72</v>
      </c>
    </row>
    <row r="359" spans="1:6" x14ac:dyDescent="0.35">
      <c r="A359" t="s">
        <v>8219</v>
      </c>
      <c r="B359">
        <v>303</v>
      </c>
      <c r="E359" t="s">
        <v>8221</v>
      </c>
      <c r="F359">
        <v>0</v>
      </c>
    </row>
    <row r="360" spans="1:6" x14ac:dyDescent="0.35">
      <c r="A360" t="s">
        <v>8219</v>
      </c>
      <c r="B360">
        <v>267</v>
      </c>
      <c r="E360" t="s">
        <v>8221</v>
      </c>
      <c r="F360">
        <v>2</v>
      </c>
    </row>
    <row r="361" spans="1:6" x14ac:dyDescent="0.35">
      <c r="A361" t="s">
        <v>8219</v>
      </c>
      <c r="B361">
        <v>302</v>
      </c>
      <c r="E361" t="s">
        <v>8221</v>
      </c>
      <c r="F361">
        <v>8</v>
      </c>
    </row>
    <row r="362" spans="1:6" x14ac:dyDescent="0.35">
      <c r="A362" t="s">
        <v>8219</v>
      </c>
      <c r="B362">
        <v>87</v>
      </c>
      <c r="E362" t="s">
        <v>8221</v>
      </c>
      <c r="F362">
        <v>2</v>
      </c>
    </row>
    <row r="363" spans="1:6" x14ac:dyDescent="0.35">
      <c r="A363" t="s">
        <v>8219</v>
      </c>
      <c r="B363">
        <v>354</v>
      </c>
      <c r="E363" t="s">
        <v>8221</v>
      </c>
      <c r="F363">
        <v>0</v>
      </c>
    </row>
    <row r="364" spans="1:6" x14ac:dyDescent="0.35">
      <c r="A364" t="s">
        <v>8219</v>
      </c>
      <c r="B364">
        <v>86</v>
      </c>
      <c r="E364" t="s">
        <v>8221</v>
      </c>
      <c r="F364">
        <v>3</v>
      </c>
    </row>
    <row r="365" spans="1:6" x14ac:dyDescent="0.35">
      <c r="A365" t="s">
        <v>8219</v>
      </c>
      <c r="B365">
        <v>26</v>
      </c>
      <c r="E365" t="s">
        <v>8221</v>
      </c>
      <c r="F365">
        <v>4</v>
      </c>
    </row>
    <row r="366" spans="1:6" x14ac:dyDescent="0.35">
      <c r="A366" t="s">
        <v>8219</v>
      </c>
      <c r="B366">
        <v>113</v>
      </c>
      <c r="E366" t="s">
        <v>8221</v>
      </c>
      <c r="F366">
        <v>3</v>
      </c>
    </row>
    <row r="367" spans="1:6" x14ac:dyDescent="0.35">
      <c r="A367" t="s">
        <v>8219</v>
      </c>
      <c r="B367">
        <v>65</v>
      </c>
      <c r="E367" t="s">
        <v>8221</v>
      </c>
      <c r="F367">
        <v>6</v>
      </c>
    </row>
    <row r="368" spans="1:6" x14ac:dyDescent="0.35">
      <c r="A368" t="s">
        <v>8219</v>
      </c>
      <c r="B368">
        <v>134</v>
      </c>
      <c r="E368" t="s">
        <v>8221</v>
      </c>
      <c r="F368">
        <v>0</v>
      </c>
    </row>
    <row r="369" spans="1:6" x14ac:dyDescent="0.35">
      <c r="A369" t="s">
        <v>8219</v>
      </c>
      <c r="B369">
        <v>119</v>
      </c>
      <c r="E369" t="s">
        <v>8221</v>
      </c>
      <c r="F369">
        <v>0</v>
      </c>
    </row>
    <row r="370" spans="1:6" x14ac:dyDescent="0.35">
      <c r="A370" t="s">
        <v>8219</v>
      </c>
      <c r="B370">
        <v>159</v>
      </c>
      <c r="E370" t="s">
        <v>8221</v>
      </c>
      <c r="F370">
        <v>0</v>
      </c>
    </row>
    <row r="371" spans="1:6" x14ac:dyDescent="0.35">
      <c r="A371" t="s">
        <v>8219</v>
      </c>
      <c r="B371">
        <v>167</v>
      </c>
      <c r="E371" t="s">
        <v>8221</v>
      </c>
      <c r="F371">
        <v>8</v>
      </c>
    </row>
    <row r="372" spans="1:6" x14ac:dyDescent="0.35">
      <c r="A372" t="s">
        <v>8219</v>
      </c>
      <c r="B372">
        <v>43</v>
      </c>
      <c r="E372" t="s">
        <v>8221</v>
      </c>
      <c r="F372">
        <v>5</v>
      </c>
    </row>
    <row r="373" spans="1:6" x14ac:dyDescent="0.35">
      <c r="A373" t="s">
        <v>8219</v>
      </c>
      <c r="B373">
        <v>1062</v>
      </c>
      <c r="E373" t="s">
        <v>8221</v>
      </c>
      <c r="F373">
        <v>0</v>
      </c>
    </row>
    <row r="374" spans="1:6" x14ac:dyDescent="0.35">
      <c r="A374" t="s">
        <v>8219</v>
      </c>
      <c r="B374">
        <v>9</v>
      </c>
      <c r="E374" t="s">
        <v>8221</v>
      </c>
      <c r="F374">
        <v>2</v>
      </c>
    </row>
    <row r="375" spans="1:6" x14ac:dyDescent="0.35">
      <c r="A375" t="s">
        <v>8219</v>
      </c>
      <c r="B375">
        <v>89</v>
      </c>
      <c r="E375" t="s">
        <v>8221</v>
      </c>
      <c r="F375">
        <v>24</v>
      </c>
    </row>
    <row r="376" spans="1:6" x14ac:dyDescent="0.35">
      <c r="A376" t="s">
        <v>8219</v>
      </c>
      <c r="B376">
        <v>174</v>
      </c>
      <c r="E376" t="s">
        <v>8221</v>
      </c>
      <c r="F376">
        <v>0</v>
      </c>
    </row>
    <row r="377" spans="1:6" x14ac:dyDescent="0.35">
      <c r="A377" t="s">
        <v>8219</v>
      </c>
      <c r="B377">
        <v>14</v>
      </c>
      <c r="E377" t="s">
        <v>8221</v>
      </c>
      <c r="F377">
        <v>9</v>
      </c>
    </row>
    <row r="378" spans="1:6" x14ac:dyDescent="0.35">
      <c r="A378" t="s">
        <v>8219</v>
      </c>
      <c r="B378">
        <v>48</v>
      </c>
      <c r="E378" t="s">
        <v>8221</v>
      </c>
      <c r="F378">
        <v>0</v>
      </c>
    </row>
    <row r="379" spans="1:6" x14ac:dyDescent="0.35">
      <c r="A379" t="s">
        <v>8219</v>
      </c>
      <c r="B379">
        <v>133</v>
      </c>
      <c r="E379" t="s">
        <v>8221</v>
      </c>
      <c r="F379">
        <v>1</v>
      </c>
    </row>
    <row r="380" spans="1:6" x14ac:dyDescent="0.35">
      <c r="A380" t="s">
        <v>8219</v>
      </c>
      <c r="B380">
        <v>83</v>
      </c>
      <c r="E380" t="s">
        <v>8221</v>
      </c>
      <c r="F380">
        <v>10</v>
      </c>
    </row>
    <row r="381" spans="1:6" x14ac:dyDescent="0.35">
      <c r="A381" t="s">
        <v>8219</v>
      </c>
      <c r="B381">
        <v>149</v>
      </c>
      <c r="E381" t="s">
        <v>8221</v>
      </c>
      <c r="F381">
        <v>1</v>
      </c>
    </row>
    <row r="382" spans="1:6" x14ac:dyDescent="0.35">
      <c r="A382" t="s">
        <v>8219</v>
      </c>
      <c r="B382">
        <v>49</v>
      </c>
      <c r="E382" t="s">
        <v>8221</v>
      </c>
      <c r="F382">
        <v>0</v>
      </c>
    </row>
    <row r="383" spans="1:6" x14ac:dyDescent="0.35">
      <c r="A383" t="s">
        <v>8219</v>
      </c>
      <c r="B383">
        <v>251</v>
      </c>
      <c r="E383" t="s">
        <v>8221</v>
      </c>
      <c r="F383">
        <v>20</v>
      </c>
    </row>
    <row r="384" spans="1:6" x14ac:dyDescent="0.35">
      <c r="A384" t="s">
        <v>8219</v>
      </c>
      <c r="B384">
        <v>22</v>
      </c>
      <c r="E384" t="s">
        <v>8221</v>
      </c>
      <c r="F384">
        <v>30</v>
      </c>
    </row>
    <row r="385" spans="1:6" x14ac:dyDescent="0.35">
      <c r="A385" t="s">
        <v>8219</v>
      </c>
      <c r="B385">
        <v>48</v>
      </c>
      <c r="E385" t="s">
        <v>8221</v>
      </c>
      <c r="F385">
        <v>6</v>
      </c>
    </row>
    <row r="386" spans="1:6" x14ac:dyDescent="0.35">
      <c r="A386" t="s">
        <v>8219</v>
      </c>
      <c r="B386">
        <v>383</v>
      </c>
      <c r="E386" t="s">
        <v>8221</v>
      </c>
      <c r="F386">
        <v>15</v>
      </c>
    </row>
    <row r="387" spans="1:6" x14ac:dyDescent="0.35">
      <c r="A387" t="s">
        <v>8219</v>
      </c>
      <c r="B387">
        <v>237</v>
      </c>
      <c r="E387" t="s">
        <v>8221</v>
      </c>
      <c r="F387">
        <v>5</v>
      </c>
    </row>
    <row r="388" spans="1:6" x14ac:dyDescent="0.35">
      <c r="A388" t="s">
        <v>8219</v>
      </c>
      <c r="B388">
        <v>13</v>
      </c>
      <c r="E388" t="s">
        <v>8221</v>
      </c>
      <c r="F388">
        <v>0</v>
      </c>
    </row>
    <row r="389" spans="1:6" x14ac:dyDescent="0.35">
      <c r="A389" t="s">
        <v>8219</v>
      </c>
      <c r="B389">
        <v>562</v>
      </c>
      <c r="E389" t="s">
        <v>8221</v>
      </c>
      <c r="F389">
        <v>0</v>
      </c>
    </row>
    <row r="390" spans="1:6" x14ac:dyDescent="0.35">
      <c r="A390" t="s">
        <v>8219</v>
      </c>
      <c r="B390">
        <v>71</v>
      </c>
      <c r="E390" t="s">
        <v>8221</v>
      </c>
      <c r="F390">
        <v>28</v>
      </c>
    </row>
    <row r="391" spans="1:6" x14ac:dyDescent="0.35">
      <c r="A391" t="s">
        <v>8219</v>
      </c>
      <c r="B391">
        <v>1510</v>
      </c>
      <c r="E391" t="s">
        <v>8221</v>
      </c>
      <c r="F391">
        <v>0</v>
      </c>
    </row>
    <row r="392" spans="1:6" x14ac:dyDescent="0.35">
      <c r="A392" t="s">
        <v>8219</v>
      </c>
      <c r="B392">
        <v>14</v>
      </c>
      <c r="E392" t="s">
        <v>8221</v>
      </c>
      <c r="F392">
        <v>5</v>
      </c>
    </row>
    <row r="393" spans="1:6" x14ac:dyDescent="0.35">
      <c r="A393" t="s">
        <v>8219</v>
      </c>
      <c r="B393">
        <v>193</v>
      </c>
      <c r="E393" t="s">
        <v>8221</v>
      </c>
      <c r="F393">
        <v>7</v>
      </c>
    </row>
    <row r="394" spans="1:6" x14ac:dyDescent="0.35">
      <c r="A394" t="s">
        <v>8219</v>
      </c>
      <c r="B394">
        <v>206</v>
      </c>
      <c r="E394" t="s">
        <v>8221</v>
      </c>
      <c r="F394">
        <v>30</v>
      </c>
    </row>
    <row r="395" spans="1:6" x14ac:dyDescent="0.35">
      <c r="A395" t="s">
        <v>8219</v>
      </c>
      <c r="B395">
        <v>351</v>
      </c>
      <c r="E395" t="s">
        <v>8221</v>
      </c>
      <c r="F395">
        <v>2</v>
      </c>
    </row>
    <row r="396" spans="1:6" x14ac:dyDescent="0.35">
      <c r="A396" t="s">
        <v>8219</v>
      </c>
      <c r="B396">
        <v>50</v>
      </c>
      <c r="E396" t="s">
        <v>8221</v>
      </c>
      <c r="F396">
        <v>30</v>
      </c>
    </row>
    <row r="397" spans="1:6" x14ac:dyDescent="0.35">
      <c r="A397" t="s">
        <v>8219</v>
      </c>
      <c r="B397">
        <v>184</v>
      </c>
      <c r="E397" t="s">
        <v>8221</v>
      </c>
      <c r="F397">
        <v>2</v>
      </c>
    </row>
    <row r="398" spans="1:6" x14ac:dyDescent="0.35">
      <c r="A398" t="s">
        <v>8219</v>
      </c>
      <c r="B398">
        <v>196</v>
      </c>
      <c r="E398" t="s">
        <v>8221</v>
      </c>
      <c r="F398">
        <v>0</v>
      </c>
    </row>
    <row r="399" spans="1:6" x14ac:dyDescent="0.35">
      <c r="A399" t="s">
        <v>8219</v>
      </c>
      <c r="B399">
        <v>229</v>
      </c>
      <c r="E399" t="s">
        <v>8221</v>
      </c>
      <c r="F399">
        <v>2</v>
      </c>
    </row>
    <row r="400" spans="1:6" x14ac:dyDescent="0.35">
      <c r="A400" t="s">
        <v>8219</v>
      </c>
      <c r="B400">
        <v>67</v>
      </c>
      <c r="E400" t="s">
        <v>8221</v>
      </c>
      <c r="F400">
        <v>1</v>
      </c>
    </row>
    <row r="401" spans="1:6" x14ac:dyDescent="0.35">
      <c r="A401" t="s">
        <v>8219</v>
      </c>
      <c r="B401">
        <v>95</v>
      </c>
      <c r="E401" t="s">
        <v>8221</v>
      </c>
      <c r="F401">
        <v>2</v>
      </c>
    </row>
    <row r="402" spans="1:6" x14ac:dyDescent="0.35">
      <c r="A402" t="s">
        <v>8219</v>
      </c>
      <c r="B402">
        <v>62</v>
      </c>
      <c r="E402" t="s">
        <v>8221</v>
      </c>
      <c r="F402">
        <v>14</v>
      </c>
    </row>
    <row r="403" spans="1:6" x14ac:dyDescent="0.35">
      <c r="A403" t="s">
        <v>8219</v>
      </c>
      <c r="B403">
        <v>73</v>
      </c>
      <c r="E403" t="s">
        <v>8221</v>
      </c>
      <c r="F403">
        <v>31</v>
      </c>
    </row>
    <row r="404" spans="1:6" x14ac:dyDescent="0.35">
      <c r="A404" t="s">
        <v>8219</v>
      </c>
      <c r="B404">
        <v>43</v>
      </c>
      <c r="E404" t="s">
        <v>8221</v>
      </c>
      <c r="F404">
        <v>16</v>
      </c>
    </row>
    <row r="405" spans="1:6" x14ac:dyDescent="0.35">
      <c r="A405" t="s">
        <v>8219</v>
      </c>
      <c r="B405">
        <v>70</v>
      </c>
      <c r="E405" t="s">
        <v>8221</v>
      </c>
      <c r="F405">
        <v>12</v>
      </c>
    </row>
    <row r="406" spans="1:6" x14ac:dyDescent="0.35">
      <c r="A406" t="s">
        <v>8219</v>
      </c>
      <c r="B406">
        <v>271</v>
      </c>
      <c r="E406" t="s">
        <v>8221</v>
      </c>
      <c r="F406">
        <v>96</v>
      </c>
    </row>
    <row r="407" spans="1:6" x14ac:dyDescent="0.35">
      <c r="A407" t="s">
        <v>8219</v>
      </c>
      <c r="B407">
        <v>55</v>
      </c>
      <c r="E407" t="s">
        <v>8221</v>
      </c>
      <c r="F407">
        <v>16</v>
      </c>
    </row>
    <row r="408" spans="1:6" x14ac:dyDescent="0.35">
      <c r="A408" t="s">
        <v>8219</v>
      </c>
      <c r="B408">
        <v>35</v>
      </c>
      <c r="E408" t="s">
        <v>8221</v>
      </c>
      <c r="F408">
        <v>5</v>
      </c>
    </row>
    <row r="409" spans="1:6" x14ac:dyDescent="0.35">
      <c r="A409" t="s">
        <v>8219</v>
      </c>
      <c r="B409">
        <v>22</v>
      </c>
      <c r="E409" t="s">
        <v>8221</v>
      </c>
      <c r="F409">
        <v>0</v>
      </c>
    </row>
    <row r="410" spans="1:6" x14ac:dyDescent="0.35">
      <c r="A410" t="s">
        <v>8219</v>
      </c>
      <c r="B410">
        <v>38</v>
      </c>
      <c r="E410" t="s">
        <v>8221</v>
      </c>
      <c r="F410">
        <v>8</v>
      </c>
    </row>
    <row r="411" spans="1:6" x14ac:dyDescent="0.35">
      <c r="A411" t="s">
        <v>8219</v>
      </c>
      <c r="B411">
        <v>15</v>
      </c>
      <c r="E411" t="s">
        <v>8221</v>
      </c>
      <c r="F411">
        <v>7</v>
      </c>
    </row>
    <row r="412" spans="1:6" x14ac:dyDescent="0.35">
      <c r="A412" t="s">
        <v>8219</v>
      </c>
      <c r="B412">
        <v>7</v>
      </c>
      <c r="E412" t="s">
        <v>8221</v>
      </c>
      <c r="F412">
        <v>24</v>
      </c>
    </row>
    <row r="413" spans="1:6" x14ac:dyDescent="0.35">
      <c r="A413" t="s">
        <v>8219</v>
      </c>
      <c r="B413">
        <v>241</v>
      </c>
      <c r="E413" t="s">
        <v>8221</v>
      </c>
      <c r="F413">
        <v>121</v>
      </c>
    </row>
    <row r="414" spans="1:6" x14ac:dyDescent="0.35">
      <c r="A414" t="s">
        <v>8219</v>
      </c>
      <c r="B414">
        <v>55</v>
      </c>
      <c r="E414" t="s">
        <v>8221</v>
      </c>
      <c r="F414">
        <v>196</v>
      </c>
    </row>
    <row r="415" spans="1:6" x14ac:dyDescent="0.35">
      <c r="A415" t="s">
        <v>8219</v>
      </c>
      <c r="B415">
        <v>171</v>
      </c>
      <c r="E415" t="s">
        <v>8221</v>
      </c>
      <c r="F415">
        <v>5</v>
      </c>
    </row>
    <row r="416" spans="1:6" x14ac:dyDescent="0.35">
      <c r="A416" t="s">
        <v>8219</v>
      </c>
      <c r="B416">
        <v>208</v>
      </c>
      <c r="E416" t="s">
        <v>8221</v>
      </c>
      <c r="F416">
        <v>73</v>
      </c>
    </row>
    <row r="417" spans="1:6" x14ac:dyDescent="0.35">
      <c r="A417" t="s">
        <v>8219</v>
      </c>
      <c r="B417">
        <v>21</v>
      </c>
      <c r="E417" t="s">
        <v>8221</v>
      </c>
      <c r="F417">
        <v>93</v>
      </c>
    </row>
    <row r="418" spans="1:6" x14ac:dyDescent="0.35">
      <c r="A418" t="s">
        <v>8219</v>
      </c>
      <c r="B418">
        <v>25</v>
      </c>
      <c r="E418" t="s">
        <v>8221</v>
      </c>
      <c r="F418">
        <v>17</v>
      </c>
    </row>
    <row r="419" spans="1:6" x14ac:dyDescent="0.35">
      <c r="A419" t="s">
        <v>8219</v>
      </c>
      <c r="B419">
        <v>52</v>
      </c>
      <c r="E419" t="s">
        <v>8221</v>
      </c>
      <c r="F419">
        <v>7</v>
      </c>
    </row>
    <row r="420" spans="1:6" x14ac:dyDescent="0.35">
      <c r="A420" t="s">
        <v>8219</v>
      </c>
      <c r="B420">
        <v>104</v>
      </c>
      <c r="E420" t="s">
        <v>8221</v>
      </c>
      <c r="F420">
        <v>17</v>
      </c>
    </row>
    <row r="421" spans="1:6" x14ac:dyDescent="0.35">
      <c r="A421" t="s">
        <v>8219</v>
      </c>
      <c r="B421">
        <v>73</v>
      </c>
      <c r="E421" t="s">
        <v>8221</v>
      </c>
      <c r="F421">
        <v>171</v>
      </c>
    </row>
    <row r="422" spans="1:6" hidden="1" x14ac:dyDescent="0.35">
      <c r="E422" t="s">
        <v>8221</v>
      </c>
      <c r="F422">
        <v>188</v>
      </c>
    </row>
    <row r="423" spans="1:6" hidden="1" x14ac:dyDescent="0.35">
      <c r="E423" t="s">
        <v>8221</v>
      </c>
      <c r="F423">
        <v>110</v>
      </c>
    </row>
    <row r="424" spans="1:6" hidden="1" x14ac:dyDescent="0.35">
      <c r="E424" t="s">
        <v>8221</v>
      </c>
      <c r="F424">
        <v>37</v>
      </c>
    </row>
    <row r="425" spans="1:6" hidden="1" x14ac:dyDescent="0.35">
      <c r="E425" t="s">
        <v>8221</v>
      </c>
      <c r="F425">
        <v>9</v>
      </c>
    </row>
    <row r="426" spans="1:6" hidden="1" x14ac:dyDescent="0.35">
      <c r="E426" t="s">
        <v>8221</v>
      </c>
      <c r="F426">
        <v>29</v>
      </c>
    </row>
    <row r="427" spans="1:6" hidden="1" x14ac:dyDescent="0.35">
      <c r="E427" t="s">
        <v>8221</v>
      </c>
      <c r="F427">
        <v>6</v>
      </c>
    </row>
    <row r="428" spans="1:6" hidden="1" x14ac:dyDescent="0.35">
      <c r="E428" t="s">
        <v>8221</v>
      </c>
      <c r="F428">
        <v>30</v>
      </c>
    </row>
    <row r="429" spans="1:6" hidden="1" x14ac:dyDescent="0.35">
      <c r="E429" t="s">
        <v>8221</v>
      </c>
      <c r="F429">
        <v>81</v>
      </c>
    </row>
    <row r="430" spans="1:6" hidden="1" x14ac:dyDescent="0.35">
      <c r="E430" t="s">
        <v>8221</v>
      </c>
      <c r="F430">
        <v>4</v>
      </c>
    </row>
    <row r="431" spans="1:6" hidden="1" x14ac:dyDescent="0.35">
      <c r="E431" t="s">
        <v>8221</v>
      </c>
      <c r="F431">
        <v>11</v>
      </c>
    </row>
    <row r="432" spans="1:6" hidden="1" x14ac:dyDescent="0.35">
      <c r="E432" t="s">
        <v>8221</v>
      </c>
      <c r="F432">
        <v>14</v>
      </c>
    </row>
    <row r="433" spans="5:6" hidden="1" x14ac:dyDescent="0.35">
      <c r="E433" t="s">
        <v>8221</v>
      </c>
      <c r="F433">
        <v>5</v>
      </c>
    </row>
    <row r="434" spans="5:6" hidden="1" x14ac:dyDescent="0.35">
      <c r="E434" t="s">
        <v>8221</v>
      </c>
      <c r="F434">
        <v>45</v>
      </c>
    </row>
    <row r="435" spans="5:6" hidden="1" x14ac:dyDescent="0.35">
      <c r="E435" t="s">
        <v>8221</v>
      </c>
      <c r="F435">
        <v>8</v>
      </c>
    </row>
    <row r="436" spans="5:6" hidden="1" x14ac:dyDescent="0.35">
      <c r="E436" t="s">
        <v>8221</v>
      </c>
      <c r="F436">
        <v>3</v>
      </c>
    </row>
    <row r="437" spans="5:6" hidden="1" x14ac:dyDescent="0.35">
      <c r="E437" t="s">
        <v>8221</v>
      </c>
      <c r="F437">
        <v>24</v>
      </c>
    </row>
    <row r="438" spans="5:6" hidden="1" x14ac:dyDescent="0.35">
      <c r="E438" t="s">
        <v>8221</v>
      </c>
      <c r="F438">
        <v>18</v>
      </c>
    </row>
    <row r="439" spans="5:6" hidden="1" x14ac:dyDescent="0.35">
      <c r="E439" t="s">
        <v>8221</v>
      </c>
      <c r="F439">
        <v>12</v>
      </c>
    </row>
    <row r="440" spans="5:6" hidden="1" x14ac:dyDescent="0.35">
      <c r="E440" t="s">
        <v>8221</v>
      </c>
      <c r="F440">
        <v>123</v>
      </c>
    </row>
    <row r="441" spans="5:6" hidden="1" x14ac:dyDescent="0.35">
      <c r="E441" t="s">
        <v>8221</v>
      </c>
      <c r="F441">
        <v>96</v>
      </c>
    </row>
    <row r="442" spans="5:6" hidden="1" x14ac:dyDescent="0.35">
      <c r="E442" t="s">
        <v>8221</v>
      </c>
      <c r="F442">
        <v>31</v>
      </c>
    </row>
    <row r="443" spans="5:6" hidden="1" x14ac:dyDescent="0.35">
      <c r="E443" t="s">
        <v>8221</v>
      </c>
      <c r="F443">
        <v>4</v>
      </c>
    </row>
    <row r="444" spans="5:6" hidden="1" x14ac:dyDescent="0.35">
      <c r="E444" t="s">
        <v>8221</v>
      </c>
      <c r="F444">
        <v>3</v>
      </c>
    </row>
    <row r="445" spans="5:6" hidden="1" x14ac:dyDescent="0.35">
      <c r="E445" t="s">
        <v>8221</v>
      </c>
      <c r="F445">
        <v>179</v>
      </c>
    </row>
    <row r="446" spans="5:6" hidden="1" x14ac:dyDescent="0.35">
      <c r="E446" t="s">
        <v>8221</v>
      </c>
      <c r="F446">
        <v>3</v>
      </c>
    </row>
    <row r="447" spans="5:6" hidden="1" x14ac:dyDescent="0.35">
      <c r="E447" t="s">
        <v>8221</v>
      </c>
      <c r="F447">
        <v>23</v>
      </c>
    </row>
    <row r="448" spans="5:6" hidden="1" x14ac:dyDescent="0.35">
      <c r="E448" t="s">
        <v>8221</v>
      </c>
      <c r="F448">
        <v>23</v>
      </c>
    </row>
    <row r="449" spans="5:6" hidden="1" x14ac:dyDescent="0.35">
      <c r="E449" t="s">
        <v>8221</v>
      </c>
      <c r="F449">
        <v>41</v>
      </c>
    </row>
    <row r="450" spans="5:6" hidden="1" x14ac:dyDescent="0.35">
      <c r="E450" t="s">
        <v>8221</v>
      </c>
      <c r="F450">
        <v>0</v>
      </c>
    </row>
    <row r="451" spans="5:6" hidden="1" x14ac:dyDescent="0.35">
      <c r="E451" t="s">
        <v>8221</v>
      </c>
      <c r="F451">
        <v>32</v>
      </c>
    </row>
    <row r="452" spans="5:6" hidden="1" x14ac:dyDescent="0.35">
      <c r="E452" t="s">
        <v>8221</v>
      </c>
      <c r="F452">
        <v>2</v>
      </c>
    </row>
    <row r="453" spans="5:6" hidden="1" x14ac:dyDescent="0.35">
      <c r="E453" t="s">
        <v>8221</v>
      </c>
      <c r="F453">
        <v>7</v>
      </c>
    </row>
    <row r="454" spans="5:6" hidden="1" x14ac:dyDescent="0.35">
      <c r="E454" t="s">
        <v>8221</v>
      </c>
      <c r="F454">
        <v>4</v>
      </c>
    </row>
    <row r="455" spans="5:6" hidden="1" x14ac:dyDescent="0.35">
      <c r="E455" t="s">
        <v>8221</v>
      </c>
      <c r="F455">
        <v>196</v>
      </c>
    </row>
    <row r="456" spans="5:6" hidden="1" x14ac:dyDescent="0.35">
      <c r="E456" t="s">
        <v>8221</v>
      </c>
      <c r="F456">
        <v>11</v>
      </c>
    </row>
    <row r="457" spans="5:6" hidden="1" x14ac:dyDescent="0.35">
      <c r="E457" t="s">
        <v>8221</v>
      </c>
      <c r="F457">
        <v>9</v>
      </c>
    </row>
    <row r="458" spans="5:6" hidden="1" x14ac:dyDescent="0.35">
      <c r="E458" t="s">
        <v>8221</v>
      </c>
      <c r="F458">
        <v>5</v>
      </c>
    </row>
    <row r="459" spans="5:6" hidden="1" x14ac:dyDescent="0.35">
      <c r="E459" t="s">
        <v>8221</v>
      </c>
      <c r="F459">
        <v>8</v>
      </c>
    </row>
    <row r="460" spans="5:6" hidden="1" x14ac:dyDescent="0.35">
      <c r="E460" t="s">
        <v>8221</v>
      </c>
      <c r="F460">
        <v>229</v>
      </c>
    </row>
    <row r="461" spans="5:6" hidden="1" x14ac:dyDescent="0.35">
      <c r="E461" t="s">
        <v>8221</v>
      </c>
      <c r="F461">
        <v>40</v>
      </c>
    </row>
    <row r="462" spans="5:6" hidden="1" x14ac:dyDescent="0.35">
      <c r="E462" t="s">
        <v>8221</v>
      </c>
      <c r="F462">
        <v>123</v>
      </c>
    </row>
    <row r="463" spans="5:6" hidden="1" x14ac:dyDescent="0.35">
      <c r="E463" t="s">
        <v>8221</v>
      </c>
      <c r="F463">
        <v>5</v>
      </c>
    </row>
    <row r="464" spans="5:6" hidden="1" x14ac:dyDescent="0.35">
      <c r="E464" t="s">
        <v>8221</v>
      </c>
      <c r="F464">
        <v>148</v>
      </c>
    </row>
    <row r="465" spans="5:6" hidden="1" x14ac:dyDescent="0.35">
      <c r="E465" t="s">
        <v>8221</v>
      </c>
      <c r="F465">
        <v>10</v>
      </c>
    </row>
    <row r="466" spans="5:6" hidden="1" x14ac:dyDescent="0.35">
      <c r="E466" t="s">
        <v>8221</v>
      </c>
      <c r="F466">
        <v>4</v>
      </c>
    </row>
    <row r="467" spans="5:6" hidden="1" x14ac:dyDescent="0.35">
      <c r="E467" t="s">
        <v>8221</v>
      </c>
      <c r="F467">
        <v>21</v>
      </c>
    </row>
    <row r="468" spans="5:6" hidden="1" x14ac:dyDescent="0.35">
      <c r="E468" t="s">
        <v>8221</v>
      </c>
      <c r="F468">
        <v>2</v>
      </c>
    </row>
    <row r="469" spans="5:6" hidden="1" x14ac:dyDescent="0.35">
      <c r="E469" t="s">
        <v>8221</v>
      </c>
      <c r="F469">
        <v>0</v>
      </c>
    </row>
    <row r="470" spans="5:6" hidden="1" x14ac:dyDescent="0.35">
      <c r="E470" t="s">
        <v>8221</v>
      </c>
      <c r="F470">
        <v>4</v>
      </c>
    </row>
    <row r="471" spans="5:6" hidden="1" x14ac:dyDescent="0.35">
      <c r="E471" t="s">
        <v>8221</v>
      </c>
      <c r="F471">
        <v>1</v>
      </c>
    </row>
    <row r="472" spans="5:6" hidden="1" x14ac:dyDescent="0.35">
      <c r="E472" t="s">
        <v>8221</v>
      </c>
      <c r="F472">
        <v>30</v>
      </c>
    </row>
    <row r="473" spans="5:6" hidden="1" x14ac:dyDescent="0.35">
      <c r="E473" t="s">
        <v>8221</v>
      </c>
      <c r="F473">
        <v>3</v>
      </c>
    </row>
    <row r="474" spans="5:6" hidden="1" x14ac:dyDescent="0.35">
      <c r="E474" t="s">
        <v>8221</v>
      </c>
      <c r="F474">
        <v>975</v>
      </c>
    </row>
    <row r="475" spans="5:6" hidden="1" x14ac:dyDescent="0.35">
      <c r="E475" t="s">
        <v>8221</v>
      </c>
      <c r="F475">
        <v>167</v>
      </c>
    </row>
    <row r="476" spans="5:6" hidden="1" x14ac:dyDescent="0.35">
      <c r="E476" t="s">
        <v>8221</v>
      </c>
      <c r="F476">
        <v>5</v>
      </c>
    </row>
    <row r="477" spans="5:6" hidden="1" x14ac:dyDescent="0.35">
      <c r="E477" t="s">
        <v>8221</v>
      </c>
      <c r="F477">
        <v>18</v>
      </c>
    </row>
    <row r="478" spans="5:6" hidden="1" x14ac:dyDescent="0.35">
      <c r="E478" t="s">
        <v>8221</v>
      </c>
      <c r="F478">
        <v>98</v>
      </c>
    </row>
    <row r="479" spans="5:6" hidden="1" x14ac:dyDescent="0.35">
      <c r="E479" t="s">
        <v>8221</v>
      </c>
      <c r="F479">
        <v>4</v>
      </c>
    </row>
    <row r="480" spans="5:6" hidden="1" x14ac:dyDescent="0.35">
      <c r="E480" t="s">
        <v>8221</v>
      </c>
      <c r="F480">
        <v>3</v>
      </c>
    </row>
    <row r="481" spans="5:6" hidden="1" x14ac:dyDescent="0.35">
      <c r="E481" t="s">
        <v>8221</v>
      </c>
      <c r="F481">
        <v>1</v>
      </c>
    </row>
    <row r="482" spans="5:6" hidden="1" x14ac:dyDescent="0.35">
      <c r="E482" t="s">
        <v>8221</v>
      </c>
      <c r="F482">
        <v>0</v>
      </c>
    </row>
    <row r="483" spans="5:6" hidden="1" x14ac:dyDescent="0.35">
      <c r="E483" t="s">
        <v>8221</v>
      </c>
      <c r="F483">
        <v>9</v>
      </c>
    </row>
    <row r="484" spans="5:6" hidden="1" x14ac:dyDescent="0.35">
      <c r="E484" t="s">
        <v>8221</v>
      </c>
      <c r="F484">
        <v>2</v>
      </c>
    </row>
    <row r="485" spans="5:6" hidden="1" x14ac:dyDescent="0.35">
      <c r="E485" t="s">
        <v>8221</v>
      </c>
      <c r="F485">
        <v>0</v>
      </c>
    </row>
    <row r="486" spans="5:6" hidden="1" x14ac:dyDescent="0.35">
      <c r="E486" t="s">
        <v>8221</v>
      </c>
      <c r="F486">
        <v>147</v>
      </c>
    </row>
    <row r="487" spans="5:6" hidden="1" x14ac:dyDescent="0.35">
      <c r="E487" t="s">
        <v>8221</v>
      </c>
      <c r="F487">
        <v>49</v>
      </c>
    </row>
    <row r="488" spans="5:6" hidden="1" x14ac:dyDescent="0.35">
      <c r="E488" t="s">
        <v>8221</v>
      </c>
      <c r="F488">
        <v>1</v>
      </c>
    </row>
    <row r="489" spans="5:6" hidden="1" x14ac:dyDescent="0.35">
      <c r="E489" t="s">
        <v>8221</v>
      </c>
      <c r="F489">
        <v>2</v>
      </c>
    </row>
    <row r="490" spans="5:6" hidden="1" x14ac:dyDescent="0.35">
      <c r="E490" t="s">
        <v>8221</v>
      </c>
      <c r="F490">
        <v>7</v>
      </c>
    </row>
    <row r="491" spans="5:6" hidden="1" x14ac:dyDescent="0.35">
      <c r="E491" t="s">
        <v>8221</v>
      </c>
      <c r="F491">
        <v>4</v>
      </c>
    </row>
    <row r="492" spans="5:6" hidden="1" x14ac:dyDescent="0.35">
      <c r="E492" t="s">
        <v>8221</v>
      </c>
      <c r="F492">
        <v>27</v>
      </c>
    </row>
    <row r="493" spans="5:6" hidden="1" x14ac:dyDescent="0.35">
      <c r="E493" t="s">
        <v>8221</v>
      </c>
      <c r="F493">
        <v>94</v>
      </c>
    </row>
    <row r="494" spans="5:6" hidden="1" x14ac:dyDescent="0.35">
      <c r="E494" t="s">
        <v>8221</v>
      </c>
      <c r="F494">
        <v>29</v>
      </c>
    </row>
    <row r="495" spans="5:6" hidden="1" x14ac:dyDescent="0.35">
      <c r="E495" t="s">
        <v>8221</v>
      </c>
      <c r="F495">
        <v>7</v>
      </c>
    </row>
    <row r="496" spans="5:6" hidden="1" x14ac:dyDescent="0.35">
      <c r="E496" t="s">
        <v>8221</v>
      </c>
      <c r="F496">
        <v>22</v>
      </c>
    </row>
    <row r="497" spans="5:6" hidden="1" x14ac:dyDescent="0.35">
      <c r="E497" t="s">
        <v>8221</v>
      </c>
      <c r="F497">
        <v>1</v>
      </c>
    </row>
    <row r="498" spans="5:6" hidden="1" x14ac:dyDescent="0.35">
      <c r="E498" t="s">
        <v>8221</v>
      </c>
      <c r="F498">
        <v>10</v>
      </c>
    </row>
    <row r="499" spans="5:6" hidden="1" x14ac:dyDescent="0.35">
      <c r="E499" t="s">
        <v>8221</v>
      </c>
      <c r="F499">
        <v>6</v>
      </c>
    </row>
    <row r="500" spans="5:6" hidden="1" x14ac:dyDescent="0.35">
      <c r="E500" t="s">
        <v>8221</v>
      </c>
      <c r="F500">
        <v>24</v>
      </c>
    </row>
    <row r="501" spans="5:6" hidden="1" x14ac:dyDescent="0.35">
      <c r="E501" t="s">
        <v>8221</v>
      </c>
      <c r="F501">
        <v>15</v>
      </c>
    </row>
    <row r="502" spans="5:6" hidden="1" x14ac:dyDescent="0.35">
      <c r="E502" t="s">
        <v>8221</v>
      </c>
      <c r="F502">
        <v>37</v>
      </c>
    </row>
    <row r="503" spans="5:6" hidden="1" x14ac:dyDescent="0.35">
      <c r="E503" t="s">
        <v>8221</v>
      </c>
      <c r="F503">
        <v>20</v>
      </c>
    </row>
    <row r="504" spans="5:6" hidden="1" x14ac:dyDescent="0.35">
      <c r="E504" t="s">
        <v>8221</v>
      </c>
      <c r="F504">
        <v>7</v>
      </c>
    </row>
    <row r="505" spans="5:6" hidden="1" x14ac:dyDescent="0.35">
      <c r="E505" t="s">
        <v>8221</v>
      </c>
      <c r="F505">
        <v>0</v>
      </c>
    </row>
    <row r="506" spans="5:6" hidden="1" x14ac:dyDescent="0.35">
      <c r="E506" t="s">
        <v>8221</v>
      </c>
      <c r="F506">
        <v>21</v>
      </c>
    </row>
    <row r="507" spans="5:6" hidden="1" x14ac:dyDescent="0.35">
      <c r="E507" t="s">
        <v>8221</v>
      </c>
      <c r="F507">
        <v>3</v>
      </c>
    </row>
    <row r="508" spans="5:6" hidden="1" x14ac:dyDescent="0.35">
      <c r="E508" t="s">
        <v>8221</v>
      </c>
      <c r="F508">
        <v>11</v>
      </c>
    </row>
    <row r="509" spans="5:6" hidden="1" x14ac:dyDescent="0.35">
      <c r="E509" t="s">
        <v>8221</v>
      </c>
      <c r="F509">
        <v>1</v>
      </c>
    </row>
    <row r="510" spans="5:6" hidden="1" x14ac:dyDescent="0.35">
      <c r="E510" t="s">
        <v>8221</v>
      </c>
      <c r="F510">
        <v>312</v>
      </c>
    </row>
    <row r="511" spans="5:6" hidden="1" x14ac:dyDescent="0.35">
      <c r="E511" t="s">
        <v>8221</v>
      </c>
      <c r="F511">
        <v>1</v>
      </c>
    </row>
    <row r="512" spans="5:6" hidden="1" x14ac:dyDescent="0.35">
      <c r="E512" t="s">
        <v>8221</v>
      </c>
      <c r="F512">
        <v>3</v>
      </c>
    </row>
    <row r="513" spans="1:6" hidden="1" x14ac:dyDescent="0.35">
      <c r="E513" t="s">
        <v>8221</v>
      </c>
      <c r="F513">
        <v>4</v>
      </c>
    </row>
    <row r="514" spans="1:6" hidden="1" x14ac:dyDescent="0.35">
      <c r="E514" t="s">
        <v>8221</v>
      </c>
      <c r="F514">
        <v>10</v>
      </c>
    </row>
    <row r="515" spans="1:6" hidden="1" x14ac:dyDescent="0.35">
      <c r="E515" t="s">
        <v>8221</v>
      </c>
      <c r="F515">
        <v>8</v>
      </c>
    </row>
    <row r="516" spans="1:6" hidden="1" x14ac:dyDescent="0.35">
      <c r="E516" t="s">
        <v>8221</v>
      </c>
      <c r="F516">
        <v>3</v>
      </c>
    </row>
    <row r="517" spans="1:6" hidden="1" x14ac:dyDescent="0.35">
      <c r="E517" t="s">
        <v>8221</v>
      </c>
      <c r="F517">
        <v>1</v>
      </c>
    </row>
    <row r="518" spans="1:6" hidden="1" x14ac:dyDescent="0.35">
      <c r="E518" t="s">
        <v>8221</v>
      </c>
      <c r="F518">
        <v>0</v>
      </c>
    </row>
    <row r="519" spans="1:6" hidden="1" x14ac:dyDescent="0.35">
      <c r="E519" t="s">
        <v>8221</v>
      </c>
      <c r="F519">
        <v>5</v>
      </c>
    </row>
    <row r="520" spans="1:6" hidden="1" x14ac:dyDescent="0.35">
      <c r="E520" t="s">
        <v>8221</v>
      </c>
      <c r="F520">
        <v>0</v>
      </c>
    </row>
    <row r="521" spans="1:6" hidden="1" x14ac:dyDescent="0.35">
      <c r="E521" t="s">
        <v>8221</v>
      </c>
      <c r="F521">
        <v>3</v>
      </c>
    </row>
    <row r="522" spans="1:6" x14ac:dyDescent="0.35">
      <c r="A522" t="s">
        <v>8219</v>
      </c>
      <c r="B522">
        <v>34</v>
      </c>
      <c r="E522" t="s">
        <v>8221</v>
      </c>
      <c r="F522">
        <v>7</v>
      </c>
    </row>
    <row r="523" spans="1:6" x14ac:dyDescent="0.35">
      <c r="A523" t="s">
        <v>8219</v>
      </c>
      <c r="B523">
        <v>56</v>
      </c>
      <c r="E523" t="s">
        <v>8221</v>
      </c>
      <c r="F523">
        <v>0</v>
      </c>
    </row>
    <row r="524" spans="1:6" x14ac:dyDescent="0.35">
      <c r="A524" t="s">
        <v>8219</v>
      </c>
      <c r="B524">
        <v>31</v>
      </c>
      <c r="E524" t="s">
        <v>8221</v>
      </c>
      <c r="F524">
        <v>2</v>
      </c>
    </row>
    <row r="525" spans="1:6" x14ac:dyDescent="0.35">
      <c r="A525" t="s">
        <v>8219</v>
      </c>
      <c r="B525">
        <v>84</v>
      </c>
      <c r="E525" t="s">
        <v>8221</v>
      </c>
      <c r="F525">
        <v>23</v>
      </c>
    </row>
    <row r="526" spans="1:6" x14ac:dyDescent="0.35">
      <c r="A526" t="s">
        <v>8219</v>
      </c>
      <c r="B526">
        <v>130</v>
      </c>
      <c r="E526" t="s">
        <v>8221</v>
      </c>
      <c r="F526">
        <v>1</v>
      </c>
    </row>
    <row r="527" spans="1:6" x14ac:dyDescent="0.35">
      <c r="A527" t="s">
        <v>8219</v>
      </c>
      <c r="B527">
        <v>12</v>
      </c>
      <c r="E527" t="s">
        <v>8221</v>
      </c>
      <c r="F527">
        <v>2</v>
      </c>
    </row>
    <row r="528" spans="1:6" x14ac:dyDescent="0.35">
      <c r="A528" t="s">
        <v>8219</v>
      </c>
      <c r="B528">
        <v>23</v>
      </c>
      <c r="E528" t="s">
        <v>8221</v>
      </c>
      <c r="F528">
        <v>3</v>
      </c>
    </row>
    <row r="529" spans="1:6" x14ac:dyDescent="0.35">
      <c r="A529" t="s">
        <v>8219</v>
      </c>
      <c r="B529">
        <v>158</v>
      </c>
      <c r="E529" t="s">
        <v>8221</v>
      </c>
      <c r="F529">
        <v>0</v>
      </c>
    </row>
    <row r="530" spans="1:6" x14ac:dyDescent="0.35">
      <c r="A530" t="s">
        <v>8219</v>
      </c>
      <c r="B530">
        <v>30</v>
      </c>
      <c r="E530" t="s">
        <v>8221</v>
      </c>
      <c r="F530">
        <v>13</v>
      </c>
    </row>
    <row r="531" spans="1:6" x14ac:dyDescent="0.35">
      <c r="A531" t="s">
        <v>8219</v>
      </c>
      <c r="B531">
        <v>18</v>
      </c>
      <c r="E531" t="s">
        <v>8221</v>
      </c>
      <c r="F531">
        <v>1</v>
      </c>
    </row>
    <row r="532" spans="1:6" x14ac:dyDescent="0.35">
      <c r="A532" t="s">
        <v>8219</v>
      </c>
      <c r="B532">
        <v>29</v>
      </c>
      <c r="E532" t="s">
        <v>8221</v>
      </c>
      <c r="F532">
        <v>1</v>
      </c>
    </row>
    <row r="533" spans="1:6" x14ac:dyDescent="0.35">
      <c r="A533" t="s">
        <v>8219</v>
      </c>
      <c r="B533">
        <v>31</v>
      </c>
      <c r="E533" t="s">
        <v>8221</v>
      </c>
      <c r="F533">
        <v>1</v>
      </c>
    </row>
    <row r="534" spans="1:6" x14ac:dyDescent="0.35">
      <c r="A534" t="s">
        <v>8219</v>
      </c>
      <c r="B534">
        <v>173</v>
      </c>
      <c r="E534" t="s">
        <v>8221</v>
      </c>
      <c r="F534">
        <v>6</v>
      </c>
    </row>
    <row r="535" spans="1:6" x14ac:dyDescent="0.35">
      <c r="A535" t="s">
        <v>8219</v>
      </c>
      <c r="B535">
        <v>17</v>
      </c>
      <c r="E535" t="s">
        <v>8221</v>
      </c>
      <c r="F535">
        <v>39</v>
      </c>
    </row>
    <row r="536" spans="1:6" x14ac:dyDescent="0.35">
      <c r="A536" t="s">
        <v>8219</v>
      </c>
      <c r="B536">
        <v>48</v>
      </c>
      <c r="E536" t="s">
        <v>8221</v>
      </c>
      <c r="F536">
        <v>4</v>
      </c>
    </row>
    <row r="537" spans="1:6" x14ac:dyDescent="0.35">
      <c r="A537" t="s">
        <v>8219</v>
      </c>
      <c r="B537">
        <v>59</v>
      </c>
      <c r="E537" t="s">
        <v>8221</v>
      </c>
      <c r="F537">
        <v>1</v>
      </c>
    </row>
    <row r="538" spans="1:6" x14ac:dyDescent="0.35">
      <c r="A538" t="s">
        <v>8219</v>
      </c>
      <c r="B538">
        <v>39</v>
      </c>
      <c r="E538" t="s">
        <v>8221</v>
      </c>
      <c r="F538">
        <v>0</v>
      </c>
    </row>
    <row r="539" spans="1:6" x14ac:dyDescent="0.35">
      <c r="A539" t="s">
        <v>8219</v>
      </c>
      <c r="B539">
        <v>59</v>
      </c>
      <c r="E539" t="s">
        <v>8221</v>
      </c>
      <c r="F539">
        <v>0</v>
      </c>
    </row>
    <row r="540" spans="1:6" x14ac:dyDescent="0.35">
      <c r="A540" t="s">
        <v>8219</v>
      </c>
      <c r="B540">
        <v>60</v>
      </c>
      <c r="E540" t="s">
        <v>8221</v>
      </c>
      <c r="F540">
        <v>0</v>
      </c>
    </row>
    <row r="541" spans="1:6" x14ac:dyDescent="0.35">
      <c r="A541" t="s">
        <v>8219</v>
      </c>
      <c r="B541">
        <v>20</v>
      </c>
      <c r="E541" t="s">
        <v>8221</v>
      </c>
      <c r="F541">
        <v>8</v>
      </c>
    </row>
    <row r="542" spans="1:6" hidden="1" x14ac:dyDescent="0.35">
      <c r="E542" t="s">
        <v>8221</v>
      </c>
      <c r="F542">
        <v>0</v>
      </c>
    </row>
    <row r="543" spans="1:6" hidden="1" x14ac:dyDescent="0.35">
      <c r="E543" t="s">
        <v>8221</v>
      </c>
      <c r="F543">
        <v>1</v>
      </c>
    </row>
    <row r="544" spans="1:6" hidden="1" x14ac:dyDescent="0.35">
      <c r="E544" t="s">
        <v>8221</v>
      </c>
      <c r="F544">
        <v>12</v>
      </c>
    </row>
    <row r="545" spans="5:6" hidden="1" x14ac:dyDescent="0.35">
      <c r="E545" t="s">
        <v>8221</v>
      </c>
      <c r="F545">
        <v>0</v>
      </c>
    </row>
    <row r="546" spans="5:6" hidden="1" x14ac:dyDescent="0.35">
      <c r="E546" t="s">
        <v>8221</v>
      </c>
      <c r="F546">
        <v>3</v>
      </c>
    </row>
    <row r="547" spans="5:6" hidden="1" x14ac:dyDescent="0.35">
      <c r="E547" t="s">
        <v>8221</v>
      </c>
      <c r="F547">
        <v>2</v>
      </c>
    </row>
    <row r="548" spans="5:6" hidden="1" x14ac:dyDescent="0.35">
      <c r="E548" t="s">
        <v>8221</v>
      </c>
      <c r="F548">
        <v>6</v>
      </c>
    </row>
    <row r="549" spans="5:6" hidden="1" x14ac:dyDescent="0.35">
      <c r="E549" t="s">
        <v>8221</v>
      </c>
      <c r="F549">
        <v>0</v>
      </c>
    </row>
    <row r="550" spans="5:6" hidden="1" x14ac:dyDescent="0.35">
      <c r="E550" t="s">
        <v>8221</v>
      </c>
      <c r="F550">
        <v>15</v>
      </c>
    </row>
    <row r="551" spans="5:6" hidden="1" x14ac:dyDescent="0.35">
      <c r="E551" t="s">
        <v>8221</v>
      </c>
      <c r="F551">
        <v>1</v>
      </c>
    </row>
    <row r="552" spans="5:6" hidden="1" x14ac:dyDescent="0.35">
      <c r="E552" t="s">
        <v>8221</v>
      </c>
      <c r="F552">
        <v>3</v>
      </c>
    </row>
    <row r="553" spans="5:6" hidden="1" x14ac:dyDescent="0.35">
      <c r="E553" t="s">
        <v>8221</v>
      </c>
      <c r="F553">
        <v>8</v>
      </c>
    </row>
    <row r="554" spans="5:6" hidden="1" x14ac:dyDescent="0.35">
      <c r="E554" t="s">
        <v>8221</v>
      </c>
      <c r="F554">
        <v>0</v>
      </c>
    </row>
    <row r="555" spans="5:6" hidden="1" x14ac:dyDescent="0.35">
      <c r="E555" t="s">
        <v>8221</v>
      </c>
      <c r="F555">
        <v>3</v>
      </c>
    </row>
    <row r="556" spans="5:6" hidden="1" x14ac:dyDescent="0.35">
      <c r="E556" t="s">
        <v>8221</v>
      </c>
      <c r="F556">
        <v>3</v>
      </c>
    </row>
    <row r="557" spans="5:6" hidden="1" x14ac:dyDescent="0.35">
      <c r="E557" t="s">
        <v>8221</v>
      </c>
      <c r="F557">
        <v>0</v>
      </c>
    </row>
    <row r="558" spans="5:6" hidden="1" x14ac:dyDescent="0.35">
      <c r="E558" t="s">
        <v>8221</v>
      </c>
      <c r="F558">
        <v>19</v>
      </c>
    </row>
    <row r="559" spans="5:6" hidden="1" x14ac:dyDescent="0.35">
      <c r="E559" t="s">
        <v>8221</v>
      </c>
      <c r="F559">
        <v>0</v>
      </c>
    </row>
    <row r="560" spans="5:6" hidden="1" x14ac:dyDescent="0.35">
      <c r="E560" t="s">
        <v>8221</v>
      </c>
      <c r="F560">
        <v>2</v>
      </c>
    </row>
    <row r="561" spans="5:6" hidden="1" x14ac:dyDescent="0.35">
      <c r="E561" t="s">
        <v>8221</v>
      </c>
      <c r="F561">
        <v>0</v>
      </c>
    </row>
    <row r="562" spans="5:6" hidden="1" x14ac:dyDescent="0.35">
      <c r="E562" t="s">
        <v>8221</v>
      </c>
      <c r="F562">
        <v>0</v>
      </c>
    </row>
    <row r="563" spans="5:6" hidden="1" x14ac:dyDescent="0.35">
      <c r="E563" t="s">
        <v>8221</v>
      </c>
      <c r="F563">
        <v>25</v>
      </c>
    </row>
    <row r="564" spans="5:6" hidden="1" x14ac:dyDescent="0.35">
      <c r="E564" t="s">
        <v>8221</v>
      </c>
      <c r="F564">
        <v>8</v>
      </c>
    </row>
    <row r="565" spans="5:6" hidden="1" x14ac:dyDescent="0.35">
      <c r="E565" t="s">
        <v>8221</v>
      </c>
      <c r="F565">
        <v>16</v>
      </c>
    </row>
    <row r="566" spans="5:6" hidden="1" x14ac:dyDescent="0.35">
      <c r="E566" t="s">
        <v>8221</v>
      </c>
      <c r="F566">
        <v>3</v>
      </c>
    </row>
    <row r="567" spans="5:6" hidden="1" x14ac:dyDescent="0.35">
      <c r="E567" t="s">
        <v>8221</v>
      </c>
      <c r="F567">
        <v>3</v>
      </c>
    </row>
    <row r="568" spans="5:6" hidden="1" x14ac:dyDescent="0.35">
      <c r="E568" t="s">
        <v>8221</v>
      </c>
      <c r="F568">
        <v>2</v>
      </c>
    </row>
    <row r="569" spans="5:6" hidden="1" x14ac:dyDescent="0.35">
      <c r="E569" t="s">
        <v>8221</v>
      </c>
      <c r="F569">
        <v>1</v>
      </c>
    </row>
    <row r="570" spans="5:6" hidden="1" x14ac:dyDescent="0.35">
      <c r="E570" t="s">
        <v>8221</v>
      </c>
      <c r="F570">
        <v>0</v>
      </c>
    </row>
    <row r="571" spans="5:6" hidden="1" x14ac:dyDescent="0.35">
      <c r="E571" t="s">
        <v>8221</v>
      </c>
      <c r="F571">
        <v>1</v>
      </c>
    </row>
    <row r="572" spans="5:6" hidden="1" x14ac:dyDescent="0.35">
      <c r="E572" t="s">
        <v>8221</v>
      </c>
      <c r="F572">
        <v>19</v>
      </c>
    </row>
    <row r="573" spans="5:6" hidden="1" x14ac:dyDescent="0.35">
      <c r="E573" t="s">
        <v>8221</v>
      </c>
      <c r="F573">
        <v>9</v>
      </c>
    </row>
    <row r="574" spans="5:6" hidden="1" x14ac:dyDescent="0.35">
      <c r="E574" t="s">
        <v>8221</v>
      </c>
      <c r="F574">
        <v>1</v>
      </c>
    </row>
    <row r="575" spans="5:6" hidden="1" x14ac:dyDescent="0.35">
      <c r="E575" t="s">
        <v>8221</v>
      </c>
      <c r="F575">
        <v>0</v>
      </c>
    </row>
    <row r="576" spans="5:6" hidden="1" x14ac:dyDescent="0.35">
      <c r="E576" t="s">
        <v>8221</v>
      </c>
      <c r="F576">
        <v>1</v>
      </c>
    </row>
    <row r="577" spans="5:6" hidden="1" x14ac:dyDescent="0.35">
      <c r="E577" t="s">
        <v>8221</v>
      </c>
      <c r="F577">
        <v>5</v>
      </c>
    </row>
    <row r="578" spans="5:6" hidden="1" x14ac:dyDescent="0.35">
      <c r="E578" t="s">
        <v>8221</v>
      </c>
      <c r="F578">
        <v>85</v>
      </c>
    </row>
    <row r="579" spans="5:6" hidden="1" x14ac:dyDescent="0.35">
      <c r="E579" t="s">
        <v>8221</v>
      </c>
      <c r="F579">
        <v>3</v>
      </c>
    </row>
    <row r="580" spans="5:6" hidden="1" x14ac:dyDescent="0.35">
      <c r="E580" t="s">
        <v>8221</v>
      </c>
      <c r="F580">
        <v>4</v>
      </c>
    </row>
    <row r="581" spans="5:6" hidden="1" x14ac:dyDescent="0.35">
      <c r="E581" t="s">
        <v>8221</v>
      </c>
      <c r="F581">
        <v>3</v>
      </c>
    </row>
    <row r="582" spans="5:6" hidden="1" x14ac:dyDescent="0.35">
      <c r="E582" t="s">
        <v>8221</v>
      </c>
      <c r="F582">
        <v>5</v>
      </c>
    </row>
    <row r="583" spans="5:6" hidden="1" x14ac:dyDescent="0.35">
      <c r="E583" t="s">
        <v>8221</v>
      </c>
      <c r="F583">
        <v>17</v>
      </c>
    </row>
    <row r="584" spans="5:6" hidden="1" x14ac:dyDescent="0.35">
      <c r="E584" t="s">
        <v>8221</v>
      </c>
      <c r="F584">
        <v>3</v>
      </c>
    </row>
    <row r="585" spans="5:6" hidden="1" x14ac:dyDescent="0.35">
      <c r="E585" t="s">
        <v>8221</v>
      </c>
      <c r="F585">
        <v>2</v>
      </c>
    </row>
    <row r="586" spans="5:6" hidden="1" x14ac:dyDescent="0.35">
      <c r="E586" t="s">
        <v>8221</v>
      </c>
      <c r="F586">
        <v>6</v>
      </c>
    </row>
    <row r="587" spans="5:6" hidden="1" x14ac:dyDescent="0.35">
      <c r="E587" t="s">
        <v>8221</v>
      </c>
      <c r="F587">
        <v>0</v>
      </c>
    </row>
    <row r="588" spans="5:6" hidden="1" x14ac:dyDescent="0.35">
      <c r="E588" t="s">
        <v>8221</v>
      </c>
      <c r="F588">
        <v>1</v>
      </c>
    </row>
    <row r="589" spans="5:6" hidden="1" x14ac:dyDescent="0.35">
      <c r="E589" t="s">
        <v>8221</v>
      </c>
      <c r="F589">
        <v>3</v>
      </c>
    </row>
    <row r="590" spans="5:6" hidden="1" x14ac:dyDescent="0.35">
      <c r="E590" t="s">
        <v>8221</v>
      </c>
      <c r="F590">
        <v>13</v>
      </c>
    </row>
    <row r="591" spans="5:6" hidden="1" x14ac:dyDescent="0.35">
      <c r="E591" t="s">
        <v>8221</v>
      </c>
      <c r="F591">
        <v>1</v>
      </c>
    </row>
    <row r="592" spans="5:6" hidden="1" x14ac:dyDescent="0.35">
      <c r="E592" t="s">
        <v>8221</v>
      </c>
      <c r="F592">
        <v>1</v>
      </c>
    </row>
    <row r="593" spans="5:6" hidden="1" x14ac:dyDescent="0.35">
      <c r="E593" t="s">
        <v>8221</v>
      </c>
      <c r="F593">
        <v>9</v>
      </c>
    </row>
    <row r="594" spans="5:6" hidden="1" x14ac:dyDescent="0.35">
      <c r="E594" t="s">
        <v>8221</v>
      </c>
      <c r="F594">
        <v>0</v>
      </c>
    </row>
    <row r="595" spans="5:6" hidden="1" x14ac:dyDescent="0.35">
      <c r="E595" t="s">
        <v>8221</v>
      </c>
      <c r="F595">
        <v>2</v>
      </c>
    </row>
    <row r="596" spans="5:6" hidden="1" x14ac:dyDescent="0.35">
      <c r="E596" t="s">
        <v>8221</v>
      </c>
      <c r="F596">
        <v>1</v>
      </c>
    </row>
    <row r="597" spans="5:6" hidden="1" x14ac:dyDescent="0.35">
      <c r="E597" t="s">
        <v>8221</v>
      </c>
      <c r="F597">
        <v>10</v>
      </c>
    </row>
    <row r="598" spans="5:6" hidden="1" x14ac:dyDescent="0.35">
      <c r="E598" t="s">
        <v>8221</v>
      </c>
      <c r="F598">
        <v>3</v>
      </c>
    </row>
    <row r="599" spans="5:6" hidden="1" x14ac:dyDescent="0.35">
      <c r="E599" t="s">
        <v>8221</v>
      </c>
      <c r="F599">
        <v>2</v>
      </c>
    </row>
    <row r="600" spans="5:6" hidden="1" x14ac:dyDescent="0.35">
      <c r="E600" t="s">
        <v>8221</v>
      </c>
      <c r="F600">
        <v>2</v>
      </c>
    </row>
    <row r="601" spans="5:6" hidden="1" x14ac:dyDescent="0.35">
      <c r="E601" t="s">
        <v>8221</v>
      </c>
      <c r="F601">
        <v>1</v>
      </c>
    </row>
    <row r="602" spans="5:6" hidden="1" x14ac:dyDescent="0.35">
      <c r="E602" t="s">
        <v>8221</v>
      </c>
      <c r="F602">
        <v>14</v>
      </c>
    </row>
    <row r="603" spans="5:6" hidden="1" x14ac:dyDescent="0.35">
      <c r="E603" t="s">
        <v>8221</v>
      </c>
      <c r="F603">
        <v>0</v>
      </c>
    </row>
    <row r="604" spans="5:6" hidden="1" x14ac:dyDescent="0.35">
      <c r="E604" t="s">
        <v>8221</v>
      </c>
      <c r="F604">
        <v>0</v>
      </c>
    </row>
    <row r="605" spans="5:6" hidden="1" x14ac:dyDescent="0.35">
      <c r="E605" t="s">
        <v>8221</v>
      </c>
      <c r="F605">
        <v>4</v>
      </c>
    </row>
    <row r="606" spans="5:6" hidden="1" x14ac:dyDescent="0.35">
      <c r="E606" t="s">
        <v>8221</v>
      </c>
      <c r="F606">
        <v>3</v>
      </c>
    </row>
    <row r="607" spans="5:6" hidden="1" x14ac:dyDescent="0.35">
      <c r="E607" t="s">
        <v>8221</v>
      </c>
      <c r="F607">
        <v>0</v>
      </c>
    </row>
    <row r="608" spans="5:6" hidden="1" x14ac:dyDescent="0.35">
      <c r="E608" t="s">
        <v>8221</v>
      </c>
      <c r="F608">
        <v>5</v>
      </c>
    </row>
    <row r="609" spans="5:6" hidden="1" x14ac:dyDescent="0.35">
      <c r="E609" t="s">
        <v>8221</v>
      </c>
      <c r="F609">
        <v>47</v>
      </c>
    </row>
    <row r="610" spans="5:6" hidden="1" x14ac:dyDescent="0.35">
      <c r="E610" t="s">
        <v>8221</v>
      </c>
      <c r="F610">
        <v>0</v>
      </c>
    </row>
    <row r="611" spans="5:6" hidden="1" x14ac:dyDescent="0.35">
      <c r="E611" t="s">
        <v>8221</v>
      </c>
      <c r="F611">
        <v>10</v>
      </c>
    </row>
    <row r="612" spans="5:6" hidden="1" x14ac:dyDescent="0.35">
      <c r="E612" t="s">
        <v>8221</v>
      </c>
      <c r="F612">
        <v>11</v>
      </c>
    </row>
    <row r="613" spans="5:6" hidden="1" x14ac:dyDescent="0.35">
      <c r="E613" t="s">
        <v>8221</v>
      </c>
      <c r="F613">
        <v>2</v>
      </c>
    </row>
    <row r="614" spans="5:6" hidden="1" x14ac:dyDescent="0.35">
      <c r="E614" t="s">
        <v>8221</v>
      </c>
      <c r="F614">
        <v>2</v>
      </c>
    </row>
    <row r="615" spans="5:6" hidden="1" x14ac:dyDescent="0.35">
      <c r="E615" t="s">
        <v>8221</v>
      </c>
      <c r="F615">
        <v>22</v>
      </c>
    </row>
    <row r="616" spans="5:6" hidden="1" x14ac:dyDescent="0.35">
      <c r="E616" t="s">
        <v>8221</v>
      </c>
      <c r="F616">
        <v>8</v>
      </c>
    </row>
    <row r="617" spans="5:6" hidden="1" x14ac:dyDescent="0.35">
      <c r="E617" t="s">
        <v>8221</v>
      </c>
      <c r="F617">
        <v>6</v>
      </c>
    </row>
    <row r="618" spans="5:6" hidden="1" x14ac:dyDescent="0.35">
      <c r="E618" t="s">
        <v>8221</v>
      </c>
      <c r="F618">
        <v>1</v>
      </c>
    </row>
    <row r="619" spans="5:6" hidden="1" x14ac:dyDescent="0.35">
      <c r="E619" t="s">
        <v>8221</v>
      </c>
      <c r="F619">
        <v>3</v>
      </c>
    </row>
    <row r="620" spans="5:6" hidden="1" x14ac:dyDescent="0.35">
      <c r="E620" t="s">
        <v>8221</v>
      </c>
      <c r="F620">
        <v>0</v>
      </c>
    </row>
    <row r="621" spans="5:6" hidden="1" x14ac:dyDescent="0.35">
      <c r="E621" t="s">
        <v>8221</v>
      </c>
      <c r="F621">
        <v>0</v>
      </c>
    </row>
    <row r="622" spans="5:6" hidden="1" x14ac:dyDescent="0.35">
      <c r="E622" t="s">
        <v>8221</v>
      </c>
      <c r="F622">
        <v>0</v>
      </c>
    </row>
    <row r="623" spans="5:6" hidden="1" x14ac:dyDescent="0.35">
      <c r="E623" t="s">
        <v>8221</v>
      </c>
      <c r="F623">
        <v>0</v>
      </c>
    </row>
    <row r="624" spans="5:6" hidden="1" x14ac:dyDescent="0.35">
      <c r="E624" t="s">
        <v>8221</v>
      </c>
      <c r="F624">
        <v>0</v>
      </c>
    </row>
    <row r="625" spans="5:6" hidden="1" x14ac:dyDescent="0.35">
      <c r="E625" t="s">
        <v>8221</v>
      </c>
      <c r="F625">
        <v>3</v>
      </c>
    </row>
    <row r="626" spans="5:6" hidden="1" x14ac:dyDescent="0.35">
      <c r="E626" t="s">
        <v>8221</v>
      </c>
      <c r="F626">
        <v>0</v>
      </c>
    </row>
    <row r="627" spans="5:6" hidden="1" x14ac:dyDescent="0.35">
      <c r="E627" t="s">
        <v>8221</v>
      </c>
      <c r="F627">
        <v>0</v>
      </c>
    </row>
    <row r="628" spans="5:6" hidden="1" x14ac:dyDescent="0.35">
      <c r="E628" t="s">
        <v>8221</v>
      </c>
      <c r="F628">
        <v>1</v>
      </c>
    </row>
    <row r="629" spans="5:6" hidden="1" x14ac:dyDescent="0.35">
      <c r="E629" t="s">
        <v>8221</v>
      </c>
      <c r="F629">
        <v>6</v>
      </c>
    </row>
    <row r="630" spans="5:6" hidden="1" x14ac:dyDescent="0.35">
      <c r="E630" t="s">
        <v>8221</v>
      </c>
      <c r="F630">
        <v>1</v>
      </c>
    </row>
    <row r="631" spans="5:6" hidden="1" x14ac:dyDescent="0.35">
      <c r="E631" t="s">
        <v>8221</v>
      </c>
      <c r="F631">
        <v>2</v>
      </c>
    </row>
    <row r="632" spans="5:6" hidden="1" x14ac:dyDescent="0.35">
      <c r="E632" t="s">
        <v>8221</v>
      </c>
      <c r="F632">
        <v>0</v>
      </c>
    </row>
    <row r="633" spans="5:6" hidden="1" x14ac:dyDescent="0.35">
      <c r="E633" t="s">
        <v>8221</v>
      </c>
      <c r="F633">
        <v>3</v>
      </c>
    </row>
    <row r="634" spans="5:6" hidden="1" x14ac:dyDescent="0.35">
      <c r="E634" t="s">
        <v>8221</v>
      </c>
      <c r="F634">
        <v>3</v>
      </c>
    </row>
    <row r="635" spans="5:6" hidden="1" x14ac:dyDescent="0.35">
      <c r="E635" t="s">
        <v>8221</v>
      </c>
      <c r="F635">
        <v>0</v>
      </c>
    </row>
    <row r="636" spans="5:6" hidden="1" x14ac:dyDescent="0.35">
      <c r="E636" t="s">
        <v>8221</v>
      </c>
      <c r="F636">
        <v>6</v>
      </c>
    </row>
    <row r="637" spans="5:6" hidden="1" x14ac:dyDescent="0.35">
      <c r="E637" t="s">
        <v>8221</v>
      </c>
      <c r="F637">
        <v>0</v>
      </c>
    </row>
    <row r="638" spans="5:6" hidden="1" x14ac:dyDescent="0.35">
      <c r="E638" t="s">
        <v>8221</v>
      </c>
      <c r="F638">
        <v>19</v>
      </c>
    </row>
    <row r="639" spans="5:6" hidden="1" x14ac:dyDescent="0.35">
      <c r="E639" t="s">
        <v>8221</v>
      </c>
      <c r="F639">
        <v>1</v>
      </c>
    </row>
    <row r="640" spans="5:6" hidden="1" x14ac:dyDescent="0.35">
      <c r="E640" t="s">
        <v>8221</v>
      </c>
      <c r="F640">
        <v>2</v>
      </c>
    </row>
    <row r="641" spans="1:6" hidden="1" x14ac:dyDescent="0.35">
      <c r="E641" t="s">
        <v>8221</v>
      </c>
      <c r="F641">
        <v>0</v>
      </c>
    </row>
    <row r="642" spans="1:6" x14ac:dyDescent="0.35">
      <c r="A642" t="s">
        <v>8219</v>
      </c>
      <c r="B642">
        <v>2</v>
      </c>
      <c r="E642" t="s">
        <v>8221</v>
      </c>
      <c r="F642">
        <v>11</v>
      </c>
    </row>
    <row r="643" spans="1:6" x14ac:dyDescent="0.35">
      <c r="A643" t="s">
        <v>8219</v>
      </c>
      <c r="B643">
        <v>315</v>
      </c>
      <c r="E643" t="s">
        <v>8221</v>
      </c>
      <c r="F643">
        <v>0</v>
      </c>
    </row>
    <row r="644" spans="1:6" x14ac:dyDescent="0.35">
      <c r="A644" t="s">
        <v>8219</v>
      </c>
      <c r="B644">
        <v>2174</v>
      </c>
      <c r="E644" t="s">
        <v>8221</v>
      </c>
      <c r="F644">
        <v>0</v>
      </c>
    </row>
    <row r="645" spans="1:6" x14ac:dyDescent="0.35">
      <c r="A645" t="s">
        <v>8219</v>
      </c>
      <c r="B645">
        <v>152</v>
      </c>
      <c r="E645" t="s">
        <v>8221</v>
      </c>
      <c r="F645">
        <v>1</v>
      </c>
    </row>
    <row r="646" spans="1:6" x14ac:dyDescent="0.35">
      <c r="A646" t="s">
        <v>8219</v>
      </c>
      <c r="B646">
        <v>1021</v>
      </c>
      <c r="E646" t="s">
        <v>8221</v>
      </c>
      <c r="F646">
        <v>3</v>
      </c>
    </row>
    <row r="647" spans="1:6" x14ac:dyDescent="0.35">
      <c r="A647" t="s">
        <v>8219</v>
      </c>
      <c r="B647">
        <v>237</v>
      </c>
      <c r="E647" t="s">
        <v>8221</v>
      </c>
      <c r="F647">
        <v>1</v>
      </c>
    </row>
    <row r="648" spans="1:6" x14ac:dyDescent="0.35">
      <c r="A648" t="s">
        <v>8219</v>
      </c>
      <c r="B648">
        <v>27</v>
      </c>
      <c r="E648" t="s">
        <v>8221</v>
      </c>
      <c r="F648">
        <v>15</v>
      </c>
    </row>
    <row r="649" spans="1:6" x14ac:dyDescent="0.35">
      <c r="A649" t="s">
        <v>8219</v>
      </c>
      <c r="B649">
        <v>17</v>
      </c>
      <c r="E649" t="s">
        <v>8221</v>
      </c>
      <c r="F649">
        <v>2</v>
      </c>
    </row>
    <row r="650" spans="1:6" x14ac:dyDescent="0.35">
      <c r="A650" t="s">
        <v>8219</v>
      </c>
      <c r="B650">
        <v>27</v>
      </c>
      <c r="E650" t="s">
        <v>8221</v>
      </c>
      <c r="F650">
        <v>1</v>
      </c>
    </row>
    <row r="651" spans="1:6" x14ac:dyDescent="0.35">
      <c r="A651" t="s">
        <v>8219</v>
      </c>
      <c r="B651">
        <v>82</v>
      </c>
      <c r="E651" t="s">
        <v>8221</v>
      </c>
      <c r="F651">
        <v>1</v>
      </c>
    </row>
    <row r="652" spans="1:6" x14ac:dyDescent="0.35">
      <c r="A652" t="s">
        <v>8219</v>
      </c>
      <c r="B652">
        <v>48</v>
      </c>
      <c r="E652" t="s">
        <v>8221</v>
      </c>
      <c r="F652">
        <v>0</v>
      </c>
    </row>
    <row r="653" spans="1:6" x14ac:dyDescent="0.35">
      <c r="A653" t="s">
        <v>8219</v>
      </c>
      <c r="B653">
        <v>105</v>
      </c>
      <c r="E653" t="s">
        <v>8221</v>
      </c>
      <c r="F653">
        <v>1</v>
      </c>
    </row>
    <row r="654" spans="1:6" x14ac:dyDescent="0.35">
      <c r="A654" t="s">
        <v>8219</v>
      </c>
      <c r="B654">
        <v>28</v>
      </c>
      <c r="E654" t="s">
        <v>8221</v>
      </c>
      <c r="F654">
        <v>11</v>
      </c>
    </row>
    <row r="655" spans="1:6" x14ac:dyDescent="0.35">
      <c r="A655" t="s">
        <v>8219</v>
      </c>
      <c r="B655">
        <v>1107</v>
      </c>
      <c r="E655" t="s">
        <v>8221</v>
      </c>
      <c r="F655">
        <v>0</v>
      </c>
    </row>
    <row r="656" spans="1:6" x14ac:dyDescent="0.35">
      <c r="A656" t="s">
        <v>8219</v>
      </c>
      <c r="B656">
        <v>1013</v>
      </c>
      <c r="E656" t="s">
        <v>8221</v>
      </c>
      <c r="F656">
        <v>1</v>
      </c>
    </row>
    <row r="657" spans="1:6" x14ac:dyDescent="0.35">
      <c r="A657" t="s">
        <v>8219</v>
      </c>
      <c r="B657">
        <v>274</v>
      </c>
      <c r="E657" t="s">
        <v>8221</v>
      </c>
      <c r="F657">
        <v>6</v>
      </c>
    </row>
    <row r="658" spans="1:6" x14ac:dyDescent="0.35">
      <c r="A658" t="s">
        <v>8219</v>
      </c>
      <c r="B658">
        <v>87</v>
      </c>
      <c r="E658" t="s">
        <v>8221</v>
      </c>
      <c r="F658">
        <v>7</v>
      </c>
    </row>
    <row r="659" spans="1:6" x14ac:dyDescent="0.35">
      <c r="A659" t="s">
        <v>8219</v>
      </c>
      <c r="B659">
        <v>99</v>
      </c>
      <c r="E659" t="s">
        <v>8221</v>
      </c>
      <c r="F659">
        <v>0</v>
      </c>
    </row>
    <row r="660" spans="1:6" x14ac:dyDescent="0.35">
      <c r="A660" t="s">
        <v>8219</v>
      </c>
      <c r="B660">
        <v>276</v>
      </c>
      <c r="E660" t="s">
        <v>8221</v>
      </c>
      <c r="F660">
        <v>16</v>
      </c>
    </row>
    <row r="661" spans="1:6" x14ac:dyDescent="0.35">
      <c r="A661" t="s">
        <v>8219</v>
      </c>
      <c r="B661">
        <v>21</v>
      </c>
      <c r="E661" t="s">
        <v>8221</v>
      </c>
      <c r="F661">
        <v>0</v>
      </c>
    </row>
    <row r="662" spans="1:6" hidden="1" x14ac:dyDescent="0.35">
      <c r="E662" t="s">
        <v>8221</v>
      </c>
      <c r="F662">
        <v>0</v>
      </c>
    </row>
    <row r="663" spans="1:6" hidden="1" x14ac:dyDescent="0.35">
      <c r="E663" t="s">
        <v>8221</v>
      </c>
      <c r="F663">
        <v>0</v>
      </c>
    </row>
    <row r="664" spans="1:6" hidden="1" x14ac:dyDescent="0.35">
      <c r="E664" t="s">
        <v>8221</v>
      </c>
      <c r="F664">
        <v>12</v>
      </c>
    </row>
    <row r="665" spans="1:6" hidden="1" x14ac:dyDescent="0.35">
      <c r="E665" t="s">
        <v>8221</v>
      </c>
      <c r="F665">
        <v>1</v>
      </c>
    </row>
    <row r="666" spans="1:6" hidden="1" x14ac:dyDescent="0.35">
      <c r="E666" t="s">
        <v>8221</v>
      </c>
      <c r="F666">
        <v>3</v>
      </c>
    </row>
    <row r="667" spans="1:6" hidden="1" x14ac:dyDescent="0.35">
      <c r="E667" t="s">
        <v>8221</v>
      </c>
      <c r="F667">
        <v>1</v>
      </c>
    </row>
    <row r="668" spans="1:6" hidden="1" x14ac:dyDescent="0.35">
      <c r="E668" t="s">
        <v>8221</v>
      </c>
      <c r="F668">
        <v>4</v>
      </c>
    </row>
    <row r="669" spans="1:6" hidden="1" x14ac:dyDescent="0.35">
      <c r="E669" t="s">
        <v>8221</v>
      </c>
      <c r="F669">
        <v>1</v>
      </c>
    </row>
    <row r="670" spans="1:6" hidden="1" x14ac:dyDescent="0.35">
      <c r="E670" t="s">
        <v>8221</v>
      </c>
      <c r="F670">
        <v>3</v>
      </c>
    </row>
    <row r="671" spans="1:6" hidden="1" x14ac:dyDescent="0.35">
      <c r="E671" t="s">
        <v>8221</v>
      </c>
      <c r="F671">
        <v>1</v>
      </c>
    </row>
    <row r="672" spans="1:6" hidden="1" x14ac:dyDescent="0.35">
      <c r="E672" t="s">
        <v>8221</v>
      </c>
      <c r="F672">
        <v>0</v>
      </c>
    </row>
    <row r="673" spans="5:6" hidden="1" x14ac:dyDescent="0.35">
      <c r="E673" t="s">
        <v>8221</v>
      </c>
      <c r="F673">
        <v>12</v>
      </c>
    </row>
    <row r="674" spans="5:6" hidden="1" x14ac:dyDescent="0.35">
      <c r="E674" t="s">
        <v>8221</v>
      </c>
      <c r="F674">
        <v>0</v>
      </c>
    </row>
    <row r="675" spans="5:6" hidden="1" x14ac:dyDescent="0.35">
      <c r="E675" t="s">
        <v>8221</v>
      </c>
      <c r="F675">
        <v>1</v>
      </c>
    </row>
    <row r="676" spans="5:6" hidden="1" x14ac:dyDescent="0.35">
      <c r="E676" t="s">
        <v>8221</v>
      </c>
      <c r="F676">
        <v>0</v>
      </c>
    </row>
    <row r="677" spans="5:6" hidden="1" x14ac:dyDescent="0.35">
      <c r="E677" t="s">
        <v>8221</v>
      </c>
      <c r="F677">
        <v>0</v>
      </c>
    </row>
    <row r="678" spans="5:6" hidden="1" x14ac:dyDescent="0.35">
      <c r="E678" t="s">
        <v>8221</v>
      </c>
      <c r="F678">
        <v>2</v>
      </c>
    </row>
    <row r="679" spans="5:6" hidden="1" x14ac:dyDescent="0.35">
      <c r="E679" t="s">
        <v>8221</v>
      </c>
      <c r="F679">
        <v>92</v>
      </c>
    </row>
    <row r="680" spans="5:6" hidden="1" x14ac:dyDescent="0.35">
      <c r="E680" t="s">
        <v>8221</v>
      </c>
      <c r="F680">
        <v>0</v>
      </c>
    </row>
    <row r="681" spans="5:6" hidden="1" x14ac:dyDescent="0.35">
      <c r="E681" t="s">
        <v>8221</v>
      </c>
      <c r="F681">
        <v>3</v>
      </c>
    </row>
    <row r="682" spans="5:6" hidden="1" x14ac:dyDescent="0.35">
      <c r="E682" t="s">
        <v>8221</v>
      </c>
      <c r="F682">
        <v>10</v>
      </c>
    </row>
    <row r="683" spans="5:6" hidden="1" x14ac:dyDescent="0.35">
      <c r="E683" t="s">
        <v>8221</v>
      </c>
      <c r="F683">
        <v>7</v>
      </c>
    </row>
    <row r="684" spans="5:6" hidden="1" x14ac:dyDescent="0.35">
      <c r="E684" t="s">
        <v>8221</v>
      </c>
      <c r="F684">
        <v>3</v>
      </c>
    </row>
    <row r="685" spans="5:6" hidden="1" x14ac:dyDescent="0.35">
      <c r="E685" t="s">
        <v>8221</v>
      </c>
      <c r="F685">
        <v>0</v>
      </c>
    </row>
    <row r="686" spans="5:6" hidden="1" x14ac:dyDescent="0.35">
      <c r="E686" t="s">
        <v>8221</v>
      </c>
      <c r="F686">
        <v>1</v>
      </c>
    </row>
    <row r="687" spans="5:6" hidden="1" x14ac:dyDescent="0.35">
      <c r="E687" t="s">
        <v>8221</v>
      </c>
      <c r="F687">
        <v>0</v>
      </c>
    </row>
    <row r="688" spans="5:6" hidden="1" x14ac:dyDescent="0.35">
      <c r="E688" t="s">
        <v>8221</v>
      </c>
      <c r="F688">
        <v>9</v>
      </c>
    </row>
    <row r="689" spans="5:6" hidden="1" x14ac:dyDescent="0.35">
      <c r="E689" t="s">
        <v>8221</v>
      </c>
      <c r="F689">
        <v>2</v>
      </c>
    </row>
    <row r="690" spans="5:6" hidden="1" x14ac:dyDescent="0.35">
      <c r="E690" t="s">
        <v>8221</v>
      </c>
      <c r="F690">
        <v>1</v>
      </c>
    </row>
    <row r="691" spans="5:6" hidden="1" x14ac:dyDescent="0.35">
      <c r="E691" t="s">
        <v>8221</v>
      </c>
      <c r="F691">
        <v>2</v>
      </c>
    </row>
    <row r="692" spans="5:6" hidden="1" x14ac:dyDescent="0.35">
      <c r="E692" t="s">
        <v>8221</v>
      </c>
      <c r="F692">
        <v>11</v>
      </c>
    </row>
    <row r="693" spans="5:6" hidden="1" x14ac:dyDescent="0.35">
      <c r="E693" t="s">
        <v>8221</v>
      </c>
      <c r="F693">
        <v>0</v>
      </c>
    </row>
    <row r="694" spans="5:6" hidden="1" x14ac:dyDescent="0.35">
      <c r="E694" t="s">
        <v>8221</v>
      </c>
      <c r="F694">
        <v>0</v>
      </c>
    </row>
    <row r="695" spans="5:6" hidden="1" x14ac:dyDescent="0.35">
      <c r="E695" t="s">
        <v>8221</v>
      </c>
      <c r="F695">
        <v>9</v>
      </c>
    </row>
    <row r="696" spans="5:6" hidden="1" x14ac:dyDescent="0.35">
      <c r="E696" t="s">
        <v>8221</v>
      </c>
      <c r="F696">
        <v>0</v>
      </c>
    </row>
    <row r="697" spans="5:6" hidden="1" x14ac:dyDescent="0.35">
      <c r="E697" t="s">
        <v>8221</v>
      </c>
      <c r="F697">
        <v>4</v>
      </c>
    </row>
    <row r="698" spans="5:6" hidden="1" x14ac:dyDescent="0.35">
      <c r="E698" t="s">
        <v>8221</v>
      </c>
      <c r="F698">
        <v>1</v>
      </c>
    </row>
    <row r="699" spans="5:6" hidden="1" x14ac:dyDescent="0.35">
      <c r="E699" t="s">
        <v>8221</v>
      </c>
      <c r="F699">
        <v>2</v>
      </c>
    </row>
    <row r="700" spans="5:6" hidden="1" x14ac:dyDescent="0.35">
      <c r="E700" t="s">
        <v>8221</v>
      </c>
      <c r="F700">
        <v>0</v>
      </c>
    </row>
    <row r="701" spans="5:6" hidden="1" x14ac:dyDescent="0.35">
      <c r="E701" t="s">
        <v>8221</v>
      </c>
      <c r="F701">
        <v>1</v>
      </c>
    </row>
    <row r="702" spans="5:6" hidden="1" x14ac:dyDescent="0.35">
      <c r="E702" t="s">
        <v>8221</v>
      </c>
      <c r="F702">
        <v>17</v>
      </c>
    </row>
    <row r="703" spans="5:6" hidden="1" x14ac:dyDescent="0.35">
      <c r="E703" t="s">
        <v>8221</v>
      </c>
      <c r="F703">
        <v>2</v>
      </c>
    </row>
    <row r="704" spans="5:6" hidden="1" x14ac:dyDescent="0.35">
      <c r="E704" t="s">
        <v>8221</v>
      </c>
      <c r="F704">
        <v>3</v>
      </c>
    </row>
    <row r="705" spans="5:6" hidden="1" x14ac:dyDescent="0.35">
      <c r="E705" t="s">
        <v>8221</v>
      </c>
      <c r="F705">
        <v>41</v>
      </c>
    </row>
    <row r="706" spans="5:6" hidden="1" x14ac:dyDescent="0.35">
      <c r="E706" t="s">
        <v>8221</v>
      </c>
      <c r="F706">
        <v>2</v>
      </c>
    </row>
    <row r="707" spans="5:6" hidden="1" x14ac:dyDescent="0.35">
      <c r="E707" t="s">
        <v>8221</v>
      </c>
      <c r="F707">
        <v>3</v>
      </c>
    </row>
    <row r="708" spans="5:6" hidden="1" x14ac:dyDescent="0.35">
      <c r="E708" t="s">
        <v>8221</v>
      </c>
      <c r="F708">
        <v>8</v>
      </c>
    </row>
    <row r="709" spans="5:6" hidden="1" x14ac:dyDescent="0.35">
      <c r="E709" t="s">
        <v>8221</v>
      </c>
      <c r="F709">
        <v>0</v>
      </c>
    </row>
    <row r="710" spans="5:6" hidden="1" x14ac:dyDescent="0.35">
      <c r="E710" t="s">
        <v>8221</v>
      </c>
      <c r="F710">
        <v>1</v>
      </c>
    </row>
    <row r="711" spans="5:6" hidden="1" x14ac:dyDescent="0.35">
      <c r="E711" t="s">
        <v>8221</v>
      </c>
      <c r="F711">
        <v>3</v>
      </c>
    </row>
    <row r="712" spans="5:6" hidden="1" x14ac:dyDescent="0.35">
      <c r="E712" t="s">
        <v>8221</v>
      </c>
      <c r="F712">
        <v>4</v>
      </c>
    </row>
    <row r="713" spans="5:6" hidden="1" x14ac:dyDescent="0.35">
      <c r="E713" t="s">
        <v>8221</v>
      </c>
      <c r="F713">
        <v>9</v>
      </c>
    </row>
    <row r="714" spans="5:6" hidden="1" x14ac:dyDescent="0.35">
      <c r="E714" t="s">
        <v>8221</v>
      </c>
      <c r="F714">
        <v>16</v>
      </c>
    </row>
    <row r="715" spans="5:6" hidden="1" x14ac:dyDescent="0.35">
      <c r="E715" t="s">
        <v>8221</v>
      </c>
      <c r="F715">
        <v>1</v>
      </c>
    </row>
    <row r="716" spans="5:6" hidden="1" x14ac:dyDescent="0.35">
      <c r="E716" t="s">
        <v>8221</v>
      </c>
      <c r="F716">
        <v>7</v>
      </c>
    </row>
    <row r="717" spans="5:6" hidden="1" x14ac:dyDescent="0.35">
      <c r="E717" t="s">
        <v>8221</v>
      </c>
      <c r="F717">
        <v>0</v>
      </c>
    </row>
    <row r="718" spans="5:6" hidden="1" x14ac:dyDescent="0.35">
      <c r="E718" t="s">
        <v>8221</v>
      </c>
      <c r="F718">
        <v>0</v>
      </c>
    </row>
    <row r="719" spans="5:6" hidden="1" x14ac:dyDescent="0.35">
      <c r="E719" t="s">
        <v>8221</v>
      </c>
      <c r="F719">
        <v>0</v>
      </c>
    </row>
    <row r="720" spans="5:6" hidden="1" x14ac:dyDescent="0.35">
      <c r="E720" t="s">
        <v>8221</v>
      </c>
      <c r="F720">
        <v>0</v>
      </c>
    </row>
    <row r="721" spans="1:6" hidden="1" x14ac:dyDescent="0.35">
      <c r="E721" t="s">
        <v>8221</v>
      </c>
      <c r="F721">
        <v>0</v>
      </c>
    </row>
    <row r="722" spans="1:6" x14ac:dyDescent="0.35">
      <c r="A722" t="s">
        <v>8219</v>
      </c>
      <c r="B722">
        <v>41</v>
      </c>
      <c r="E722" t="s">
        <v>8221</v>
      </c>
      <c r="F722">
        <v>1</v>
      </c>
    </row>
    <row r="723" spans="1:6" x14ac:dyDescent="0.35">
      <c r="A723" t="s">
        <v>8219</v>
      </c>
      <c r="B723">
        <v>119</v>
      </c>
      <c r="E723" t="s">
        <v>8221</v>
      </c>
      <c r="F723">
        <v>2</v>
      </c>
    </row>
    <row r="724" spans="1:6" x14ac:dyDescent="0.35">
      <c r="A724" t="s">
        <v>8219</v>
      </c>
      <c r="B724">
        <v>153</v>
      </c>
      <c r="E724" t="s">
        <v>8221</v>
      </c>
      <c r="F724">
        <v>1</v>
      </c>
    </row>
    <row r="725" spans="1:6" x14ac:dyDescent="0.35">
      <c r="A725" t="s">
        <v>8219</v>
      </c>
      <c r="B725">
        <v>100</v>
      </c>
      <c r="E725" t="s">
        <v>8221</v>
      </c>
      <c r="F725">
        <v>15</v>
      </c>
    </row>
    <row r="726" spans="1:6" x14ac:dyDescent="0.35">
      <c r="A726" t="s">
        <v>8219</v>
      </c>
      <c r="B726">
        <v>143</v>
      </c>
      <c r="E726" t="s">
        <v>8221</v>
      </c>
      <c r="F726">
        <v>1</v>
      </c>
    </row>
    <row r="727" spans="1:6" x14ac:dyDescent="0.35">
      <c r="A727" t="s">
        <v>8219</v>
      </c>
      <c r="B727">
        <v>140</v>
      </c>
      <c r="E727" t="s">
        <v>8221</v>
      </c>
      <c r="F727">
        <v>1</v>
      </c>
    </row>
    <row r="728" spans="1:6" x14ac:dyDescent="0.35">
      <c r="A728" t="s">
        <v>8219</v>
      </c>
      <c r="B728">
        <v>35</v>
      </c>
      <c r="E728" t="s">
        <v>8221</v>
      </c>
      <c r="F728">
        <v>0</v>
      </c>
    </row>
    <row r="729" spans="1:6" x14ac:dyDescent="0.35">
      <c r="A729" t="s">
        <v>8219</v>
      </c>
      <c r="B729">
        <v>149</v>
      </c>
      <c r="E729" t="s">
        <v>8221</v>
      </c>
      <c r="F729">
        <v>39</v>
      </c>
    </row>
    <row r="730" spans="1:6" x14ac:dyDescent="0.35">
      <c r="A730" t="s">
        <v>8219</v>
      </c>
      <c r="B730">
        <v>130</v>
      </c>
      <c r="E730" t="s">
        <v>8221</v>
      </c>
      <c r="F730">
        <v>103</v>
      </c>
    </row>
    <row r="731" spans="1:6" x14ac:dyDescent="0.35">
      <c r="A731" t="s">
        <v>8219</v>
      </c>
      <c r="B731">
        <v>120</v>
      </c>
      <c r="E731" t="s">
        <v>8221</v>
      </c>
      <c r="F731">
        <v>0</v>
      </c>
    </row>
    <row r="732" spans="1:6" x14ac:dyDescent="0.35">
      <c r="A732" t="s">
        <v>8219</v>
      </c>
      <c r="B732">
        <v>265</v>
      </c>
      <c r="E732" t="s">
        <v>8221</v>
      </c>
      <c r="F732">
        <v>39</v>
      </c>
    </row>
    <row r="733" spans="1:6" x14ac:dyDescent="0.35">
      <c r="A733" t="s">
        <v>8219</v>
      </c>
      <c r="B733">
        <v>71</v>
      </c>
      <c r="E733" t="s">
        <v>8221</v>
      </c>
      <c r="F733">
        <v>15</v>
      </c>
    </row>
    <row r="734" spans="1:6" x14ac:dyDescent="0.35">
      <c r="A734" t="s">
        <v>8219</v>
      </c>
      <c r="B734">
        <v>13</v>
      </c>
      <c r="E734" t="s">
        <v>8221</v>
      </c>
      <c r="F734">
        <v>22</v>
      </c>
    </row>
    <row r="735" spans="1:6" x14ac:dyDescent="0.35">
      <c r="A735" t="s">
        <v>8219</v>
      </c>
      <c r="B735">
        <v>169</v>
      </c>
      <c r="E735" t="s">
        <v>8221</v>
      </c>
      <c r="F735">
        <v>92</v>
      </c>
    </row>
    <row r="736" spans="1:6" x14ac:dyDescent="0.35">
      <c r="A736" t="s">
        <v>8219</v>
      </c>
      <c r="B736">
        <v>57</v>
      </c>
      <c r="E736" t="s">
        <v>8221</v>
      </c>
      <c r="F736">
        <v>25</v>
      </c>
    </row>
    <row r="737" spans="1:6" x14ac:dyDescent="0.35">
      <c r="A737" t="s">
        <v>8219</v>
      </c>
      <c r="B737">
        <v>229</v>
      </c>
      <c r="E737" t="s">
        <v>8221</v>
      </c>
      <c r="F737">
        <v>19</v>
      </c>
    </row>
    <row r="738" spans="1:6" x14ac:dyDescent="0.35">
      <c r="A738" t="s">
        <v>8219</v>
      </c>
      <c r="B738">
        <v>108</v>
      </c>
      <c r="E738" t="s">
        <v>8221</v>
      </c>
      <c r="F738">
        <v>19</v>
      </c>
    </row>
    <row r="739" spans="1:6" x14ac:dyDescent="0.35">
      <c r="A739" t="s">
        <v>8219</v>
      </c>
      <c r="B739">
        <v>108</v>
      </c>
      <c r="E739" t="s">
        <v>8221</v>
      </c>
      <c r="F739">
        <v>13</v>
      </c>
    </row>
    <row r="740" spans="1:6" x14ac:dyDescent="0.35">
      <c r="A740" t="s">
        <v>8219</v>
      </c>
      <c r="B740">
        <v>41</v>
      </c>
      <c r="E740" t="s">
        <v>8221</v>
      </c>
      <c r="F740">
        <v>124</v>
      </c>
    </row>
    <row r="741" spans="1:6" x14ac:dyDescent="0.35">
      <c r="A741" t="s">
        <v>8219</v>
      </c>
      <c r="B741">
        <v>139</v>
      </c>
      <c r="E741" t="s">
        <v>8221</v>
      </c>
      <c r="F741">
        <v>4</v>
      </c>
    </row>
    <row r="742" spans="1:6" x14ac:dyDescent="0.35">
      <c r="A742" t="s">
        <v>8219</v>
      </c>
      <c r="B742">
        <v>19</v>
      </c>
      <c r="E742" t="s">
        <v>8221</v>
      </c>
      <c r="F742">
        <v>10</v>
      </c>
    </row>
    <row r="743" spans="1:6" x14ac:dyDescent="0.35">
      <c r="A743" t="s">
        <v>8219</v>
      </c>
      <c r="B743">
        <v>94</v>
      </c>
      <c r="E743" t="s">
        <v>8221</v>
      </c>
      <c r="F743">
        <v>15</v>
      </c>
    </row>
    <row r="744" spans="1:6" x14ac:dyDescent="0.35">
      <c r="A744" t="s">
        <v>8219</v>
      </c>
      <c r="B744">
        <v>23</v>
      </c>
      <c r="E744" t="s">
        <v>8221</v>
      </c>
      <c r="F744">
        <v>38</v>
      </c>
    </row>
    <row r="745" spans="1:6" x14ac:dyDescent="0.35">
      <c r="A745" t="s">
        <v>8219</v>
      </c>
      <c r="B745">
        <v>15</v>
      </c>
      <c r="E745" t="s">
        <v>8221</v>
      </c>
      <c r="F745">
        <v>152</v>
      </c>
    </row>
    <row r="746" spans="1:6" x14ac:dyDescent="0.35">
      <c r="A746" t="s">
        <v>8219</v>
      </c>
      <c r="B746">
        <v>62</v>
      </c>
      <c r="E746" t="s">
        <v>8221</v>
      </c>
      <c r="F746">
        <v>24</v>
      </c>
    </row>
    <row r="747" spans="1:6" x14ac:dyDescent="0.35">
      <c r="A747" t="s">
        <v>8219</v>
      </c>
      <c r="B747">
        <v>74</v>
      </c>
      <c r="E747" t="s">
        <v>8221</v>
      </c>
      <c r="F747">
        <v>76</v>
      </c>
    </row>
    <row r="748" spans="1:6" x14ac:dyDescent="0.35">
      <c r="A748" t="s">
        <v>8219</v>
      </c>
      <c r="B748">
        <v>97</v>
      </c>
      <c r="E748" t="s">
        <v>8221</v>
      </c>
      <c r="F748">
        <v>185</v>
      </c>
    </row>
    <row r="749" spans="1:6" x14ac:dyDescent="0.35">
      <c r="A749" t="s">
        <v>8219</v>
      </c>
      <c r="B749">
        <v>55</v>
      </c>
      <c r="E749" t="s">
        <v>8221</v>
      </c>
      <c r="F749">
        <v>33</v>
      </c>
    </row>
    <row r="750" spans="1:6" x14ac:dyDescent="0.35">
      <c r="A750" t="s">
        <v>8219</v>
      </c>
      <c r="B750">
        <v>44</v>
      </c>
      <c r="E750" t="s">
        <v>8221</v>
      </c>
      <c r="F750">
        <v>108</v>
      </c>
    </row>
    <row r="751" spans="1:6" x14ac:dyDescent="0.35">
      <c r="A751" t="s">
        <v>8219</v>
      </c>
      <c r="B751">
        <v>110</v>
      </c>
      <c r="E751" t="s">
        <v>8221</v>
      </c>
      <c r="F751">
        <v>29</v>
      </c>
    </row>
    <row r="752" spans="1:6" x14ac:dyDescent="0.35">
      <c r="A752" t="s">
        <v>8219</v>
      </c>
      <c r="B752">
        <v>59</v>
      </c>
      <c r="E752" t="s">
        <v>8221</v>
      </c>
      <c r="F752">
        <v>24</v>
      </c>
    </row>
    <row r="753" spans="1:6" x14ac:dyDescent="0.35">
      <c r="A753" t="s">
        <v>8219</v>
      </c>
      <c r="B753">
        <v>62</v>
      </c>
      <c r="E753" t="s">
        <v>8221</v>
      </c>
      <c r="F753">
        <v>4</v>
      </c>
    </row>
    <row r="754" spans="1:6" x14ac:dyDescent="0.35">
      <c r="A754" t="s">
        <v>8219</v>
      </c>
      <c r="B754">
        <v>105</v>
      </c>
      <c r="E754" t="s">
        <v>8221</v>
      </c>
      <c r="F754">
        <v>4</v>
      </c>
    </row>
    <row r="755" spans="1:6" x14ac:dyDescent="0.35">
      <c r="A755" t="s">
        <v>8219</v>
      </c>
      <c r="B755">
        <v>26</v>
      </c>
      <c r="E755" t="s">
        <v>8221</v>
      </c>
      <c r="F755">
        <v>15</v>
      </c>
    </row>
    <row r="756" spans="1:6" x14ac:dyDescent="0.35">
      <c r="A756" t="s">
        <v>8219</v>
      </c>
      <c r="B756">
        <v>49</v>
      </c>
      <c r="E756" t="s">
        <v>8221</v>
      </c>
      <c r="F756">
        <v>4</v>
      </c>
    </row>
    <row r="757" spans="1:6" x14ac:dyDescent="0.35">
      <c r="A757" t="s">
        <v>8219</v>
      </c>
      <c r="B757">
        <v>68</v>
      </c>
      <c r="E757" t="s">
        <v>8221</v>
      </c>
      <c r="F757">
        <v>139</v>
      </c>
    </row>
    <row r="758" spans="1:6" x14ac:dyDescent="0.35">
      <c r="A758" t="s">
        <v>8219</v>
      </c>
      <c r="B758">
        <v>22</v>
      </c>
      <c r="E758" t="s">
        <v>8221</v>
      </c>
      <c r="F758">
        <v>2</v>
      </c>
    </row>
    <row r="759" spans="1:6" x14ac:dyDescent="0.35">
      <c r="A759" t="s">
        <v>8219</v>
      </c>
      <c r="B759">
        <v>18</v>
      </c>
      <c r="E759" t="s">
        <v>8221</v>
      </c>
      <c r="F759">
        <v>18</v>
      </c>
    </row>
    <row r="760" spans="1:6" x14ac:dyDescent="0.35">
      <c r="A760" t="s">
        <v>8219</v>
      </c>
      <c r="B760">
        <v>19</v>
      </c>
      <c r="E760" t="s">
        <v>8221</v>
      </c>
      <c r="F760">
        <v>81</v>
      </c>
    </row>
    <row r="761" spans="1:6" x14ac:dyDescent="0.35">
      <c r="A761" t="s">
        <v>8219</v>
      </c>
      <c r="B761">
        <v>99</v>
      </c>
      <c r="E761" t="s">
        <v>8221</v>
      </c>
      <c r="F761">
        <v>86</v>
      </c>
    </row>
    <row r="762" spans="1:6" hidden="1" x14ac:dyDescent="0.35">
      <c r="E762" t="s">
        <v>8221</v>
      </c>
      <c r="F762">
        <v>140</v>
      </c>
    </row>
    <row r="763" spans="1:6" hidden="1" x14ac:dyDescent="0.35">
      <c r="E763" t="s">
        <v>8221</v>
      </c>
      <c r="F763">
        <v>37</v>
      </c>
    </row>
    <row r="764" spans="1:6" hidden="1" x14ac:dyDescent="0.35">
      <c r="E764" t="s">
        <v>8221</v>
      </c>
      <c r="F764">
        <v>6</v>
      </c>
    </row>
    <row r="765" spans="1:6" hidden="1" x14ac:dyDescent="0.35">
      <c r="E765" t="s">
        <v>8221</v>
      </c>
      <c r="F765">
        <v>113</v>
      </c>
    </row>
    <row r="766" spans="1:6" hidden="1" x14ac:dyDescent="0.35">
      <c r="E766" t="s">
        <v>8221</v>
      </c>
      <c r="F766">
        <v>37</v>
      </c>
    </row>
    <row r="767" spans="1:6" hidden="1" x14ac:dyDescent="0.35">
      <c r="E767" t="s">
        <v>8221</v>
      </c>
      <c r="F767">
        <v>18</v>
      </c>
    </row>
    <row r="768" spans="1:6" hidden="1" x14ac:dyDescent="0.35">
      <c r="E768" t="s">
        <v>8221</v>
      </c>
      <c r="F768">
        <v>75</v>
      </c>
    </row>
    <row r="769" spans="1:6" hidden="1" x14ac:dyDescent="0.35">
      <c r="E769" t="s">
        <v>8221</v>
      </c>
      <c r="F769">
        <v>52</v>
      </c>
    </row>
    <row r="770" spans="1:6" hidden="1" x14ac:dyDescent="0.35">
      <c r="E770" t="s">
        <v>8221</v>
      </c>
      <c r="F770">
        <v>122</v>
      </c>
    </row>
    <row r="771" spans="1:6" hidden="1" x14ac:dyDescent="0.35">
      <c r="E771" t="s">
        <v>8221</v>
      </c>
      <c r="F771">
        <v>8</v>
      </c>
    </row>
    <row r="772" spans="1:6" hidden="1" x14ac:dyDescent="0.35">
      <c r="E772" t="s">
        <v>8221</v>
      </c>
      <c r="F772">
        <v>8</v>
      </c>
    </row>
    <row r="773" spans="1:6" hidden="1" x14ac:dyDescent="0.35">
      <c r="E773" t="s">
        <v>8221</v>
      </c>
      <c r="F773">
        <v>96</v>
      </c>
    </row>
    <row r="774" spans="1:6" hidden="1" x14ac:dyDescent="0.35">
      <c r="E774" t="s">
        <v>8221</v>
      </c>
      <c r="F774">
        <v>9</v>
      </c>
    </row>
    <row r="775" spans="1:6" hidden="1" x14ac:dyDescent="0.35">
      <c r="E775" t="s">
        <v>8221</v>
      </c>
      <c r="F775">
        <v>2</v>
      </c>
    </row>
    <row r="776" spans="1:6" hidden="1" x14ac:dyDescent="0.35">
      <c r="E776" t="s">
        <v>8221</v>
      </c>
      <c r="F776">
        <v>26</v>
      </c>
    </row>
    <row r="777" spans="1:6" hidden="1" x14ac:dyDescent="0.35">
      <c r="E777" t="s">
        <v>8221</v>
      </c>
      <c r="F777">
        <v>23</v>
      </c>
    </row>
    <row r="778" spans="1:6" hidden="1" x14ac:dyDescent="0.35">
      <c r="E778" t="s">
        <v>8221</v>
      </c>
      <c r="F778">
        <v>0</v>
      </c>
    </row>
    <row r="779" spans="1:6" hidden="1" x14ac:dyDescent="0.35">
      <c r="E779" t="s">
        <v>8221</v>
      </c>
      <c r="F779">
        <v>140</v>
      </c>
    </row>
    <row r="780" spans="1:6" hidden="1" x14ac:dyDescent="0.35">
      <c r="E780" t="s">
        <v>8221</v>
      </c>
      <c r="F780">
        <v>0</v>
      </c>
    </row>
    <row r="781" spans="1:6" hidden="1" x14ac:dyDescent="0.35">
      <c r="E781" t="s">
        <v>8221</v>
      </c>
      <c r="F781">
        <v>6</v>
      </c>
    </row>
    <row r="782" spans="1:6" x14ac:dyDescent="0.35">
      <c r="A782" t="s">
        <v>8219</v>
      </c>
      <c r="B782">
        <v>27</v>
      </c>
      <c r="E782" t="s">
        <v>8221</v>
      </c>
      <c r="F782">
        <v>100</v>
      </c>
    </row>
    <row r="783" spans="1:6" x14ac:dyDescent="0.35">
      <c r="A783" t="s">
        <v>8219</v>
      </c>
      <c r="B783">
        <v>25</v>
      </c>
      <c r="E783" t="s">
        <v>8221</v>
      </c>
      <c r="F783">
        <v>0</v>
      </c>
    </row>
    <row r="784" spans="1:6" x14ac:dyDescent="0.35">
      <c r="A784" t="s">
        <v>8219</v>
      </c>
      <c r="B784">
        <v>14</v>
      </c>
      <c r="E784" t="s">
        <v>8221</v>
      </c>
      <c r="F784">
        <v>4</v>
      </c>
    </row>
    <row r="785" spans="1:6" x14ac:dyDescent="0.35">
      <c r="A785" t="s">
        <v>8219</v>
      </c>
      <c r="B785">
        <v>35</v>
      </c>
      <c r="E785" t="s">
        <v>8221</v>
      </c>
      <c r="F785">
        <v>8</v>
      </c>
    </row>
    <row r="786" spans="1:6" x14ac:dyDescent="0.35">
      <c r="A786" t="s">
        <v>8219</v>
      </c>
      <c r="B786">
        <v>10</v>
      </c>
      <c r="E786" t="s">
        <v>8221</v>
      </c>
      <c r="F786">
        <v>0</v>
      </c>
    </row>
    <row r="787" spans="1:6" x14ac:dyDescent="0.35">
      <c r="A787" t="s">
        <v>8219</v>
      </c>
      <c r="B787">
        <v>29</v>
      </c>
      <c r="E787" t="s">
        <v>8221</v>
      </c>
      <c r="F787">
        <v>16</v>
      </c>
    </row>
    <row r="788" spans="1:6" x14ac:dyDescent="0.35">
      <c r="A788" t="s">
        <v>8219</v>
      </c>
      <c r="B788">
        <v>44</v>
      </c>
      <c r="E788" t="s">
        <v>8221</v>
      </c>
      <c r="F788">
        <v>2</v>
      </c>
    </row>
    <row r="789" spans="1:6" x14ac:dyDescent="0.35">
      <c r="A789" t="s">
        <v>8219</v>
      </c>
      <c r="B789">
        <v>17</v>
      </c>
      <c r="E789" t="s">
        <v>8221</v>
      </c>
      <c r="F789">
        <v>48</v>
      </c>
    </row>
    <row r="790" spans="1:6" x14ac:dyDescent="0.35">
      <c r="A790" t="s">
        <v>8219</v>
      </c>
      <c r="B790">
        <v>34</v>
      </c>
      <c r="E790" t="s">
        <v>8221</v>
      </c>
      <c r="F790">
        <v>2</v>
      </c>
    </row>
    <row r="791" spans="1:6" x14ac:dyDescent="0.35">
      <c r="A791" t="s">
        <v>8219</v>
      </c>
      <c r="B791">
        <v>14</v>
      </c>
      <c r="E791" t="s">
        <v>8221</v>
      </c>
      <c r="F791">
        <v>2</v>
      </c>
    </row>
    <row r="792" spans="1:6" x14ac:dyDescent="0.35">
      <c r="A792" t="s">
        <v>8219</v>
      </c>
      <c r="B792">
        <v>156</v>
      </c>
      <c r="E792" t="s">
        <v>8221</v>
      </c>
      <c r="F792">
        <v>1</v>
      </c>
    </row>
    <row r="793" spans="1:6" x14ac:dyDescent="0.35">
      <c r="A793" t="s">
        <v>8219</v>
      </c>
      <c r="B793">
        <v>128</v>
      </c>
      <c r="E793" t="s">
        <v>8221</v>
      </c>
      <c r="F793">
        <v>17</v>
      </c>
    </row>
    <row r="794" spans="1:6" x14ac:dyDescent="0.35">
      <c r="A794" t="s">
        <v>8219</v>
      </c>
      <c r="B794">
        <v>60</v>
      </c>
      <c r="E794" t="s">
        <v>8221</v>
      </c>
      <c r="F794">
        <v>0</v>
      </c>
    </row>
    <row r="795" spans="1:6" x14ac:dyDescent="0.35">
      <c r="A795" t="s">
        <v>8219</v>
      </c>
      <c r="B795">
        <v>32</v>
      </c>
      <c r="E795" t="s">
        <v>8221</v>
      </c>
      <c r="F795">
        <v>11</v>
      </c>
    </row>
    <row r="796" spans="1:6" x14ac:dyDescent="0.35">
      <c r="A796" t="s">
        <v>8219</v>
      </c>
      <c r="B796">
        <v>53</v>
      </c>
      <c r="E796" t="s">
        <v>8221</v>
      </c>
      <c r="F796">
        <v>95</v>
      </c>
    </row>
    <row r="797" spans="1:6" x14ac:dyDescent="0.35">
      <c r="A797" t="s">
        <v>8219</v>
      </c>
      <c r="B797">
        <v>184</v>
      </c>
      <c r="E797" t="s">
        <v>8221</v>
      </c>
      <c r="F797">
        <v>13</v>
      </c>
    </row>
    <row r="798" spans="1:6" x14ac:dyDescent="0.35">
      <c r="A798" t="s">
        <v>8219</v>
      </c>
      <c r="B798">
        <v>90</v>
      </c>
      <c r="E798" t="s">
        <v>8221</v>
      </c>
      <c r="F798">
        <v>2</v>
      </c>
    </row>
    <row r="799" spans="1:6" x14ac:dyDescent="0.35">
      <c r="A799" t="s">
        <v>8219</v>
      </c>
      <c r="B799">
        <v>71</v>
      </c>
      <c r="E799" t="s">
        <v>8221</v>
      </c>
      <c r="F799">
        <v>2</v>
      </c>
    </row>
    <row r="800" spans="1:6" x14ac:dyDescent="0.35">
      <c r="A800" t="s">
        <v>8219</v>
      </c>
      <c r="B800">
        <v>87</v>
      </c>
      <c r="E800" t="s">
        <v>8221</v>
      </c>
      <c r="F800">
        <v>3</v>
      </c>
    </row>
    <row r="801" spans="1:6" x14ac:dyDescent="0.35">
      <c r="A801" t="s">
        <v>8219</v>
      </c>
      <c r="B801">
        <v>28</v>
      </c>
      <c r="E801" t="s">
        <v>8221</v>
      </c>
      <c r="F801">
        <v>0</v>
      </c>
    </row>
    <row r="802" spans="1:6" x14ac:dyDescent="0.35">
      <c r="A802" t="s">
        <v>8219</v>
      </c>
      <c r="B802">
        <v>56</v>
      </c>
      <c r="E802" t="s">
        <v>8221</v>
      </c>
      <c r="F802">
        <v>0</v>
      </c>
    </row>
    <row r="803" spans="1:6" x14ac:dyDescent="0.35">
      <c r="A803" t="s">
        <v>8219</v>
      </c>
      <c r="B803">
        <v>51</v>
      </c>
      <c r="E803" t="s">
        <v>8221</v>
      </c>
      <c r="F803">
        <v>0</v>
      </c>
    </row>
    <row r="804" spans="1:6" x14ac:dyDescent="0.35">
      <c r="A804" t="s">
        <v>8219</v>
      </c>
      <c r="B804">
        <v>75</v>
      </c>
      <c r="E804" t="s">
        <v>8221</v>
      </c>
      <c r="F804">
        <v>2</v>
      </c>
    </row>
    <row r="805" spans="1:6" x14ac:dyDescent="0.35">
      <c r="A805" t="s">
        <v>8219</v>
      </c>
      <c r="B805">
        <v>38</v>
      </c>
      <c r="E805" t="s">
        <v>8221</v>
      </c>
      <c r="F805">
        <v>24</v>
      </c>
    </row>
    <row r="806" spans="1:6" x14ac:dyDescent="0.35">
      <c r="A806" t="s">
        <v>8219</v>
      </c>
      <c r="B806">
        <v>18</v>
      </c>
      <c r="E806" t="s">
        <v>8221</v>
      </c>
      <c r="F806">
        <v>25</v>
      </c>
    </row>
    <row r="807" spans="1:6" x14ac:dyDescent="0.35">
      <c r="A807" t="s">
        <v>8219</v>
      </c>
      <c r="B807">
        <v>54</v>
      </c>
      <c r="E807" t="s">
        <v>8221</v>
      </c>
      <c r="F807">
        <v>3</v>
      </c>
    </row>
    <row r="808" spans="1:6" x14ac:dyDescent="0.35">
      <c r="A808" t="s">
        <v>8219</v>
      </c>
      <c r="B808">
        <v>71</v>
      </c>
      <c r="E808" t="s">
        <v>8221</v>
      </c>
      <c r="F808">
        <v>41</v>
      </c>
    </row>
    <row r="809" spans="1:6" x14ac:dyDescent="0.35">
      <c r="A809" t="s">
        <v>8219</v>
      </c>
      <c r="B809">
        <v>57</v>
      </c>
      <c r="E809" t="s">
        <v>8221</v>
      </c>
      <c r="F809">
        <v>2</v>
      </c>
    </row>
    <row r="810" spans="1:6" x14ac:dyDescent="0.35">
      <c r="A810" t="s">
        <v>8219</v>
      </c>
      <c r="B810">
        <v>43</v>
      </c>
      <c r="E810" t="s">
        <v>8221</v>
      </c>
      <c r="F810">
        <v>4</v>
      </c>
    </row>
    <row r="811" spans="1:6" x14ac:dyDescent="0.35">
      <c r="A811" t="s">
        <v>8219</v>
      </c>
      <c r="B811">
        <v>52</v>
      </c>
      <c r="E811" t="s">
        <v>8221</v>
      </c>
      <c r="F811">
        <v>99</v>
      </c>
    </row>
    <row r="812" spans="1:6" x14ac:dyDescent="0.35">
      <c r="A812" t="s">
        <v>8219</v>
      </c>
      <c r="B812">
        <v>27</v>
      </c>
      <c r="E812" t="s">
        <v>8221</v>
      </c>
      <c r="F812">
        <v>4</v>
      </c>
    </row>
    <row r="813" spans="1:6" x14ac:dyDescent="0.35">
      <c r="A813" t="s">
        <v>8219</v>
      </c>
      <c r="B813">
        <v>12</v>
      </c>
      <c r="E813" t="s">
        <v>8221</v>
      </c>
      <c r="F813">
        <v>4</v>
      </c>
    </row>
    <row r="814" spans="1:6" x14ac:dyDescent="0.35">
      <c r="A814" t="s">
        <v>8219</v>
      </c>
      <c r="B814">
        <v>33</v>
      </c>
      <c r="E814" t="s">
        <v>8221</v>
      </c>
      <c r="F814">
        <v>38</v>
      </c>
    </row>
    <row r="815" spans="1:6" x14ac:dyDescent="0.35">
      <c r="A815" t="s">
        <v>8219</v>
      </c>
      <c r="B815">
        <v>96</v>
      </c>
      <c r="E815" t="s">
        <v>8221</v>
      </c>
      <c r="F815">
        <v>285</v>
      </c>
    </row>
    <row r="816" spans="1:6" x14ac:dyDescent="0.35">
      <c r="A816" t="s">
        <v>8219</v>
      </c>
      <c r="B816">
        <v>28</v>
      </c>
      <c r="E816" t="s">
        <v>8221</v>
      </c>
      <c r="F816">
        <v>1</v>
      </c>
    </row>
    <row r="817" spans="1:6" x14ac:dyDescent="0.35">
      <c r="A817" t="s">
        <v>8219</v>
      </c>
      <c r="B817">
        <v>43</v>
      </c>
      <c r="E817" t="s">
        <v>8221</v>
      </c>
      <c r="F817">
        <v>42</v>
      </c>
    </row>
    <row r="818" spans="1:6" x14ac:dyDescent="0.35">
      <c r="A818" t="s">
        <v>8219</v>
      </c>
      <c r="B818">
        <v>205</v>
      </c>
      <c r="E818" t="s">
        <v>8221</v>
      </c>
      <c r="F818">
        <v>26</v>
      </c>
    </row>
    <row r="819" spans="1:6" x14ac:dyDescent="0.35">
      <c r="A819" t="s">
        <v>8219</v>
      </c>
      <c r="B819">
        <v>23</v>
      </c>
      <c r="E819" t="s">
        <v>8221</v>
      </c>
      <c r="F819">
        <v>2</v>
      </c>
    </row>
    <row r="820" spans="1:6" x14ac:dyDescent="0.35">
      <c r="A820" t="s">
        <v>8219</v>
      </c>
      <c r="B820">
        <v>19</v>
      </c>
      <c r="E820" t="s">
        <v>8221</v>
      </c>
      <c r="F820">
        <v>4</v>
      </c>
    </row>
    <row r="821" spans="1:6" x14ac:dyDescent="0.35">
      <c r="A821" t="s">
        <v>8219</v>
      </c>
      <c r="B821">
        <v>14</v>
      </c>
      <c r="E821" t="s">
        <v>8221</v>
      </c>
      <c r="F821">
        <v>6</v>
      </c>
    </row>
    <row r="822" spans="1:6" x14ac:dyDescent="0.35">
      <c r="A822" t="s">
        <v>8219</v>
      </c>
      <c r="B822">
        <v>38</v>
      </c>
      <c r="E822" t="s">
        <v>8221</v>
      </c>
      <c r="F822">
        <v>70</v>
      </c>
    </row>
    <row r="823" spans="1:6" x14ac:dyDescent="0.35">
      <c r="A823" t="s">
        <v>8219</v>
      </c>
      <c r="B823">
        <v>78</v>
      </c>
      <c r="E823" t="s">
        <v>8221</v>
      </c>
      <c r="F823">
        <v>9</v>
      </c>
    </row>
    <row r="824" spans="1:6" x14ac:dyDescent="0.35">
      <c r="A824" t="s">
        <v>8219</v>
      </c>
      <c r="B824">
        <v>69</v>
      </c>
      <c r="E824" t="s">
        <v>8221</v>
      </c>
      <c r="F824">
        <v>8</v>
      </c>
    </row>
    <row r="825" spans="1:6" x14ac:dyDescent="0.35">
      <c r="A825" t="s">
        <v>8219</v>
      </c>
      <c r="B825">
        <v>33</v>
      </c>
      <c r="E825" t="s">
        <v>8221</v>
      </c>
      <c r="F825">
        <v>105</v>
      </c>
    </row>
    <row r="826" spans="1:6" x14ac:dyDescent="0.35">
      <c r="A826" t="s">
        <v>8219</v>
      </c>
      <c r="B826">
        <v>54</v>
      </c>
      <c r="E826" t="s">
        <v>8221</v>
      </c>
      <c r="F826">
        <v>12</v>
      </c>
    </row>
    <row r="827" spans="1:6" x14ac:dyDescent="0.35">
      <c r="A827" t="s">
        <v>8219</v>
      </c>
      <c r="B827">
        <v>99</v>
      </c>
      <c r="E827" t="s">
        <v>8221</v>
      </c>
      <c r="F827">
        <v>0</v>
      </c>
    </row>
    <row r="828" spans="1:6" x14ac:dyDescent="0.35">
      <c r="A828" t="s">
        <v>8219</v>
      </c>
      <c r="B828">
        <v>49</v>
      </c>
      <c r="E828" t="s">
        <v>8221</v>
      </c>
      <c r="F828">
        <v>16</v>
      </c>
    </row>
    <row r="829" spans="1:6" x14ac:dyDescent="0.35">
      <c r="A829" t="s">
        <v>8219</v>
      </c>
      <c r="B829">
        <v>11</v>
      </c>
      <c r="E829" t="s">
        <v>8221</v>
      </c>
      <c r="F829">
        <v>7</v>
      </c>
    </row>
    <row r="830" spans="1:6" x14ac:dyDescent="0.35">
      <c r="A830" t="s">
        <v>8219</v>
      </c>
      <c r="B830">
        <v>38</v>
      </c>
      <c r="E830" t="s">
        <v>8221</v>
      </c>
      <c r="F830">
        <v>4</v>
      </c>
    </row>
    <row r="831" spans="1:6" x14ac:dyDescent="0.35">
      <c r="A831" t="s">
        <v>8219</v>
      </c>
      <c r="B831">
        <v>16</v>
      </c>
      <c r="E831" t="s">
        <v>8221</v>
      </c>
      <c r="F831">
        <v>1</v>
      </c>
    </row>
    <row r="832" spans="1:6" x14ac:dyDescent="0.35">
      <c r="A832" t="s">
        <v>8219</v>
      </c>
      <c r="B832">
        <v>32</v>
      </c>
      <c r="E832" t="s">
        <v>8221</v>
      </c>
      <c r="F832">
        <v>28</v>
      </c>
    </row>
    <row r="833" spans="1:6" x14ac:dyDescent="0.35">
      <c r="A833" t="s">
        <v>8219</v>
      </c>
      <c r="B833">
        <v>20</v>
      </c>
      <c r="E833" t="s">
        <v>8221</v>
      </c>
      <c r="F833">
        <v>1</v>
      </c>
    </row>
    <row r="834" spans="1:6" x14ac:dyDescent="0.35">
      <c r="A834" t="s">
        <v>8219</v>
      </c>
      <c r="B834">
        <v>154</v>
      </c>
      <c r="E834" t="s">
        <v>8221</v>
      </c>
      <c r="F834">
        <v>1</v>
      </c>
    </row>
    <row r="835" spans="1:6" x14ac:dyDescent="0.35">
      <c r="A835" t="s">
        <v>8219</v>
      </c>
      <c r="B835">
        <v>41</v>
      </c>
      <c r="E835" t="s">
        <v>8221</v>
      </c>
      <c r="F835">
        <v>5</v>
      </c>
    </row>
    <row r="836" spans="1:6" x14ac:dyDescent="0.35">
      <c r="A836" t="s">
        <v>8219</v>
      </c>
      <c r="B836">
        <v>75</v>
      </c>
      <c r="E836" t="s">
        <v>8221</v>
      </c>
      <c r="F836">
        <v>3</v>
      </c>
    </row>
    <row r="837" spans="1:6" x14ac:dyDescent="0.35">
      <c r="A837" t="s">
        <v>8219</v>
      </c>
      <c r="B837">
        <v>40</v>
      </c>
      <c r="E837" t="s">
        <v>8221</v>
      </c>
      <c r="F837">
        <v>2</v>
      </c>
    </row>
    <row r="838" spans="1:6" x14ac:dyDescent="0.35">
      <c r="A838" t="s">
        <v>8219</v>
      </c>
      <c r="B838">
        <v>46</v>
      </c>
      <c r="E838" t="s">
        <v>8221</v>
      </c>
      <c r="F838">
        <v>0</v>
      </c>
    </row>
    <row r="839" spans="1:6" x14ac:dyDescent="0.35">
      <c r="A839" t="s">
        <v>8219</v>
      </c>
      <c r="B839">
        <v>62</v>
      </c>
      <c r="E839" t="s">
        <v>8221</v>
      </c>
      <c r="F839">
        <v>0</v>
      </c>
    </row>
    <row r="840" spans="1:6" x14ac:dyDescent="0.35">
      <c r="A840" t="s">
        <v>8219</v>
      </c>
      <c r="B840">
        <v>61</v>
      </c>
      <c r="E840" t="s">
        <v>8221</v>
      </c>
      <c r="F840">
        <v>3</v>
      </c>
    </row>
    <row r="841" spans="1:6" x14ac:dyDescent="0.35">
      <c r="A841" t="s">
        <v>8219</v>
      </c>
      <c r="B841">
        <v>96</v>
      </c>
      <c r="E841" t="s">
        <v>8221</v>
      </c>
      <c r="F841">
        <v>0</v>
      </c>
    </row>
    <row r="842" spans="1:6" x14ac:dyDescent="0.35">
      <c r="A842" t="s">
        <v>8219</v>
      </c>
      <c r="B842">
        <v>190</v>
      </c>
      <c r="E842" t="s">
        <v>8221</v>
      </c>
      <c r="F842">
        <v>0</v>
      </c>
    </row>
    <row r="843" spans="1:6" x14ac:dyDescent="0.35">
      <c r="A843" t="s">
        <v>8219</v>
      </c>
      <c r="B843">
        <v>94</v>
      </c>
      <c r="E843" t="s">
        <v>8221</v>
      </c>
      <c r="F843">
        <v>3</v>
      </c>
    </row>
    <row r="844" spans="1:6" x14ac:dyDescent="0.35">
      <c r="A844" t="s">
        <v>8219</v>
      </c>
      <c r="B844">
        <v>39</v>
      </c>
      <c r="E844" t="s">
        <v>8221</v>
      </c>
      <c r="F844">
        <v>7</v>
      </c>
    </row>
    <row r="845" spans="1:6" x14ac:dyDescent="0.35">
      <c r="A845" t="s">
        <v>8219</v>
      </c>
      <c r="B845">
        <v>127</v>
      </c>
      <c r="E845" t="s">
        <v>8221</v>
      </c>
      <c r="F845">
        <v>25</v>
      </c>
    </row>
    <row r="846" spans="1:6" x14ac:dyDescent="0.35">
      <c r="A846" t="s">
        <v>8219</v>
      </c>
      <c r="B846">
        <v>159</v>
      </c>
      <c r="E846" t="s">
        <v>8221</v>
      </c>
      <c r="F846">
        <v>10</v>
      </c>
    </row>
    <row r="847" spans="1:6" x14ac:dyDescent="0.35">
      <c r="A847" t="s">
        <v>8219</v>
      </c>
      <c r="B847">
        <v>177</v>
      </c>
      <c r="E847" t="s">
        <v>8221</v>
      </c>
      <c r="F847">
        <v>3</v>
      </c>
    </row>
    <row r="848" spans="1:6" x14ac:dyDescent="0.35">
      <c r="A848" t="s">
        <v>8219</v>
      </c>
      <c r="B848">
        <v>47</v>
      </c>
      <c r="E848" t="s">
        <v>8221</v>
      </c>
      <c r="F848">
        <v>5</v>
      </c>
    </row>
    <row r="849" spans="1:6" x14ac:dyDescent="0.35">
      <c r="A849" t="s">
        <v>8219</v>
      </c>
      <c r="B849">
        <v>1</v>
      </c>
      <c r="E849" t="s">
        <v>8221</v>
      </c>
      <c r="F849">
        <v>5</v>
      </c>
    </row>
    <row r="850" spans="1:6" x14ac:dyDescent="0.35">
      <c r="A850" t="s">
        <v>8219</v>
      </c>
      <c r="B850">
        <v>16</v>
      </c>
      <c r="E850" t="s">
        <v>8221</v>
      </c>
      <c r="F850">
        <v>27</v>
      </c>
    </row>
    <row r="851" spans="1:6" x14ac:dyDescent="0.35">
      <c r="A851" t="s">
        <v>8219</v>
      </c>
      <c r="B851">
        <v>115</v>
      </c>
      <c r="E851" t="s">
        <v>8221</v>
      </c>
      <c r="F851">
        <v>2</v>
      </c>
    </row>
    <row r="852" spans="1:6" x14ac:dyDescent="0.35">
      <c r="A852" t="s">
        <v>8219</v>
      </c>
      <c r="B852">
        <v>133</v>
      </c>
      <c r="E852" t="s">
        <v>8221</v>
      </c>
      <c r="F852">
        <v>236</v>
      </c>
    </row>
    <row r="853" spans="1:6" x14ac:dyDescent="0.35">
      <c r="A853" t="s">
        <v>8219</v>
      </c>
      <c r="B853">
        <v>70</v>
      </c>
      <c r="E853" t="s">
        <v>8221</v>
      </c>
      <c r="F853">
        <v>1</v>
      </c>
    </row>
    <row r="854" spans="1:6" x14ac:dyDescent="0.35">
      <c r="A854" t="s">
        <v>8219</v>
      </c>
      <c r="B854">
        <v>62</v>
      </c>
      <c r="E854" t="s">
        <v>8221</v>
      </c>
      <c r="F854">
        <v>12</v>
      </c>
    </row>
    <row r="855" spans="1:6" x14ac:dyDescent="0.35">
      <c r="A855" t="s">
        <v>8219</v>
      </c>
      <c r="B855">
        <v>10</v>
      </c>
      <c r="E855" t="s">
        <v>8221</v>
      </c>
      <c r="F855">
        <v>4</v>
      </c>
    </row>
    <row r="856" spans="1:6" x14ac:dyDescent="0.35">
      <c r="A856" t="s">
        <v>8219</v>
      </c>
      <c r="B856">
        <v>499</v>
      </c>
      <c r="E856" t="s">
        <v>8221</v>
      </c>
      <c r="F856">
        <v>3</v>
      </c>
    </row>
    <row r="857" spans="1:6" x14ac:dyDescent="0.35">
      <c r="A857" t="s">
        <v>8219</v>
      </c>
      <c r="B857">
        <v>47</v>
      </c>
      <c r="E857" t="s">
        <v>8221</v>
      </c>
      <c r="F857">
        <v>99</v>
      </c>
    </row>
    <row r="858" spans="1:6" x14ac:dyDescent="0.35">
      <c r="A858" t="s">
        <v>8219</v>
      </c>
      <c r="B858">
        <v>28</v>
      </c>
      <c r="E858" t="s">
        <v>8221</v>
      </c>
      <c r="F858">
        <v>3</v>
      </c>
    </row>
    <row r="859" spans="1:6" x14ac:dyDescent="0.35">
      <c r="A859" t="s">
        <v>8219</v>
      </c>
      <c r="B859">
        <v>24</v>
      </c>
      <c r="E859" t="s">
        <v>8221</v>
      </c>
      <c r="F859">
        <v>3</v>
      </c>
    </row>
    <row r="860" spans="1:6" x14ac:dyDescent="0.35">
      <c r="A860" t="s">
        <v>8219</v>
      </c>
      <c r="B860">
        <v>76</v>
      </c>
      <c r="E860" t="s">
        <v>8221</v>
      </c>
      <c r="F860">
        <v>22</v>
      </c>
    </row>
    <row r="861" spans="1:6" x14ac:dyDescent="0.35">
      <c r="A861" t="s">
        <v>8219</v>
      </c>
      <c r="B861">
        <v>98</v>
      </c>
      <c r="E861" t="s">
        <v>8221</v>
      </c>
      <c r="F861">
        <v>4</v>
      </c>
    </row>
    <row r="862" spans="1:6" hidden="1" x14ac:dyDescent="0.35">
      <c r="E862" t="s">
        <v>8221</v>
      </c>
      <c r="F862">
        <v>534</v>
      </c>
    </row>
    <row r="863" spans="1:6" hidden="1" x14ac:dyDescent="0.35">
      <c r="E863" t="s">
        <v>8221</v>
      </c>
      <c r="F863">
        <v>12</v>
      </c>
    </row>
    <row r="864" spans="1:6" hidden="1" x14ac:dyDescent="0.35">
      <c r="E864" t="s">
        <v>8221</v>
      </c>
      <c r="F864">
        <v>56</v>
      </c>
    </row>
    <row r="865" spans="5:6" hidden="1" x14ac:dyDescent="0.35">
      <c r="E865" t="s">
        <v>8221</v>
      </c>
      <c r="F865">
        <v>11</v>
      </c>
    </row>
    <row r="866" spans="5:6" hidden="1" x14ac:dyDescent="0.35">
      <c r="E866" t="s">
        <v>8221</v>
      </c>
      <c r="F866">
        <v>0</v>
      </c>
    </row>
    <row r="867" spans="5:6" hidden="1" x14ac:dyDescent="0.35">
      <c r="E867" t="s">
        <v>8221</v>
      </c>
      <c r="F867">
        <v>12</v>
      </c>
    </row>
    <row r="868" spans="5:6" hidden="1" x14ac:dyDescent="0.35">
      <c r="E868" t="s">
        <v>8221</v>
      </c>
      <c r="F868">
        <v>5</v>
      </c>
    </row>
    <row r="869" spans="5:6" hidden="1" x14ac:dyDescent="0.35">
      <c r="E869" t="s">
        <v>8221</v>
      </c>
      <c r="F869">
        <v>24</v>
      </c>
    </row>
    <row r="870" spans="5:6" hidden="1" x14ac:dyDescent="0.35">
      <c r="E870" t="s">
        <v>8221</v>
      </c>
      <c r="F870">
        <v>89</v>
      </c>
    </row>
    <row r="871" spans="5:6" hidden="1" x14ac:dyDescent="0.35">
      <c r="E871" t="s">
        <v>8221</v>
      </c>
      <c r="F871">
        <v>1</v>
      </c>
    </row>
    <row r="872" spans="5:6" hidden="1" x14ac:dyDescent="0.35">
      <c r="E872" t="s">
        <v>8221</v>
      </c>
      <c r="F872">
        <v>55</v>
      </c>
    </row>
    <row r="873" spans="5:6" hidden="1" x14ac:dyDescent="0.35">
      <c r="E873" t="s">
        <v>8221</v>
      </c>
      <c r="F873">
        <v>2</v>
      </c>
    </row>
    <row r="874" spans="5:6" hidden="1" x14ac:dyDescent="0.35">
      <c r="E874" t="s">
        <v>8221</v>
      </c>
      <c r="F874">
        <v>0</v>
      </c>
    </row>
    <row r="875" spans="5:6" hidden="1" x14ac:dyDescent="0.35">
      <c r="E875" t="s">
        <v>8221</v>
      </c>
      <c r="F875">
        <v>4</v>
      </c>
    </row>
    <row r="876" spans="5:6" hidden="1" x14ac:dyDescent="0.35">
      <c r="E876" t="s">
        <v>8221</v>
      </c>
      <c r="F876">
        <v>6</v>
      </c>
    </row>
    <row r="877" spans="5:6" hidden="1" x14ac:dyDescent="0.35">
      <c r="E877" t="s">
        <v>8221</v>
      </c>
      <c r="F877">
        <v>4</v>
      </c>
    </row>
    <row r="878" spans="5:6" hidden="1" x14ac:dyDescent="0.35">
      <c r="E878" t="s">
        <v>8221</v>
      </c>
      <c r="F878">
        <v>4</v>
      </c>
    </row>
    <row r="879" spans="5:6" hidden="1" x14ac:dyDescent="0.35">
      <c r="E879" t="s">
        <v>8221</v>
      </c>
      <c r="F879">
        <v>2</v>
      </c>
    </row>
    <row r="880" spans="5:6" hidden="1" x14ac:dyDescent="0.35">
      <c r="E880" t="s">
        <v>8221</v>
      </c>
      <c r="F880">
        <v>5</v>
      </c>
    </row>
    <row r="881" spans="5:6" hidden="1" x14ac:dyDescent="0.35">
      <c r="E881" t="s">
        <v>8221</v>
      </c>
      <c r="F881">
        <v>83</v>
      </c>
    </row>
    <row r="882" spans="5:6" hidden="1" x14ac:dyDescent="0.35">
      <c r="E882" t="s">
        <v>8221</v>
      </c>
      <c r="F882">
        <v>57</v>
      </c>
    </row>
    <row r="883" spans="5:6" hidden="1" x14ac:dyDescent="0.35">
      <c r="E883" t="s">
        <v>8221</v>
      </c>
      <c r="F883">
        <v>311</v>
      </c>
    </row>
    <row r="884" spans="5:6" hidden="1" x14ac:dyDescent="0.35">
      <c r="E884" t="s">
        <v>8221</v>
      </c>
      <c r="F884">
        <v>2</v>
      </c>
    </row>
    <row r="885" spans="5:6" hidden="1" x14ac:dyDescent="0.35">
      <c r="E885" t="s">
        <v>8221</v>
      </c>
      <c r="F885">
        <v>16</v>
      </c>
    </row>
    <row r="886" spans="5:6" hidden="1" x14ac:dyDescent="0.35">
      <c r="E886" t="s">
        <v>8221</v>
      </c>
      <c r="F886">
        <v>9</v>
      </c>
    </row>
    <row r="887" spans="5:6" hidden="1" x14ac:dyDescent="0.35">
      <c r="E887" t="s">
        <v>8221</v>
      </c>
      <c r="F887">
        <v>1</v>
      </c>
    </row>
    <row r="888" spans="5:6" hidden="1" x14ac:dyDescent="0.35">
      <c r="E888" t="s">
        <v>8221</v>
      </c>
      <c r="F888">
        <v>12</v>
      </c>
    </row>
    <row r="889" spans="5:6" hidden="1" x14ac:dyDescent="0.35">
      <c r="E889" t="s">
        <v>8221</v>
      </c>
      <c r="F889">
        <v>0</v>
      </c>
    </row>
    <row r="890" spans="5:6" hidden="1" x14ac:dyDescent="0.35">
      <c r="E890" t="s">
        <v>8221</v>
      </c>
      <c r="F890">
        <v>20</v>
      </c>
    </row>
    <row r="891" spans="5:6" hidden="1" x14ac:dyDescent="0.35">
      <c r="E891" t="s">
        <v>8221</v>
      </c>
      <c r="F891">
        <v>16</v>
      </c>
    </row>
    <row r="892" spans="5:6" hidden="1" x14ac:dyDescent="0.35">
      <c r="E892" t="s">
        <v>8221</v>
      </c>
      <c r="F892">
        <v>33</v>
      </c>
    </row>
    <row r="893" spans="5:6" hidden="1" x14ac:dyDescent="0.35">
      <c r="E893" t="s">
        <v>8221</v>
      </c>
      <c r="F893">
        <v>2</v>
      </c>
    </row>
    <row r="894" spans="5:6" hidden="1" x14ac:dyDescent="0.35">
      <c r="E894" t="s">
        <v>8221</v>
      </c>
      <c r="F894">
        <v>6</v>
      </c>
    </row>
    <row r="895" spans="5:6" hidden="1" x14ac:dyDescent="0.35">
      <c r="E895" t="s">
        <v>8221</v>
      </c>
      <c r="F895">
        <v>0</v>
      </c>
    </row>
    <row r="896" spans="5:6" hidden="1" x14ac:dyDescent="0.35">
      <c r="E896" t="s">
        <v>8221</v>
      </c>
      <c r="F896">
        <v>3</v>
      </c>
    </row>
    <row r="897" spans="5:6" hidden="1" x14ac:dyDescent="0.35">
      <c r="E897" t="s">
        <v>8221</v>
      </c>
      <c r="F897">
        <v>0</v>
      </c>
    </row>
    <row r="898" spans="5:6" hidden="1" x14ac:dyDescent="0.35">
      <c r="E898" t="s">
        <v>8221</v>
      </c>
      <c r="F898">
        <v>3</v>
      </c>
    </row>
    <row r="899" spans="5:6" hidden="1" x14ac:dyDescent="0.35">
      <c r="E899" t="s">
        <v>8221</v>
      </c>
      <c r="F899">
        <v>13</v>
      </c>
    </row>
    <row r="900" spans="5:6" hidden="1" x14ac:dyDescent="0.35">
      <c r="E900" t="s">
        <v>8221</v>
      </c>
      <c r="F900">
        <v>6</v>
      </c>
    </row>
    <row r="901" spans="5:6" hidden="1" x14ac:dyDescent="0.35">
      <c r="E901" t="s">
        <v>8221</v>
      </c>
      <c r="F901">
        <v>1</v>
      </c>
    </row>
    <row r="902" spans="5:6" hidden="1" x14ac:dyDescent="0.35">
      <c r="E902" t="s">
        <v>8221</v>
      </c>
      <c r="F902">
        <v>0</v>
      </c>
    </row>
    <row r="903" spans="5:6" hidden="1" x14ac:dyDescent="0.35">
      <c r="E903" t="s">
        <v>8221</v>
      </c>
      <c r="F903">
        <v>5</v>
      </c>
    </row>
    <row r="904" spans="5:6" hidden="1" x14ac:dyDescent="0.35">
      <c r="E904" t="s">
        <v>8221</v>
      </c>
      <c r="F904">
        <v>0</v>
      </c>
    </row>
    <row r="905" spans="5:6" hidden="1" x14ac:dyDescent="0.35">
      <c r="E905" t="s">
        <v>8221</v>
      </c>
      <c r="F905">
        <v>36</v>
      </c>
    </row>
    <row r="906" spans="5:6" hidden="1" x14ac:dyDescent="0.35">
      <c r="E906" t="s">
        <v>8221</v>
      </c>
      <c r="F906">
        <v>1</v>
      </c>
    </row>
    <row r="907" spans="5:6" hidden="1" x14ac:dyDescent="0.35">
      <c r="E907" t="s">
        <v>8221</v>
      </c>
      <c r="F907">
        <v>1</v>
      </c>
    </row>
    <row r="908" spans="5:6" hidden="1" x14ac:dyDescent="0.35">
      <c r="E908" t="s">
        <v>8221</v>
      </c>
      <c r="F908">
        <v>1</v>
      </c>
    </row>
    <row r="909" spans="5:6" hidden="1" x14ac:dyDescent="0.35">
      <c r="E909" t="s">
        <v>8221</v>
      </c>
      <c r="F909">
        <v>9</v>
      </c>
    </row>
    <row r="910" spans="5:6" hidden="1" x14ac:dyDescent="0.35">
      <c r="E910" t="s">
        <v>8221</v>
      </c>
      <c r="F910">
        <v>1</v>
      </c>
    </row>
    <row r="911" spans="5:6" hidden="1" x14ac:dyDescent="0.35">
      <c r="E911" t="s">
        <v>8221</v>
      </c>
      <c r="F911">
        <v>0</v>
      </c>
    </row>
    <row r="912" spans="5:6" hidden="1" x14ac:dyDescent="0.35">
      <c r="E912" t="s">
        <v>8221</v>
      </c>
      <c r="F912">
        <v>1</v>
      </c>
    </row>
    <row r="913" spans="5:6" hidden="1" x14ac:dyDescent="0.35">
      <c r="E913" t="s">
        <v>8221</v>
      </c>
      <c r="F913">
        <v>1</v>
      </c>
    </row>
    <row r="914" spans="5:6" hidden="1" x14ac:dyDescent="0.35">
      <c r="E914" t="s">
        <v>8221</v>
      </c>
      <c r="F914">
        <v>4</v>
      </c>
    </row>
    <row r="915" spans="5:6" hidden="1" x14ac:dyDescent="0.35">
      <c r="E915" t="s">
        <v>8221</v>
      </c>
      <c r="F915">
        <v>2</v>
      </c>
    </row>
    <row r="916" spans="5:6" hidden="1" x14ac:dyDescent="0.35">
      <c r="E916" t="s">
        <v>8221</v>
      </c>
      <c r="F916">
        <v>2</v>
      </c>
    </row>
    <row r="917" spans="5:6" hidden="1" x14ac:dyDescent="0.35">
      <c r="E917" t="s">
        <v>8221</v>
      </c>
      <c r="F917">
        <v>2</v>
      </c>
    </row>
    <row r="918" spans="5:6" hidden="1" x14ac:dyDescent="0.35">
      <c r="E918" t="s">
        <v>8221</v>
      </c>
      <c r="F918">
        <v>0</v>
      </c>
    </row>
    <row r="919" spans="5:6" hidden="1" x14ac:dyDescent="0.35">
      <c r="E919" t="s">
        <v>8221</v>
      </c>
      <c r="F919">
        <v>2</v>
      </c>
    </row>
    <row r="920" spans="5:6" hidden="1" x14ac:dyDescent="0.35">
      <c r="E920" t="s">
        <v>8221</v>
      </c>
      <c r="F920">
        <v>4</v>
      </c>
    </row>
    <row r="921" spans="5:6" hidden="1" x14ac:dyDescent="0.35">
      <c r="E921" t="s">
        <v>8221</v>
      </c>
      <c r="F921">
        <v>2</v>
      </c>
    </row>
    <row r="922" spans="5:6" hidden="1" x14ac:dyDescent="0.35">
      <c r="E922" t="s">
        <v>8221</v>
      </c>
      <c r="F922">
        <v>0</v>
      </c>
    </row>
    <row r="923" spans="5:6" hidden="1" x14ac:dyDescent="0.35">
      <c r="E923" t="s">
        <v>8221</v>
      </c>
      <c r="F923">
        <v>1</v>
      </c>
    </row>
    <row r="924" spans="5:6" hidden="1" x14ac:dyDescent="0.35">
      <c r="E924" t="s">
        <v>8221</v>
      </c>
      <c r="F924">
        <v>0</v>
      </c>
    </row>
    <row r="925" spans="5:6" hidden="1" x14ac:dyDescent="0.35">
      <c r="E925" t="s">
        <v>8221</v>
      </c>
      <c r="F925">
        <v>2</v>
      </c>
    </row>
    <row r="926" spans="5:6" hidden="1" x14ac:dyDescent="0.35">
      <c r="E926" t="s">
        <v>8221</v>
      </c>
      <c r="F926">
        <v>7</v>
      </c>
    </row>
    <row r="927" spans="5:6" hidden="1" x14ac:dyDescent="0.35">
      <c r="E927" t="s">
        <v>8221</v>
      </c>
      <c r="F927">
        <v>5</v>
      </c>
    </row>
    <row r="928" spans="5:6" hidden="1" x14ac:dyDescent="0.35">
      <c r="E928" t="s">
        <v>8221</v>
      </c>
      <c r="F928">
        <v>0</v>
      </c>
    </row>
    <row r="929" spans="5:6" hidden="1" x14ac:dyDescent="0.35">
      <c r="E929" t="s">
        <v>8221</v>
      </c>
      <c r="F929">
        <v>0</v>
      </c>
    </row>
    <row r="930" spans="5:6" hidden="1" x14ac:dyDescent="0.35">
      <c r="E930" t="s">
        <v>8221</v>
      </c>
      <c r="F930">
        <v>0</v>
      </c>
    </row>
    <row r="931" spans="5:6" hidden="1" x14ac:dyDescent="0.35">
      <c r="E931" t="s">
        <v>8221</v>
      </c>
      <c r="F931">
        <v>2</v>
      </c>
    </row>
    <row r="932" spans="5:6" hidden="1" x14ac:dyDescent="0.35">
      <c r="E932" t="s">
        <v>8221</v>
      </c>
      <c r="F932">
        <v>0</v>
      </c>
    </row>
    <row r="933" spans="5:6" hidden="1" x14ac:dyDescent="0.35">
      <c r="E933" t="s">
        <v>8221</v>
      </c>
      <c r="F933">
        <v>0</v>
      </c>
    </row>
    <row r="934" spans="5:6" hidden="1" x14ac:dyDescent="0.35">
      <c r="E934" t="s">
        <v>8221</v>
      </c>
      <c r="F934">
        <v>28</v>
      </c>
    </row>
    <row r="935" spans="5:6" hidden="1" x14ac:dyDescent="0.35">
      <c r="E935" t="s">
        <v>8221</v>
      </c>
      <c r="F935">
        <v>2</v>
      </c>
    </row>
    <row r="936" spans="5:6" hidden="1" x14ac:dyDescent="0.35">
      <c r="E936" t="s">
        <v>8221</v>
      </c>
      <c r="F936">
        <v>0</v>
      </c>
    </row>
    <row r="937" spans="5:6" hidden="1" x14ac:dyDescent="0.35">
      <c r="E937" t="s">
        <v>8221</v>
      </c>
      <c r="F937">
        <v>0</v>
      </c>
    </row>
    <row r="938" spans="5:6" hidden="1" x14ac:dyDescent="0.35">
      <c r="E938" t="s">
        <v>8221</v>
      </c>
      <c r="F938">
        <v>0</v>
      </c>
    </row>
    <row r="939" spans="5:6" hidden="1" x14ac:dyDescent="0.35">
      <c r="E939" t="s">
        <v>8221</v>
      </c>
      <c r="F939">
        <v>4</v>
      </c>
    </row>
    <row r="940" spans="5:6" hidden="1" x14ac:dyDescent="0.35">
      <c r="E940" t="s">
        <v>8221</v>
      </c>
      <c r="F940">
        <v>12</v>
      </c>
    </row>
    <row r="941" spans="5:6" hidden="1" x14ac:dyDescent="0.35">
      <c r="E941" t="s">
        <v>8221</v>
      </c>
      <c r="F941">
        <v>0</v>
      </c>
    </row>
    <row r="942" spans="5:6" hidden="1" x14ac:dyDescent="0.35">
      <c r="E942" t="s">
        <v>8221</v>
      </c>
      <c r="F942">
        <v>33</v>
      </c>
    </row>
    <row r="943" spans="5:6" hidden="1" x14ac:dyDescent="0.35">
      <c r="E943" t="s">
        <v>8221</v>
      </c>
      <c r="F943">
        <v>0</v>
      </c>
    </row>
    <row r="944" spans="5:6" hidden="1" x14ac:dyDescent="0.35">
      <c r="E944" t="s">
        <v>8221</v>
      </c>
      <c r="F944">
        <v>4</v>
      </c>
    </row>
    <row r="945" spans="5:6" hidden="1" x14ac:dyDescent="0.35">
      <c r="E945" t="s">
        <v>8221</v>
      </c>
      <c r="F945">
        <v>0</v>
      </c>
    </row>
    <row r="946" spans="5:6" hidden="1" x14ac:dyDescent="0.35">
      <c r="E946" t="s">
        <v>8221</v>
      </c>
      <c r="F946">
        <v>11</v>
      </c>
    </row>
    <row r="947" spans="5:6" hidden="1" x14ac:dyDescent="0.35">
      <c r="E947" t="s">
        <v>8221</v>
      </c>
      <c r="F947">
        <v>1</v>
      </c>
    </row>
    <row r="948" spans="5:6" hidden="1" x14ac:dyDescent="0.35">
      <c r="E948" t="s">
        <v>8221</v>
      </c>
      <c r="F948">
        <v>5</v>
      </c>
    </row>
    <row r="949" spans="5:6" hidden="1" x14ac:dyDescent="0.35">
      <c r="E949" t="s">
        <v>8221</v>
      </c>
      <c r="F949">
        <v>0</v>
      </c>
    </row>
    <row r="950" spans="5:6" hidden="1" x14ac:dyDescent="0.35">
      <c r="E950" t="s">
        <v>8221</v>
      </c>
      <c r="F950">
        <v>1</v>
      </c>
    </row>
    <row r="951" spans="5:6" hidden="1" x14ac:dyDescent="0.35">
      <c r="E951" t="s">
        <v>8221</v>
      </c>
      <c r="F951">
        <v>1</v>
      </c>
    </row>
    <row r="952" spans="5:6" hidden="1" x14ac:dyDescent="0.35">
      <c r="E952" t="s">
        <v>8221</v>
      </c>
      <c r="F952">
        <v>6</v>
      </c>
    </row>
    <row r="953" spans="5:6" hidden="1" x14ac:dyDescent="0.35">
      <c r="E953" t="s">
        <v>8221</v>
      </c>
      <c r="F953">
        <v>8</v>
      </c>
    </row>
    <row r="954" spans="5:6" hidden="1" x14ac:dyDescent="0.35">
      <c r="E954" t="s">
        <v>8221</v>
      </c>
      <c r="F954">
        <v>1</v>
      </c>
    </row>
    <row r="955" spans="5:6" hidden="1" x14ac:dyDescent="0.35">
      <c r="E955" t="s">
        <v>8221</v>
      </c>
      <c r="F955">
        <v>0</v>
      </c>
    </row>
    <row r="956" spans="5:6" hidden="1" x14ac:dyDescent="0.35">
      <c r="E956" t="s">
        <v>8221</v>
      </c>
      <c r="F956">
        <v>2</v>
      </c>
    </row>
    <row r="957" spans="5:6" hidden="1" x14ac:dyDescent="0.35">
      <c r="E957" t="s">
        <v>8221</v>
      </c>
      <c r="F957">
        <v>1</v>
      </c>
    </row>
    <row r="958" spans="5:6" hidden="1" x14ac:dyDescent="0.35">
      <c r="E958" t="s">
        <v>8221</v>
      </c>
      <c r="F958">
        <v>0</v>
      </c>
    </row>
    <row r="959" spans="5:6" hidden="1" x14ac:dyDescent="0.35">
      <c r="E959" t="s">
        <v>8221</v>
      </c>
      <c r="F959">
        <v>1</v>
      </c>
    </row>
    <row r="960" spans="5:6" hidden="1" x14ac:dyDescent="0.35">
      <c r="E960" t="s">
        <v>8221</v>
      </c>
      <c r="F960">
        <v>19</v>
      </c>
    </row>
    <row r="961" spans="5:6" hidden="1" x14ac:dyDescent="0.35">
      <c r="E961" t="s">
        <v>8221</v>
      </c>
      <c r="F961">
        <v>27</v>
      </c>
    </row>
    <row r="962" spans="5:6" hidden="1" x14ac:dyDescent="0.35">
      <c r="E962" t="s">
        <v>8221</v>
      </c>
      <c r="F962">
        <v>7</v>
      </c>
    </row>
    <row r="963" spans="5:6" hidden="1" x14ac:dyDescent="0.35">
      <c r="E963" t="s">
        <v>8221</v>
      </c>
      <c r="F963">
        <v>14</v>
      </c>
    </row>
    <row r="964" spans="5:6" hidden="1" x14ac:dyDescent="0.35">
      <c r="E964" t="s">
        <v>8221</v>
      </c>
      <c r="F964">
        <v>5</v>
      </c>
    </row>
    <row r="965" spans="5:6" hidden="1" x14ac:dyDescent="0.35">
      <c r="E965" t="s">
        <v>8221</v>
      </c>
      <c r="F965">
        <v>30</v>
      </c>
    </row>
    <row r="966" spans="5:6" hidden="1" x14ac:dyDescent="0.35">
      <c r="E966" t="s">
        <v>8221</v>
      </c>
      <c r="F966">
        <v>1</v>
      </c>
    </row>
    <row r="967" spans="5:6" hidden="1" x14ac:dyDescent="0.35">
      <c r="E967" t="s">
        <v>8221</v>
      </c>
      <c r="F967">
        <v>0</v>
      </c>
    </row>
    <row r="968" spans="5:6" hidden="1" x14ac:dyDescent="0.35">
      <c r="E968" t="s">
        <v>8221</v>
      </c>
      <c r="F968">
        <v>60</v>
      </c>
    </row>
    <row r="969" spans="5:6" hidden="1" x14ac:dyDescent="0.35">
      <c r="E969" t="s">
        <v>8221</v>
      </c>
      <c r="F969">
        <v>84</v>
      </c>
    </row>
    <row r="970" spans="5:6" hidden="1" x14ac:dyDescent="0.35">
      <c r="E970" t="s">
        <v>8221</v>
      </c>
      <c r="F970">
        <v>47</v>
      </c>
    </row>
    <row r="971" spans="5:6" hidden="1" x14ac:dyDescent="0.35">
      <c r="E971" t="s">
        <v>8221</v>
      </c>
      <c r="F971">
        <v>66</v>
      </c>
    </row>
    <row r="972" spans="5:6" hidden="1" x14ac:dyDescent="0.35">
      <c r="E972" t="s">
        <v>8221</v>
      </c>
      <c r="F972">
        <v>171</v>
      </c>
    </row>
    <row r="973" spans="5:6" hidden="1" x14ac:dyDescent="0.35">
      <c r="E973" t="s">
        <v>8221</v>
      </c>
      <c r="F973">
        <v>29</v>
      </c>
    </row>
    <row r="974" spans="5:6" hidden="1" x14ac:dyDescent="0.35">
      <c r="E974" t="s">
        <v>8221</v>
      </c>
      <c r="F974">
        <v>9</v>
      </c>
    </row>
    <row r="975" spans="5:6" hidden="1" x14ac:dyDescent="0.35">
      <c r="E975" t="s">
        <v>8221</v>
      </c>
      <c r="F975">
        <v>27</v>
      </c>
    </row>
    <row r="976" spans="5:6" hidden="1" x14ac:dyDescent="0.35">
      <c r="E976" t="s">
        <v>8221</v>
      </c>
      <c r="F976">
        <v>2</v>
      </c>
    </row>
    <row r="977" spans="5:6" hidden="1" x14ac:dyDescent="0.35">
      <c r="E977" t="s">
        <v>8221</v>
      </c>
      <c r="F977">
        <v>3</v>
      </c>
    </row>
    <row r="978" spans="5:6" hidden="1" x14ac:dyDescent="0.35">
      <c r="E978" t="s">
        <v>8221</v>
      </c>
      <c r="F978">
        <v>4</v>
      </c>
    </row>
    <row r="979" spans="5:6" hidden="1" x14ac:dyDescent="0.35">
      <c r="E979" t="s">
        <v>8221</v>
      </c>
      <c r="F979">
        <v>2</v>
      </c>
    </row>
    <row r="980" spans="5:6" hidden="1" x14ac:dyDescent="0.35">
      <c r="E980" t="s">
        <v>8221</v>
      </c>
      <c r="F980">
        <v>20</v>
      </c>
    </row>
    <row r="981" spans="5:6" hidden="1" x14ac:dyDescent="0.35">
      <c r="E981" t="s">
        <v>8221</v>
      </c>
      <c r="F981">
        <v>3</v>
      </c>
    </row>
    <row r="982" spans="5:6" hidden="1" x14ac:dyDescent="0.35">
      <c r="E982" t="s">
        <v>8221</v>
      </c>
      <c r="F982">
        <v>4</v>
      </c>
    </row>
    <row r="983" spans="5:6" hidden="1" x14ac:dyDescent="0.35">
      <c r="E983" t="s">
        <v>8221</v>
      </c>
      <c r="F983">
        <v>1</v>
      </c>
    </row>
    <row r="984" spans="5:6" hidden="1" x14ac:dyDescent="0.35">
      <c r="E984" t="s">
        <v>8221</v>
      </c>
      <c r="F984">
        <v>0</v>
      </c>
    </row>
    <row r="985" spans="5:6" hidden="1" x14ac:dyDescent="0.35">
      <c r="E985" t="s">
        <v>8221</v>
      </c>
      <c r="F985">
        <v>0</v>
      </c>
    </row>
    <row r="986" spans="5:6" hidden="1" x14ac:dyDescent="0.35">
      <c r="E986" t="s">
        <v>8221</v>
      </c>
      <c r="F986">
        <v>14</v>
      </c>
    </row>
    <row r="987" spans="5:6" hidden="1" x14ac:dyDescent="0.35">
      <c r="E987" t="s">
        <v>8221</v>
      </c>
      <c r="F987">
        <v>1</v>
      </c>
    </row>
    <row r="988" spans="5:6" hidden="1" x14ac:dyDescent="0.35">
      <c r="E988" t="s">
        <v>8221</v>
      </c>
      <c r="F988">
        <v>118</v>
      </c>
    </row>
    <row r="989" spans="5:6" hidden="1" x14ac:dyDescent="0.35">
      <c r="E989" t="s">
        <v>8221</v>
      </c>
      <c r="F989">
        <v>2</v>
      </c>
    </row>
    <row r="990" spans="5:6" hidden="1" x14ac:dyDescent="0.35">
      <c r="E990" t="s">
        <v>8221</v>
      </c>
      <c r="F990">
        <v>1</v>
      </c>
    </row>
    <row r="991" spans="5:6" hidden="1" x14ac:dyDescent="0.35">
      <c r="E991" t="s">
        <v>8221</v>
      </c>
      <c r="F991">
        <v>3</v>
      </c>
    </row>
    <row r="992" spans="5:6" hidden="1" x14ac:dyDescent="0.35">
      <c r="E992" t="s">
        <v>8221</v>
      </c>
      <c r="F992">
        <v>1</v>
      </c>
    </row>
    <row r="993" spans="5:6" hidden="1" x14ac:dyDescent="0.35">
      <c r="E993" t="s">
        <v>8221</v>
      </c>
      <c r="F993">
        <v>3</v>
      </c>
    </row>
    <row r="994" spans="5:6" hidden="1" x14ac:dyDescent="0.35">
      <c r="E994" t="s">
        <v>8221</v>
      </c>
      <c r="F994">
        <v>38</v>
      </c>
    </row>
    <row r="995" spans="5:6" hidden="1" x14ac:dyDescent="0.35">
      <c r="E995" t="s">
        <v>8221</v>
      </c>
      <c r="F995">
        <v>52</v>
      </c>
    </row>
    <row r="996" spans="5:6" hidden="1" x14ac:dyDescent="0.35">
      <c r="E996" t="s">
        <v>8221</v>
      </c>
      <c r="F996">
        <v>2</v>
      </c>
    </row>
    <row r="997" spans="5:6" hidden="1" x14ac:dyDescent="0.35">
      <c r="E997" t="s">
        <v>8221</v>
      </c>
      <c r="F997">
        <v>0</v>
      </c>
    </row>
    <row r="998" spans="5:6" hidden="1" x14ac:dyDescent="0.35">
      <c r="E998" t="s">
        <v>8221</v>
      </c>
      <c r="F998">
        <v>4</v>
      </c>
    </row>
    <row r="999" spans="5:6" hidden="1" x14ac:dyDescent="0.35">
      <c r="E999" t="s">
        <v>8221</v>
      </c>
      <c r="F999">
        <v>4</v>
      </c>
    </row>
    <row r="1000" spans="5:6" hidden="1" x14ac:dyDescent="0.35">
      <c r="E1000" t="s">
        <v>8221</v>
      </c>
      <c r="F1000">
        <v>18</v>
      </c>
    </row>
    <row r="1001" spans="5:6" hidden="1" x14ac:dyDescent="0.35">
      <c r="E1001" t="s">
        <v>8221</v>
      </c>
      <c r="F1001">
        <v>0</v>
      </c>
    </row>
    <row r="1002" spans="5:6" hidden="1" x14ac:dyDescent="0.35">
      <c r="E1002" t="s">
        <v>8221</v>
      </c>
      <c r="F1002">
        <v>22</v>
      </c>
    </row>
    <row r="1003" spans="5:6" hidden="1" x14ac:dyDescent="0.35">
      <c r="E1003" t="s">
        <v>8221</v>
      </c>
      <c r="F1003">
        <v>49</v>
      </c>
    </row>
    <row r="1004" spans="5:6" hidden="1" x14ac:dyDescent="0.35">
      <c r="E1004" t="s">
        <v>8221</v>
      </c>
      <c r="F1004">
        <v>19</v>
      </c>
    </row>
    <row r="1005" spans="5:6" hidden="1" x14ac:dyDescent="0.35">
      <c r="E1005" t="s">
        <v>8221</v>
      </c>
      <c r="F1005">
        <v>4</v>
      </c>
    </row>
    <row r="1006" spans="5:6" hidden="1" x14ac:dyDescent="0.35">
      <c r="E1006" t="s">
        <v>8221</v>
      </c>
      <c r="F1006">
        <v>4</v>
      </c>
    </row>
    <row r="1007" spans="5:6" hidden="1" x14ac:dyDescent="0.35">
      <c r="E1007" t="s">
        <v>8221</v>
      </c>
      <c r="F1007">
        <v>2</v>
      </c>
    </row>
    <row r="1008" spans="5:6" hidden="1" x14ac:dyDescent="0.35">
      <c r="E1008" t="s">
        <v>8221</v>
      </c>
      <c r="F1008">
        <v>0</v>
      </c>
    </row>
    <row r="1009" spans="1:6" hidden="1" x14ac:dyDescent="0.35">
      <c r="E1009" t="s">
        <v>8221</v>
      </c>
      <c r="F1009">
        <v>0</v>
      </c>
    </row>
    <row r="1010" spans="1:6" hidden="1" x14ac:dyDescent="0.35">
      <c r="E1010" t="s">
        <v>8221</v>
      </c>
      <c r="F1010">
        <v>14</v>
      </c>
    </row>
    <row r="1011" spans="1:6" hidden="1" x14ac:dyDescent="0.35">
      <c r="E1011" t="s">
        <v>8221</v>
      </c>
      <c r="F1011">
        <v>8</v>
      </c>
    </row>
    <row r="1012" spans="1:6" hidden="1" x14ac:dyDescent="0.35">
      <c r="E1012" t="s">
        <v>8221</v>
      </c>
      <c r="F1012">
        <v>0</v>
      </c>
    </row>
    <row r="1013" spans="1:6" hidden="1" x14ac:dyDescent="0.35">
      <c r="E1013" t="s">
        <v>8221</v>
      </c>
      <c r="F1013">
        <v>15</v>
      </c>
    </row>
    <row r="1014" spans="1:6" hidden="1" x14ac:dyDescent="0.35">
      <c r="E1014" t="s">
        <v>8221</v>
      </c>
      <c r="F1014">
        <v>33</v>
      </c>
    </row>
    <row r="1015" spans="1:6" hidden="1" x14ac:dyDescent="0.35">
      <c r="E1015" t="s">
        <v>8221</v>
      </c>
      <c r="F1015">
        <v>2</v>
      </c>
    </row>
    <row r="1016" spans="1:6" hidden="1" x14ac:dyDescent="0.35">
      <c r="E1016" t="s">
        <v>8221</v>
      </c>
      <c r="F1016">
        <v>6</v>
      </c>
    </row>
    <row r="1017" spans="1:6" hidden="1" x14ac:dyDescent="0.35">
      <c r="E1017" t="s">
        <v>8221</v>
      </c>
      <c r="F1017">
        <v>2</v>
      </c>
    </row>
    <row r="1018" spans="1:6" hidden="1" x14ac:dyDescent="0.35">
      <c r="E1018" t="s">
        <v>8221</v>
      </c>
      <c r="F1018">
        <v>0</v>
      </c>
    </row>
    <row r="1019" spans="1:6" hidden="1" x14ac:dyDescent="0.35">
      <c r="E1019" t="s">
        <v>8221</v>
      </c>
      <c r="F1019">
        <v>4</v>
      </c>
    </row>
    <row r="1020" spans="1:6" hidden="1" x14ac:dyDescent="0.35">
      <c r="E1020" t="s">
        <v>8221</v>
      </c>
      <c r="F1020">
        <v>1</v>
      </c>
    </row>
    <row r="1021" spans="1:6" hidden="1" x14ac:dyDescent="0.35">
      <c r="E1021" t="s">
        <v>8221</v>
      </c>
      <c r="F1021">
        <v>3</v>
      </c>
    </row>
    <row r="1022" spans="1:6" x14ac:dyDescent="0.35">
      <c r="A1022" t="s">
        <v>8219</v>
      </c>
      <c r="B1022">
        <v>30</v>
      </c>
      <c r="E1022" t="s">
        <v>8221</v>
      </c>
      <c r="F1022">
        <v>4</v>
      </c>
    </row>
    <row r="1023" spans="1:6" x14ac:dyDescent="0.35">
      <c r="A1023" t="s">
        <v>8219</v>
      </c>
      <c r="B1023">
        <v>478</v>
      </c>
      <c r="E1023" t="s">
        <v>8221</v>
      </c>
      <c r="F1023">
        <v>0</v>
      </c>
    </row>
    <row r="1024" spans="1:6" x14ac:dyDescent="0.35">
      <c r="A1024" t="s">
        <v>8219</v>
      </c>
      <c r="B1024">
        <v>74</v>
      </c>
      <c r="E1024" t="s">
        <v>8221</v>
      </c>
      <c r="F1024">
        <v>4</v>
      </c>
    </row>
    <row r="1025" spans="1:6" x14ac:dyDescent="0.35">
      <c r="A1025" t="s">
        <v>8219</v>
      </c>
      <c r="B1025">
        <v>131</v>
      </c>
      <c r="E1025" t="s">
        <v>8221</v>
      </c>
      <c r="F1025">
        <v>3</v>
      </c>
    </row>
    <row r="1026" spans="1:6" x14ac:dyDescent="0.35">
      <c r="A1026" t="s">
        <v>8219</v>
      </c>
      <c r="B1026">
        <v>61</v>
      </c>
      <c r="E1026" t="s">
        <v>8221</v>
      </c>
      <c r="F1026">
        <v>34</v>
      </c>
    </row>
    <row r="1027" spans="1:6" x14ac:dyDescent="0.35">
      <c r="A1027" t="s">
        <v>8219</v>
      </c>
      <c r="B1027">
        <v>1071</v>
      </c>
      <c r="E1027" t="s">
        <v>8221</v>
      </c>
      <c r="F1027">
        <v>2</v>
      </c>
    </row>
    <row r="1028" spans="1:6" x14ac:dyDescent="0.35">
      <c r="A1028" t="s">
        <v>8219</v>
      </c>
      <c r="B1028">
        <v>122</v>
      </c>
      <c r="E1028" t="s">
        <v>8221</v>
      </c>
      <c r="F1028">
        <v>33</v>
      </c>
    </row>
    <row r="1029" spans="1:6" x14ac:dyDescent="0.35">
      <c r="A1029" t="s">
        <v>8219</v>
      </c>
      <c r="B1029">
        <v>111</v>
      </c>
      <c r="E1029" t="s">
        <v>8221</v>
      </c>
      <c r="F1029">
        <v>0</v>
      </c>
    </row>
    <row r="1030" spans="1:6" x14ac:dyDescent="0.35">
      <c r="A1030" t="s">
        <v>8219</v>
      </c>
      <c r="B1030">
        <v>255</v>
      </c>
      <c r="E1030" t="s">
        <v>8221</v>
      </c>
      <c r="F1030">
        <v>0</v>
      </c>
    </row>
    <row r="1031" spans="1:6" x14ac:dyDescent="0.35">
      <c r="A1031" t="s">
        <v>8219</v>
      </c>
      <c r="B1031">
        <v>141</v>
      </c>
      <c r="E1031" t="s">
        <v>8221</v>
      </c>
      <c r="F1031">
        <v>1</v>
      </c>
    </row>
    <row r="1032" spans="1:6" x14ac:dyDescent="0.35">
      <c r="A1032" t="s">
        <v>8219</v>
      </c>
      <c r="B1032">
        <v>159</v>
      </c>
      <c r="E1032" t="s">
        <v>8221</v>
      </c>
      <c r="F1032">
        <v>13</v>
      </c>
    </row>
    <row r="1033" spans="1:6" x14ac:dyDescent="0.35">
      <c r="A1033" t="s">
        <v>8219</v>
      </c>
      <c r="B1033">
        <v>99</v>
      </c>
      <c r="E1033" t="s">
        <v>8221</v>
      </c>
      <c r="F1033">
        <v>2</v>
      </c>
    </row>
    <row r="1034" spans="1:6" x14ac:dyDescent="0.35">
      <c r="A1034" t="s">
        <v>8219</v>
      </c>
      <c r="B1034">
        <v>96</v>
      </c>
      <c r="E1034" t="s">
        <v>8221</v>
      </c>
      <c r="F1034">
        <v>36</v>
      </c>
    </row>
    <row r="1035" spans="1:6" x14ac:dyDescent="0.35">
      <c r="A1035" t="s">
        <v>8219</v>
      </c>
      <c r="B1035">
        <v>27</v>
      </c>
      <c r="E1035" t="s">
        <v>8221</v>
      </c>
      <c r="F1035">
        <v>1</v>
      </c>
    </row>
    <row r="1036" spans="1:6" x14ac:dyDescent="0.35">
      <c r="A1036" t="s">
        <v>8219</v>
      </c>
      <c r="B1036">
        <v>166</v>
      </c>
      <c r="E1036" t="s">
        <v>8221</v>
      </c>
      <c r="F1036">
        <v>15</v>
      </c>
    </row>
    <row r="1037" spans="1:6" x14ac:dyDescent="0.35">
      <c r="A1037" t="s">
        <v>8219</v>
      </c>
      <c r="B1037">
        <v>76</v>
      </c>
      <c r="E1037" t="s">
        <v>8221</v>
      </c>
      <c r="F1037">
        <v>1</v>
      </c>
    </row>
    <row r="1038" spans="1:6" x14ac:dyDescent="0.35">
      <c r="A1038" t="s">
        <v>8219</v>
      </c>
      <c r="B1038">
        <v>211</v>
      </c>
      <c r="E1038" t="s">
        <v>8221</v>
      </c>
      <c r="F1038">
        <v>0</v>
      </c>
    </row>
    <row r="1039" spans="1:6" x14ac:dyDescent="0.35">
      <c r="A1039" t="s">
        <v>8219</v>
      </c>
      <c r="B1039">
        <v>21</v>
      </c>
      <c r="E1039" t="s">
        <v>8221</v>
      </c>
      <c r="F1039">
        <v>1</v>
      </c>
    </row>
    <row r="1040" spans="1:6" x14ac:dyDescent="0.35">
      <c r="A1040" t="s">
        <v>8219</v>
      </c>
      <c r="B1040">
        <v>61</v>
      </c>
      <c r="E1040" t="s">
        <v>8221</v>
      </c>
      <c r="F1040">
        <v>0</v>
      </c>
    </row>
    <row r="1041" spans="1:6" x14ac:dyDescent="0.35">
      <c r="A1041" t="s">
        <v>8219</v>
      </c>
      <c r="B1041">
        <v>30</v>
      </c>
      <c r="E1041" t="s">
        <v>8221</v>
      </c>
      <c r="F1041">
        <v>0</v>
      </c>
    </row>
    <row r="1042" spans="1:6" hidden="1" x14ac:dyDescent="0.35">
      <c r="E1042" t="s">
        <v>8221</v>
      </c>
      <c r="F1042">
        <v>1</v>
      </c>
    </row>
    <row r="1043" spans="1:6" hidden="1" x14ac:dyDescent="0.35">
      <c r="E1043" t="s">
        <v>8221</v>
      </c>
      <c r="F1043">
        <v>39</v>
      </c>
    </row>
    <row r="1044" spans="1:6" hidden="1" x14ac:dyDescent="0.35">
      <c r="E1044" t="s">
        <v>8221</v>
      </c>
      <c r="F1044">
        <v>0</v>
      </c>
    </row>
    <row r="1045" spans="1:6" hidden="1" x14ac:dyDescent="0.35">
      <c r="E1045" t="s">
        <v>8221</v>
      </c>
      <c r="F1045">
        <v>0</v>
      </c>
    </row>
    <row r="1046" spans="1:6" hidden="1" x14ac:dyDescent="0.35">
      <c r="E1046" t="s">
        <v>8221</v>
      </c>
      <c r="F1046">
        <v>3</v>
      </c>
    </row>
    <row r="1047" spans="1:6" hidden="1" x14ac:dyDescent="0.35">
      <c r="E1047" t="s">
        <v>8221</v>
      </c>
      <c r="F1047">
        <v>1</v>
      </c>
    </row>
    <row r="1048" spans="1:6" hidden="1" x14ac:dyDescent="0.35">
      <c r="E1048" t="s">
        <v>8221</v>
      </c>
      <c r="F1048">
        <v>13</v>
      </c>
    </row>
    <row r="1049" spans="1:6" hidden="1" x14ac:dyDescent="0.35">
      <c r="E1049" t="s">
        <v>8221</v>
      </c>
      <c r="F1049">
        <v>0</v>
      </c>
    </row>
    <row r="1050" spans="1:6" hidden="1" x14ac:dyDescent="0.35">
      <c r="E1050" t="s">
        <v>8221</v>
      </c>
      <c r="F1050">
        <v>6</v>
      </c>
    </row>
    <row r="1051" spans="1:6" hidden="1" x14ac:dyDescent="0.35">
      <c r="E1051" t="s">
        <v>8221</v>
      </c>
      <c r="F1051">
        <v>0</v>
      </c>
    </row>
    <row r="1052" spans="1:6" hidden="1" x14ac:dyDescent="0.35">
      <c r="E1052" t="s">
        <v>8221</v>
      </c>
      <c r="F1052">
        <v>14</v>
      </c>
    </row>
    <row r="1053" spans="1:6" hidden="1" x14ac:dyDescent="0.35">
      <c r="E1053" t="s">
        <v>8221</v>
      </c>
      <c r="F1053">
        <v>5</v>
      </c>
    </row>
    <row r="1054" spans="1:6" hidden="1" x14ac:dyDescent="0.35">
      <c r="E1054" t="s">
        <v>8221</v>
      </c>
      <c r="F1054">
        <v>6</v>
      </c>
    </row>
    <row r="1055" spans="1:6" hidden="1" x14ac:dyDescent="0.35">
      <c r="E1055" t="s">
        <v>8221</v>
      </c>
      <c r="F1055">
        <v>15</v>
      </c>
    </row>
    <row r="1056" spans="1:6" hidden="1" x14ac:dyDescent="0.35">
      <c r="E1056" t="s">
        <v>8221</v>
      </c>
      <c r="F1056">
        <v>0</v>
      </c>
    </row>
    <row r="1057" spans="5:6" hidden="1" x14ac:dyDescent="0.35">
      <c r="E1057" t="s">
        <v>8221</v>
      </c>
      <c r="F1057">
        <v>1</v>
      </c>
    </row>
    <row r="1058" spans="5:6" hidden="1" x14ac:dyDescent="0.35">
      <c r="E1058" t="s">
        <v>8221</v>
      </c>
      <c r="F1058">
        <v>9</v>
      </c>
    </row>
    <row r="1059" spans="5:6" hidden="1" x14ac:dyDescent="0.35">
      <c r="E1059" t="s">
        <v>8221</v>
      </c>
      <c r="F1059">
        <v>3</v>
      </c>
    </row>
    <row r="1060" spans="5:6" hidden="1" x14ac:dyDescent="0.35">
      <c r="E1060" t="s">
        <v>8221</v>
      </c>
      <c r="F1060">
        <v>3</v>
      </c>
    </row>
    <row r="1061" spans="5:6" hidden="1" x14ac:dyDescent="0.35">
      <c r="E1061" t="s">
        <v>8221</v>
      </c>
      <c r="F1061">
        <v>1</v>
      </c>
    </row>
    <row r="1062" spans="5:6" hidden="1" x14ac:dyDescent="0.35">
      <c r="E1062" t="s">
        <v>8221</v>
      </c>
      <c r="F1062">
        <v>3</v>
      </c>
    </row>
    <row r="1063" spans="5:6" hidden="1" x14ac:dyDescent="0.35">
      <c r="E1063" t="s">
        <v>8221</v>
      </c>
      <c r="F1063">
        <v>0</v>
      </c>
    </row>
    <row r="1064" spans="5:6" hidden="1" x14ac:dyDescent="0.35">
      <c r="E1064" t="s">
        <v>8221</v>
      </c>
      <c r="F1064">
        <v>2</v>
      </c>
    </row>
    <row r="1065" spans="5:6" hidden="1" x14ac:dyDescent="0.35">
      <c r="E1065" t="s">
        <v>8221</v>
      </c>
      <c r="F1065">
        <v>10</v>
      </c>
    </row>
    <row r="1066" spans="5:6" hidden="1" x14ac:dyDescent="0.35">
      <c r="E1066" t="s">
        <v>8221</v>
      </c>
      <c r="F1066">
        <v>60</v>
      </c>
    </row>
    <row r="1067" spans="5:6" hidden="1" x14ac:dyDescent="0.35">
      <c r="E1067" t="s">
        <v>8221</v>
      </c>
      <c r="F1067">
        <v>5</v>
      </c>
    </row>
    <row r="1068" spans="5:6" hidden="1" x14ac:dyDescent="0.35">
      <c r="E1068" t="s">
        <v>8221</v>
      </c>
      <c r="F1068">
        <v>9</v>
      </c>
    </row>
    <row r="1069" spans="5:6" hidden="1" x14ac:dyDescent="0.35">
      <c r="E1069" t="s">
        <v>8221</v>
      </c>
      <c r="F1069">
        <v>13</v>
      </c>
    </row>
    <row r="1070" spans="5:6" hidden="1" x14ac:dyDescent="0.35">
      <c r="E1070" t="s">
        <v>8221</v>
      </c>
      <c r="F1070">
        <v>0</v>
      </c>
    </row>
    <row r="1071" spans="5:6" hidden="1" x14ac:dyDescent="0.35">
      <c r="E1071" t="s">
        <v>8221</v>
      </c>
      <c r="F1071">
        <v>8</v>
      </c>
    </row>
    <row r="1072" spans="5:6" hidden="1" x14ac:dyDescent="0.35">
      <c r="E1072" t="s">
        <v>8221</v>
      </c>
      <c r="F1072">
        <v>3</v>
      </c>
    </row>
    <row r="1073" spans="5:6" hidden="1" x14ac:dyDescent="0.35">
      <c r="E1073" t="s">
        <v>8221</v>
      </c>
      <c r="F1073">
        <v>3</v>
      </c>
    </row>
    <row r="1074" spans="5:6" hidden="1" x14ac:dyDescent="0.35">
      <c r="E1074" t="s">
        <v>8221</v>
      </c>
      <c r="F1074">
        <v>0</v>
      </c>
    </row>
    <row r="1075" spans="5:6" hidden="1" x14ac:dyDescent="0.35">
      <c r="E1075" t="s">
        <v>8221</v>
      </c>
      <c r="F1075">
        <v>6</v>
      </c>
    </row>
    <row r="1076" spans="5:6" hidden="1" x14ac:dyDescent="0.35">
      <c r="E1076" t="s">
        <v>8221</v>
      </c>
      <c r="F1076">
        <v>4</v>
      </c>
    </row>
    <row r="1077" spans="5:6" hidden="1" x14ac:dyDescent="0.35">
      <c r="E1077" t="s">
        <v>8221</v>
      </c>
      <c r="F1077">
        <v>1</v>
      </c>
    </row>
    <row r="1078" spans="5:6" hidden="1" x14ac:dyDescent="0.35">
      <c r="E1078" t="s">
        <v>8221</v>
      </c>
      <c r="F1078">
        <v>29</v>
      </c>
    </row>
    <row r="1079" spans="5:6" hidden="1" x14ac:dyDescent="0.35">
      <c r="E1079" t="s">
        <v>8221</v>
      </c>
      <c r="F1079">
        <v>0</v>
      </c>
    </row>
    <row r="1080" spans="5:6" hidden="1" x14ac:dyDescent="0.35">
      <c r="E1080" t="s">
        <v>8221</v>
      </c>
      <c r="F1080">
        <v>4</v>
      </c>
    </row>
    <row r="1081" spans="5:6" hidden="1" x14ac:dyDescent="0.35">
      <c r="E1081" t="s">
        <v>8221</v>
      </c>
      <c r="F1081">
        <v>5</v>
      </c>
    </row>
    <row r="1082" spans="5:6" hidden="1" x14ac:dyDescent="0.35">
      <c r="E1082" t="s">
        <v>8221</v>
      </c>
      <c r="F1082">
        <v>4</v>
      </c>
    </row>
    <row r="1083" spans="5:6" hidden="1" x14ac:dyDescent="0.35">
      <c r="E1083" t="s">
        <v>8221</v>
      </c>
      <c r="F1083">
        <v>5</v>
      </c>
    </row>
    <row r="1084" spans="5:6" hidden="1" x14ac:dyDescent="0.35">
      <c r="E1084" t="s">
        <v>8221</v>
      </c>
      <c r="F1084">
        <v>1</v>
      </c>
    </row>
    <row r="1085" spans="5:6" hidden="1" x14ac:dyDescent="0.35">
      <c r="E1085" t="s">
        <v>8221</v>
      </c>
      <c r="F1085">
        <v>1</v>
      </c>
    </row>
    <row r="1086" spans="5:6" hidden="1" x14ac:dyDescent="0.35">
      <c r="E1086" t="s">
        <v>8221</v>
      </c>
      <c r="F1086">
        <v>0</v>
      </c>
    </row>
    <row r="1087" spans="5:6" hidden="1" x14ac:dyDescent="0.35">
      <c r="E1087" t="s">
        <v>8221</v>
      </c>
      <c r="F1087">
        <v>14</v>
      </c>
    </row>
    <row r="1088" spans="5:6" hidden="1" x14ac:dyDescent="0.35">
      <c r="E1088" t="s">
        <v>8221</v>
      </c>
      <c r="F1088">
        <v>3</v>
      </c>
    </row>
    <row r="1089" spans="5:6" hidden="1" x14ac:dyDescent="0.35">
      <c r="E1089" t="s">
        <v>8221</v>
      </c>
      <c r="F1089">
        <v>10</v>
      </c>
    </row>
    <row r="1090" spans="5:6" hidden="1" x14ac:dyDescent="0.35">
      <c r="E1090" t="s">
        <v>8221</v>
      </c>
      <c r="F1090">
        <v>17</v>
      </c>
    </row>
    <row r="1091" spans="5:6" hidden="1" x14ac:dyDescent="0.35">
      <c r="E1091" t="s">
        <v>8221</v>
      </c>
      <c r="F1091">
        <v>2</v>
      </c>
    </row>
    <row r="1092" spans="5:6" hidden="1" x14ac:dyDescent="0.35">
      <c r="E1092" t="s">
        <v>8221</v>
      </c>
      <c r="F1092">
        <v>0</v>
      </c>
    </row>
    <row r="1093" spans="5:6" hidden="1" x14ac:dyDescent="0.35">
      <c r="E1093" t="s">
        <v>8221</v>
      </c>
      <c r="F1093">
        <v>4</v>
      </c>
    </row>
    <row r="1094" spans="5:6" hidden="1" x14ac:dyDescent="0.35">
      <c r="E1094" t="s">
        <v>8221</v>
      </c>
      <c r="F1094">
        <v>12</v>
      </c>
    </row>
    <row r="1095" spans="5:6" hidden="1" x14ac:dyDescent="0.35">
      <c r="E1095" t="s">
        <v>8221</v>
      </c>
      <c r="F1095">
        <v>3</v>
      </c>
    </row>
    <row r="1096" spans="5:6" hidden="1" x14ac:dyDescent="0.35">
      <c r="E1096" t="s">
        <v>8221</v>
      </c>
      <c r="F1096">
        <v>12</v>
      </c>
    </row>
    <row r="1097" spans="5:6" hidden="1" x14ac:dyDescent="0.35">
      <c r="E1097" t="s">
        <v>8221</v>
      </c>
      <c r="F1097">
        <v>0</v>
      </c>
    </row>
    <row r="1098" spans="5:6" hidden="1" x14ac:dyDescent="0.35">
      <c r="E1098" t="s">
        <v>8221</v>
      </c>
      <c r="F1098">
        <v>7</v>
      </c>
    </row>
    <row r="1099" spans="5:6" hidden="1" x14ac:dyDescent="0.35">
      <c r="E1099" t="s">
        <v>8221</v>
      </c>
      <c r="F1099">
        <v>2</v>
      </c>
    </row>
    <row r="1100" spans="5:6" hidden="1" x14ac:dyDescent="0.35">
      <c r="E1100" t="s">
        <v>8221</v>
      </c>
      <c r="F1100">
        <v>1</v>
      </c>
    </row>
    <row r="1101" spans="5:6" hidden="1" x14ac:dyDescent="0.35">
      <c r="E1101" t="s">
        <v>8221</v>
      </c>
      <c r="F1101">
        <v>4</v>
      </c>
    </row>
    <row r="1102" spans="5:6" hidden="1" x14ac:dyDescent="0.35">
      <c r="E1102" t="s">
        <v>8221</v>
      </c>
      <c r="F1102">
        <v>4</v>
      </c>
    </row>
    <row r="1103" spans="5:6" hidden="1" x14ac:dyDescent="0.35">
      <c r="E1103" t="s">
        <v>8221</v>
      </c>
      <c r="F1103">
        <v>17</v>
      </c>
    </row>
    <row r="1104" spans="5:6" hidden="1" x14ac:dyDescent="0.35">
      <c r="E1104" t="s">
        <v>8221</v>
      </c>
      <c r="F1104">
        <v>7</v>
      </c>
    </row>
    <row r="1105" spans="5:6" hidden="1" x14ac:dyDescent="0.35">
      <c r="E1105" t="s">
        <v>8221</v>
      </c>
      <c r="F1105">
        <v>2</v>
      </c>
    </row>
    <row r="1106" spans="5:6" hidden="1" x14ac:dyDescent="0.35">
      <c r="E1106" t="s">
        <v>8221</v>
      </c>
      <c r="F1106">
        <v>5</v>
      </c>
    </row>
    <row r="1107" spans="5:6" hidden="1" x14ac:dyDescent="0.35">
      <c r="E1107" t="s">
        <v>8221</v>
      </c>
      <c r="F1107">
        <v>1</v>
      </c>
    </row>
    <row r="1108" spans="5:6" hidden="1" x14ac:dyDescent="0.35">
      <c r="E1108" t="s">
        <v>8221</v>
      </c>
      <c r="F1108">
        <v>1</v>
      </c>
    </row>
    <row r="1109" spans="5:6" hidden="1" x14ac:dyDescent="0.35">
      <c r="E1109" t="s">
        <v>8221</v>
      </c>
      <c r="F1109">
        <v>14</v>
      </c>
    </row>
    <row r="1110" spans="5:6" hidden="1" x14ac:dyDescent="0.35">
      <c r="E1110" t="s">
        <v>8221</v>
      </c>
      <c r="F1110">
        <v>26</v>
      </c>
    </row>
    <row r="1111" spans="5:6" hidden="1" x14ac:dyDescent="0.35">
      <c r="E1111" t="s">
        <v>8221</v>
      </c>
      <c r="F1111">
        <v>2</v>
      </c>
    </row>
    <row r="1112" spans="5:6" hidden="1" x14ac:dyDescent="0.35">
      <c r="E1112" t="s">
        <v>8221</v>
      </c>
      <c r="F1112">
        <v>1</v>
      </c>
    </row>
    <row r="1113" spans="5:6" hidden="1" x14ac:dyDescent="0.35">
      <c r="E1113" t="s">
        <v>8221</v>
      </c>
      <c r="F1113">
        <v>3</v>
      </c>
    </row>
    <row r="1114" spans="5:6" hidden="1" x14ac:dyDescent="0.35">
      <c r="E1114" t="s">
        <v>8221</v>
      </c>
      <c r="F1114">
        <v>7</v>
      </c>
    </row>
    <row r="1115" spans="5:6" hidden="1" x14ac:dyDescent="0.35">
      <c r="E1115" t="s">
        <v>8221</v>
      </c>
      <c r="F1115">
        <v>9</v>
      </c>
    </row>
    <row r="1116" spans="5:6" hidden="1" x14ac:dyDescent="0.35">
      <c r="E1116" t="s">
        <v>8221</v>
      </c>
      <c r="F1116">
        <v>20</v>
      </c>
    </row>
    <row r="1117" spans="5:6" hidden="1" x14ac:dyDescent="0.35">
      <c r="E1117" t="s">
        <v>8221</v>
      </c>
      <c r="F1117">
        <v>6</v>
      </c>
    </row>
    <row r="1118" spans="5:6" hidden="1" x14ac:dyDescent="0.35">
      <c r="E1118" t="s">
        <v>8221</v>
      </c>
      <c r="F1118">
        <v>13</v>
      </c>
    </row>
    <row r="1119" spans="5:6" hidden="1" x14ac:dyDescent="0.35">
      <c r="E1119" t="s">
        <v>8221</v>
      </c>
      <c r="F1119">
        <v>1</v>
      </c>
    </row>
    <row r="1120" spans="5:6" hidden="1" x14ac:dyDescent="0.35">
      <c r="E1120" t="s">
        <v>8221</v>
      </c>
      <c r="F1120">
        <v>202</v>
      </c>
    </row>
    <row r="1121" spans="5:6" hidden="1" x14ac:dyDescent="0.35">
      <c r="E1121" t="s">
        <v>8221</v>
      </c>
      <c r="F1121">
        <v>0</v>
      </c>
    </row>
    <row r="1122" spans="5:6" hidden="1" x14ac:dyDescent="0.35">
      <c r="E1122" t="s">
        <v>8221</v>
      </c>
      <c r="F1122">
        <v>1</v>
      </c>
    </row>
    <row r="1123" spans="5:6" hidden="1" x14ac:dyDescent="0.35">
      <c r="E1123" t="s">
        <v>8221</v>
      </c>
      <c r="F1123">
        <v>0</v>
      </c>
    </row>
    <row r="1124" spans="5:6" hidden="1" x14ac:dyDescent="0.35">
      <c r="E1124" t="s">
        <v>8221</v>
      </c>
      <c r="F1124">
        <v>2</v>
      </c>
    </row>
    <row r="1125" spans="5:6" hidden="1" x14ac:dyDescent="0.35">
      <c r="E1125" t="s">
        <v>8221</v>
      </c>
      <c r="F1125">
        <v>13</v>
      </c>
    </row>
    <row r="1126" spans="5:6" hidden="1" x14ac:dyDescent="0.35">
      <c r="E1126" t="s">
        <v>8221</v>
      </c>
      <c r="F1126">
        <v>9</v>
      </c>
    </row>
    <row r="1127" spans="5:6" hidden="1" x14ac:dyDescent="0.35">
      <c r="E1127" t="s">
        <v>8221</v>
      </c>
      <c r="F1127">
        <v>2</v>
      </c>
    </row>
    <row r="1128" spans="5:6" hidden="1" x14ac:dyDescent="0.35">
      <c r="E1128" t="s">
        <v>8221</v>
      </c>
      <c r="F1128">
        <v>0</v>
      </c>
    </row>
    <row r="1129" spans="5:6" hidden="1" x14ac:dyDescent="0.35">
      <c r="E1129" t="s">
        <v>8221</v>
      </c>
      <c r="F1129">
        <v>35</v>
      </c>
    </row>
    <row r="1130" spans="5:6" hidden="1" x14ac:dyDescent="0.35">
      <c r="E1130" t="s">
        <v>8221</v>
      </c>
      <c r="F1130">
        <v>2</v>
      </c>
    </row>
    <row r="1131" spans="5:6" hidden="1" x14ac:dyDescent="0.35">
      <c r="E1131" t="s">
        <v>8221</v>
      </c>
      <c r="F1131">
        <v>3</v>
      </c>
    </row>
    <row r="1132" spans="5:6" hidden="1" x14ac:dyDescent="0.35">
      <c r="E1132" t="s">
        <v>8221</v>
      </c>
      <c r="F1132">
        <v>0</v>
      </c>
    </row>
    <row r="1133" spans="5:6" hidden="1" x14ac:dyDescent="0.35">
      <c r="E1133" t="s">
        <v>8221</v>
      </c>
      <c r="F1133">
        <v>1</v>
      </c>
    </row>
    <row r="1134" spans="5:6" hidden="1" x14ac:dyDescent="0.35">
      <c r="E1134" t="s">
        <v>8221</v>
      </c>
      <c r="F1134">
        <v>0</v>
      </c>
    </row>
    <row r="1135" spans="5:6" hidden="1" x14ac:dyDescent="0.35">
      <c r="E1135" t="s">
        <v>8221</v>
      </c>
      <c r="F1135">
        <v>0</v>
      </c>
    </row>
    <row r="1136" spans="5:6" hidden="1" x14ac:dyDescent="0.35">
      <c r="E1136" t="s">
        <v>8221</v>
      </c>
      <c r="F1136">
        <v>3</v>
      </c>
    </row>
    <row r="1137" spans="5:6" hidden="1" x14ac:dyDescent="0.35">
      <c r="E1137" t="s">
        <v>8221</v>
      </c>
      <c r="F1137">
        <v>11</v>
      </c>
    </row>
    <row r="1138" spans="5:6" hidden="1" x14ac:dyDescent="0.35">
      <c r="E1138" t="s">
        <v>8221</v>
      </c>
      <c r="F1138">
        <v>6</v>
      </c>
    </row>
    <row r="1139" spans="5:6" hidden="1" x14ac:dyDescent="0.35">
      <c r="E1139" t="s">
        <v>8221</v>
      </c>
      <c r="F1139">
        <v>0</v>
      </c>
    </row>
    <row r="1140" spans="5:6" hidden="1" x14ac:dyDescent="0.35">
      <c r="E1140" t="s">
        <v>8221</v>
      </c>
      <c r="F1140">
        <v>67</v>
      </c>
    </row>
    <row r="1141" spans="5:6" hidden="1" x14ac:dyDescent="0.35">
      <c r="E1141" t="s">
        <v>8221</v>
      </c>
      <c r="F1141">
        <v>23</v>
      </c>
    </row>
    <row r="1142" spans="5:6" hidden="1" x14ac:dyDescent="0.35">
      <c r="E1142" t="s">
        <v>8221</v>
      </c>
      <c r="F1142">
        <v>72</v>
      </c>
    </row>
    <row r="1143" spans="5:6" hidden="1" x14ac:dyDescent="0.35">
      <c r="E1143" t="s">
        <v>8221</v>
      </c>
      <c r="F1143">
        <v>2</v>
      </c>
    </row>
    <row r="1144" spans="5:6" hidden="1" x14ac:dyDescent="0.35">
      <c r="E1144" t="s">
        <v>8221</v>
      </c>
      <c r="F1144">
        <v>15</v>
      </c>
    </row>
    <row r="1145" spans="5:6" hidden="1" x14ac:dyDescent="0.35">
      <c r="E1145" t="s">
        <v>8221</v>
      </c>
      <c r="F1145">
        <v>1</v>
      </c>
    </row>
    <row r="1146" spans="5:6" hidden="1" x14ac:dyDescent="0.35">
      <c r="E1146" t="s">
        <v>8221</v>
      </c>
      <c r="F1146">
        <v>2</v>
      </c>
    </row>
    <row r="1147" spans="5:6" hidden="1" x14ac:dyDescent="0.35">
      <c r="E1147" t="s">
        <v>8221</v>
      </c>
      <c r="F1147">
        <v>7</v>
      </c>
    </row>
    <row r="1148" spans="5:6" hidden="1" x14ac:dyDescent="0.35">
      <c r="E1148" t="s">
        <v>8221</v>
      </c>
      <c r="F1148">
        <v>16</v>
      </c>
    </row>
    <row r="1149" spans="5:6" hidden="1" x14ac:dyDescent="0.35">
      <c r="E1149" t="s">
        <v>8221</v>
      </c>
      <c r="F1149">
        <v>117</v>
      </c>
    </row>
    <row r="1150" spans="5:6" hidden="1" x14ac:dyDescent="0.35">
      <c r="E1150" t="s">
        <v>8221</v>
      </c>
      <c r="F1150">
        <v>2</v>
      </c>
    </row>
    <row r="1151" spans="5:6" hidden="1" x14ac:dyDescent="0.35">
      <c r="E1151" t="s">
        <v>8221</v>
      </c>
      <c r="F1151">
        <v>7</v>
      </c>
    </row>
    <row r="1152" spans="5:6" hidden="1" x14ac:dyDescent="0.35">
      <c r="E1152" t="s">
        <v>8221</v>
      </c>
      <c r="F1152">
        <v>3</v>
      </c>
    </row>
    <row r="1153" spans="5:6" hidden="1" x14ac:dyDescent="0.35">
      <c r="E1153" t="s">
        <v>8221</v>
      </c>
      <c r="F1153">
        <v>20</v>
      </c>
    </row>
    <row r="1154" spans="5:6" hidden="1" x14ac:dyDescent="0.35">
      <c r="E1154" t="s">
        <v>8221</v>
      </c>
      <c r="F1154">
        <v>50</v>
      </c>
    </row>
    <row r="1155" spans="5:6" hidden="1" x14ac:dyDescent="0.35">
      <c r="E1155" t="s">
        <v>8221</v>
      </c>
      <c r="F1155">
        <v>2</v>
      </c>
    </row>
    <row r="1156" spans="5:6" hidden="1" x14ac:dyDescent="0.35">
      <c r="E1156" t="s">
        <v>8221</v>
      </c>
      <c r="F1156">
        <v>3</v>
      </c>
    </row>
    <row r="1157" spans="5:6" hidden="1" x14ac:dyDescent="0.35">
      <c r="E1157" t="s">
        <v>8221</v>
      </c>
      <c r="F1157">
        <v>27</v>
      </c>
    </row>
    <row r="1158" spans="5:6" hidden="1" x14ac:dyDescent="0.35">
      <c r="E1158" t="s">
        <v>8221</v>
      </c>
      <c r="F1158">
        <v>7</v>
      </c>
    </row>
    <row r="1159" spans="5:6" hidden="1" x14ac:dyDescent="0.35">
      <c r="E1159" t="s">
        <v>8221</v>
      </c>
      <c r="F1159">
        <v>5</v>
      </c>
    </row>
    <row r="1160" spans="5:6" hidden="1" x14ac:dyDescent="0.35">
      <c r="E1160" t="s">
        <v>8221</v>
      </c>
      <c r="F1160">
        <v>0</v>
      </c>
    </row>
    <row r="1161" spans="5:6" hidden="1" x14ac:dyDescent="0.35">
      <c r="E1161" t="s">
        <v>8221</v>
      </c>
      <c r="F1161">
        <v>3</v>
      </c>
    </row>
    <row r="1162" spans="5:6" hidden="1" x14ac:dyDescent="0.35">
      <c r="E1162" t="s">
        <v>8221</v>
      </c>
      <c r="F1162">
        <v>6</v>
      </c>
    </row>
    <row r="1163" spans="5:6" hidden="1" x14ac:dyDescent="0.35">
      <c r="E1163" t="s">
        <v>8221</v>
      </c>
      <c r="F1163">
        <v>9</v>
      </c>
    </row>
    <row r="1164" spans="5:6" hidden="1" x14ac:dyDescent="0.35">
      <c r="E1164" t="s">
        <v>8221</v>
      </c>
      <c r="F1164">
        <v>3</v>
      </c>
    </row>
    <row r="1165" spans="5:6" hidden="1" x14ac:dyDescent="0.35">
      <c r="E1165" t="s">
        <v>8221</v>
      </c>
      <c r="F1165">
        <v>2</v>
      </c>
    </row>
    <row r="1166" spans="5:6" hidden="1" x14ac:dyDescent="0.35">
      <c r="E1166" t="s">
        <v>8221</v>
      </c>
      <c r="F1166">
        <v>3</v>
      </c>
    </row>
    <row r="1167" spans="5:6" hidden="1" x14ac:dyDescent="0.35">
      <c r="E1167" t="s">
        <v>8221</v>
      </c>
      <c r="F1167">
        <v>45</v>
      </c>
    </row>
    <row r="1168" spans="5:6" hidden="1" x14ac:dyDescent="0.35">
      <c r="E1168" t="s">
        <v>8221</v>
      </c>
      <c r="F1168">
        <v>9</v>
      </c>
    </row>
    <row r="1169" spans="5:6" hidden="1" x14ac:dyDescent="0.35">
      <c r="E1169" t="s">
        <v>8221</v>
      </c>
      <c r="F1169">
        <v>9</v>
      </c>
    </row>
    <row r="1170" spans="5:6" hidden="1" x14ac:dyDescent="0.35">
      <c r="E1170" t="s">
        <v>8221</v>
      </c>
      <c r="F1170">
        <v>21</v>
      </c>
    </row>
    <row r="1171" spans="5:6" hidden="1" x14ac:dyDescent="0.35">
      <c r="E1171" t="s">
        <v>8221</v>
      </c>
      <c r="F1171">
        <v>17</v>
      </c>
    </row>
    <row r="1172" spans="5:6" hidden="1" x14ac:dyDescent="0.35">
      <c r="E1172" t="s">
        <v>8221</v>
      </c>
      <c r="F1172">
        <v>1</v>
      </c>
    </row>
    <row r="1173" spans="5:6" hidden="1" x14ac:dyDescent="0.35">
      <c r="E1173" t="s">
        <v>8221</v>
      </c>
      <c r="F1173">
        <v>1</v>
      </c>
    </row>
    <row r="1174" spans="5:6" hidden="1" x14ac:dyDescent="0.35">
      <c r="E1174" t="s">
        <v>8221</v>
      </c>
      <c r="F1174">
        <v>14</v>
      </c>
    </row>
    <row r="1175" spans="5:6" hidden="1" x14ac:dyDescent="0.35">
      <c r="E1175" t="s">
        <v>8221</v>
      </c>
      <c r="F1175">
        <v>42</v>
      </c>
    </row>
    <row r="1176" spans="5:6" hidden="1" x14ac:dyDescent="0.35">
      <c r="E1176" t="s">
        <v>8221</v>
      </c>
      <c r="F1176">
        <v>27</v>
      </c>
    </row>
    <row r="1177" spans="5:6" hidden="1" x14ac:dyDescent="0.35">
      <c r="E1177" t="s">
        <v>8221</v>
      </c>
      <c r="F1177">
        <v>5</v>
      </c>
    </row>
    <row r="1178" spans="5:6" hidden="1" x14ac:dyDescent="0.35">
      <c r="E1178" t="s">
        <v>8221</v>
      </c>
      <c r="F1178">
        <v>13</v>
      </c>
    </row>
    <row r="1179" spans="5:6" hidden="1" x14ac:dyDescent="0.35">
      <c r="E1179" t="s">
        <v>8221</v>
      </c>
      <c r="F1179">
        <v>12</v>
      </c>
    </row>
    <row r="1180" spans="5:6" hidden="1" x14ac:dyDescent="0.35">
      <c r="E1180" t="s">
        <v>8221</v>
      </c>
      <c r="F1180">
        <v>90</v>
      </c>
    </row>
    <row r="1181" spans="5:6" hidden="1" x14ac:dyDescent="0.35">
      <c r="E1181" t="s">
        <v>8221</v>
      </c>
      <c r="F1181">
        <v>2</v>
      </c>
    </row>
    <row r="1182" spans="5:6" hidden="1" x14ac:dyDescent="0.35">
      <c r="E1182" t="s">
        <v>8221</v>
      </c>
      <c r="F1182">
        <v>5</v>
      </c>
    </row>
    <row r="1183" spans="5:6" hidden="1" x14ac:dyDescent="0.35">
      <c r="E1183" t="s">
        <v>8221</v>
      </c>
      <c r="F1183">
        <v>31</v>
      </c>
    </row>
    <row r="1184" spans="5:6" hidden="1" x14ac:dyDescent="0.35">
      <c r="E1184" t="s">
        <v>8221</v>
      </c>
      <c r="F1184">
        <v>4</v>
      </c>
    </row>
    <row r="1185" spans="1:6" hidden="1" x14ac:dyDescent="0.35">
      <c r="E1185" t="s">
        <v>8221</v>
      </c>
      <c r="F1185">
        <v>29</v>
      </c>
    </row>
    <row r="1186" spans="1:6" x14ac:dyDescent="0.35">
      <c r="A1186" t="s">
        <v>8219</v>
      </c>
      <c r="B1186">
        <v>375</v>
      </c>
      <c r="E1186" t="s">
        <v>8221</v>
      </c>
      <c r="F1186">
        <v>2</v>
      </c>
    </row>
    <row r="1187" spans="1:6" x14ac:dyDescent="0.35">
      <c r="A1187" t="s">
        <v>8219</v>
      </c>
      <c r="B1187">
        <v>111</v>
      </c>
      <c r="E1187" t="s">
        <v>8221</v>
      </c>
      <c r="F1187">
        <v>114</v>
      </c>
    </row>
    <row r="1188" spans="1:6" x14ac:dyDescent="0.35">
      <c r="A1188" t="s">
        <v>8219</v>
      </c>
      <c r="B1188">
        <v>123</v>
      </c>
      <c r="E1188" t="s">
        <v>8221</v>
      </c>
      <c r="F1188">
        <v>1</v>
      </c>
    </row>
    <row r="1189" spans="1:6" x14ac:dyDescent="0.35">
      <c r="A1189" t="s">
        <v>8219</v>
      </c>
      <c r="B1189">
        <v>70</v>
      </c>
      <c r="E1189" t="s">
        <v>8221</v>
      </c>
      <c r="F1189">
        <v>76</v>
      </c>
    </row>
    <row r="1190" spans="1:6" x14ac:dyDescent="0.35">
      <c r="A1190" t="s">
        <v>8219</v>
      </c>
      <c r="B1190">
        <v>85</v>
      </c>
      <c r="E1190" t="s">
        <v>8221</v>
      </c>
      <c r="F1190">
        <v>9</v>
      </c>
    </row>
    <row r="1191" spans="1:6" x14ac:dyDescent="0.35">
      <c r="A1191" t="s">
        <v>8219</v>
      </c>
      <c r="B1191">
        <v>86</v>
      </c>
      <c r="E1191" t="s">
        <v>8221</v>
      </c>
      <c r="F1191">
        <v>37</v>
      </c>
    </row>
    <row r="1192" spans="1:6" x14ac:dyDescent="0.35">
      <c r="A1192" t="s">
        <v>8219</v>
      </c>
      <c r="B1192">
        <v>13</v>
      </c>
      <c r="E1192" t="s">
        <v>8221</v>
      </c>
      <c r="F1192">
        <v>0</v>
      </c>
    </row>
    <row r="1193" spans="1:6" x14ac:dyDescent="0.35">
      <c r="A1193" t="s">
        <v>8219</v>
      </c>
      <c r="B1193">
        <v>33</v>
      </c>
      <c r="E1193" t="s">
        <v>8221</v>
      </c>
      <c r="F1193">
        <v>1</v>
      </c>
    </row>
    <row r="1194" spans="1:6" x14ac:dyDescent="0.35">
      <c r="A1194" t="s">
        <v>8219</v>
      </c>
      <c r="B1194">
        <v>15</v>
      </c>
      <c r="E1194" t="s">
        <v>8221</v>
      </c>
      <c r="F1194">
        <v>10</v>
      </c>
    </row>
    <row r="1195" spans="1:6" x14ac:dyDescent="0.35">
      <c r="A1195" t="s">
        <v>8219</v>
      </c>
      <c r="B1195">
        <v>273</v>
      </c>
      <c r="E1195" t="s">
        <v>8221</v>
      </c>
      <c r="F1195">
        <v>1</v>
      </c>
    </row>
    <row r="1196" spans="1:6" x14ac:dyDescent="0.35">
      <c r="A1196" t="s">
        <v>8219</v>
      </c>
      <c r="B1196">
        <v>714</v>
      </c>
      <c r="E1196" t="s">
        <v>8221</v>
      </c>
      <c r="F1196">
        <v>2</v>
      </c>
    </row>
    <row r="1197" spans="1:6" x14ac:dyDescent="0.35">
      <c r="A1197" t="s">
        <v>8219</v>
      </c>
      <c r="B1197">
        <v>170</v>
      </c>
      <c r="E1197" t="s">
        <v>8221</v>
      </c>
      <c r="F1197">
        <v>1</v>
      </c>
    </row>
    <row r="1198" spans="1:6" x14ac:dyDescent="0.35">
      <c r="A1198" t="s">
        <v>8219</v>
      </c>
      <c r="B1198">
        <v>512</v>
      </c>
      <c r="E1198" t="s">
        <v>8221</v>
      </c>
      <c r="F1198">
        <v>10</v>
      </c>
    </row>
    <row r="1199" spans="1:6" x14ac:dyDescent="0.35">
      <c r="A1199" t="s">
        <v>8219</v>
      </c>
      <c r="B1199">
        <v>314</v>
      </c>
      <c r="E1199" t="s">
        <v>8221</v>
      </c>
      <c r="F1199">
        <v>9</v>
      </c>
    </row>
    <row r="1200" spans="1:6" x14ac:dyDescent="0.35">
      <c r="A1200" t="s">
        <v>8219</v>
      </c>
      <c r="B1200">
        <v>167</v>
      </c>
      <c r="E1200" t="s">
        <v>8221</v>
      </c>
      <c r="F1200">
        <v>19</v>
      </c>
    </row>
    <row r="1201" spans="1:6" x14ac:dyDescent="0.35">
      <c r="A1201" t="s">
        <v>8219</v>
      </c>
      <c r="B1201">
        <v>9</v>
      </c>
      <c r="E1201" t="s">
        <v>8221</v>
      </c>
      <c r="F1201">
        <v>0</v>
      </c>
    </row>
    <row r="1202" spans="1:6" x14ac:dyDescent="0.35">
      <c r="A1202" t="s">
        <v>8219</v>
      </c>
      <c r="B1202">
        <v>103</v>
      </c>
      <c r="E1202" t="s">
        <v>8221</v>
      </c>
      <c r="F1202">
        <v>4</v>
      </c>
    </row>
    <row r="1203" spans="1:6" x14ac:dyDescent="0.35">
      <c r="A1203" t="s">
        <v>8219</v>
      </c>
      <c r="B1203">
        <v>111</v>
      </c>
      <c r="E1203" t="s">
        <v>8221</v>
      </c>
      <c r="F1203">
        <v>8</v>
      </c>
    </row>
    <row r="1204" spans="1:6" x14ac:dyDescent="0.35">
      <c r="A1204" t="s">
        <v>8219</v>
      </c>
      <c r="B1204">
        <v>271</v>
      </c>
      <c r="E1204" t="s">
        <v>8221</v>
      </c>
      <c r="F1204">
        <v>24</v>
      </c>
    </row>
    <row r="1205" spans="1:6" x14ac:dyDescent="0.35">
      <c r="A1205" t="s">
        <v>8219</v>
      </c>
      <c r="B1205">
        <v>101</v>
      </c>
      <c r="E1205" t="s">
        <v>8221</v>
      </c>
      <c r="F1205">
        <v>0</v>
      </c>
    </row>
    <row r="1206" spans="1:6" x14ac:dyDescent="0.35">
      <c r="A1206" t="s">
        <v>8219</v>
      </c>
      <c r="B1206">
        <v>57</v>
      </c>
      <c r="E1206" t="s">
        <v>8221</v>
      </c>
      <c r="F1206">
        <v>39</v>
      </c>
    </row>
    <row r="1207" spans="1:6" x14ac:dyDescent="0.35">
      <c r="A1207" t="s">
        <v>8219</v>
      </c>
      <c r="B1207">
        <v>62</v>
      </c>
      <c r="E1207" t="s">
        <v>8221</v>
      </c>
      <c r="F1207">
        <v>6</v>
      </c>
    </row>
    <row r="1208" spans="1:6" x14ac:dyDescent="0.35">
      <c r="A1208" t="s">
        <v>8219</v>
      </c>
      <c r="B1208">
        <v>32</v>
      </c>
      <c r="E1208" t="s">
        <v>8221</v>
      </c>
      <c r="F1208">
        <v>4</v>
      </c>
    </row>
    <row r="1209" spans="1:6" x14ac:dyDescent="0.35">
      <c r="A1209" t="s">
        <v>8219</v>
      </c>
      <c r="B1209">
        <v>141</v>
      </c>
      <c r="E1209" t="s">
        <v>8221</v>
      </c>
      <c r="F1209">
        <v>3</v>
      </c>
    </row>
    <row r="1210" spans="1:6" x14ac:dyDescent="0.35">
      <c r="A1210" t="s">
        <v>8219</v>
      </c>
      <c r="B1210">
        <v>75</v>
      </c>
      <c r="E1210" t="s">
        <v>8221</v>
      </c>
      <c r="F1210">
        <v>53</v>
      </c>
    </row>
    <row r="1211" spans="1:6" x14ac:dyDescent="0.35">
      <c r="A1211" t="s">
        <v>8219</v>
      </c>
      <c r="B1211">
        <v>46</v>
      </c>
      <c r="E1211" t="s">
        <v>8221</v>
      </c>
      <c r="F1211">
        <v>1</v>
      </c>
    </row>
    <row r="1212" spans="1:6" x14ac:dyDescent="0.35">
      <c r="A1212" t="s">
        <v>8219</v>
      </c>
      <c r="B1212">
        <v>103</v>
      </c>
      <c r="E1212" t="s">
        <v>8221</v>
      </c>
      <c r="F1212">
        <v>2</v>
      </c>
    </row>
    <row r="1213" spans="1:6" x14ac:dyDescent="0.35">
      <c r="A1213" t="s">
        <v>8219</v>
      </c>
      <c r="B1213">
        <v>6</v>
      </c>
      <c r="E1213" t="s">
        <v>8221</v>
      </c>
      <c r="F1213">
        <v>25</v>
      </c>
    </row>
    <row r="1214" spans="1:6" x14ac:dyDescent="0.35">
      <c r="A1214" t="s">
        <v>8219</v>
      </c>
      <c r="B1214">
        <v>83</v>
      </c>
      <c r="E1214" t="s">
        <v>8221</v>
      </c>
      <c r="F1214">
        <v>6</v>
      </c>
    </row>
    <row r="1215" spans="1:6" x14ac:dyDescent="0.35">
      <c r="A1215" t="s">
        <v>8219</v>
      </c>
      <c r="B1215">
        <v>108</v>
      </c>
      <c r="E1215" t="s">
        <v>8221</v>
      </c>
      <c r="F1215">
        <v>0</v>
      </c>
    </row>
    <row r="1216" spans="1:6" x14ac:dyDescent="0.35">
      <c r="A1216" t="s">
        <v>8219</v>
      </c>
      <c r="B1216">
        <v>25</v>
      </c>
      <c r="E1216" t="s">
        <v>8221</v>
      </c>
      <c r="F1216">
        <v>12</v>
      </c>
    </row>
    <row r="1217" spans="1:6" x14ac:dyDescent="0.35">
      <c r="A1217" t="s">
        <v>8219</v>
      </c>
      <c r="B1217">
        <v>549</v>
      </c>
      <c r="E1217" t="s">
        <v>8221</v>
      </c>
      <c r="F1217">
        <v>0</v>
      </c>
    </row>
    <row r="1218" spans="1:6" x14ac:dyDescent="0.35">
      <c r="A1218" t="s">
        <v>8219</v>
      </c>
      <c r="B1218">
        <v>222</v>
      </c>
      <c r="E1218" t="s">
        <v>8221</v>
      </c>
      <c r="F1218">
        <v>36</v>
      </c>
    </row>
    <row r="1219" spans="1:6" x14ac:dyDescent="0.35">
      <c r="A1219" t="s">
        <v>8219</v>
      </c>
      <c r="B1219">
        <v>183</v>
      </c>
      <c r="E1219" t="s">
        <v>8221</v>
      </c>
      <c r="F1219">
        <v>0</v>
      </c>
    </row>
    <row r="1220" spans="1:6" x14ac:dyDescent="0.35">
      <c r="A1220" t="s">
        <v>8219</v>
      </c>
      <c r="B1220">
        <v>89</v>
      </c>
      <c r="E1220" t="s">
        <v>8221</v>
      </c>
      <c r="F1220">
        <v>2</v>
      </c>
    </row>
    <row r="1221" spans="1:6" x14ac:dyDescent="0.35">
      <c r="A1221" t="s">
        <v>8219</v>
      </c>
      <c r="B1221">
        <v>253</v>
      </c>
      <c r="E1221" t="s">
        <v>8221</v>
      </c>
      <c r="F1221">
        <v>1</v>
      </c>
    </row>
    <row r="1222" spans="1:6" x14ac:dyDescent="0.35">
      <c r="A1222" t="s">
        <v>8219</v>
      </c>
      <c r="B1222">
        <v>140</v>
      </c>
      <c r="E1222" t="s">
        <v>8221</v>
      </c>
      <c r="F1222">
        <v>59</v>
      </c>
    </row>
    <row r="1223" spans="1:6" x14ac:dyDescent="0.35">
      <c r="A1223" t="s">
        <v>8219</v>
      </c>
      <c r="B1223">
        <v>103</v>
      </c>
      <c r="E1223" t="s">
        <v>8221</v>
      </c>
      <c r="F1223">
        <v>1</v>
      </c>
    </row>
    <row r="1224" spans="1:6" x14ac:dyDescent="0.35">
      <c r="A1224" t="s">
        <v>8219</v>
      </c>
      <c r="B1224">
        <v>138</v>
      </c>
      <c r="E1224" t="s">
        <v>8221</v>
      </c>
      <c r="F1224">
        <v>31</v>
      </c>
    </row>
    <row r="1225" spans="1:6" x14ac:dyDescent="0.35">
      <c r="A1225" t="s">
        <v>8219</v>
      </c>
      <c r="B1225">
        <v>191</v>
      </c>
      <c r="E1225" t="s">
        <v>8221</v>
      </c>
      <c r="F1225">
        <v>18</v>
      </c>
    </row>
    <row r="1226" spans="1:6" hidden="1" x14ac:dyDescent="0.35">
      <c r="E1226" t="s">
        <v>8221</v>
      </c>
      <c r="F1226">
        <v>10</v>
      </c>
    </row>
    <row r="1227" spans="1:6" hidden="1" x14ac:dyDescent="0.35">
      <c r="E1227" t="s">
        <v>8221</v>
      </c>
      <c r="F1227">
        <v>0</v>
      </c>
    </row>
    <row r="1228" spans="1:6" hidden="1" x14ac:dyDescent="0.35">
      <c r="E1228" t="s">
        <v>8221</v>
      </c>
      <c r="F1228">
        <v>14</v>
      </c>
    </row>
    <row r="1229" spans="1:6" hidden="1" x14ac:dyDescent="0.35">
      <c r="E1229" t="s">
        <v>8221</v>
      </c>
      <c r="F1229">
        <v>2</v>
      </c>
    </row>
    <row r="1230" spans="1:6" hidden="1" x14ac:dyDescent="0.35">
      <c r="E1230" t="s">
        <v>8221</v>
      </c>
      <c r="F1230">
        <v>1</v>
      </c>
    </row>
    <row r="1231" spans="1:6" hidden="1" x14ac:dyDescent="0.35">
      <c r="E1231" t="s">
        <v>8221</v>
      </c>
      <c r="F1231">
        <v>3</v>
      </c>
    </row>
    <row r="1232" spans="1:6" hidden="1" x14ac:dyDescent="0.35">
      <c r="E1232" t="s">
        <v>8221</v>
      </c>
      <c r="F1232">
        <v>0</v>
      </c>
    </row>
    <row r="1233" spans="1:6" hidden="1" x14ac:dyDescent="0.35">
      <c r="E1233" t="s">
        <v>8221</v>
      </c>
      <c r="F1233">
        <v>2</v>
      </c>
    </row>
    <row r="1234" spans="1:6" hidden="1" x14ac:dyDescent="0.35">
      <c r="E1234" t="s">
        <v>8221</v>
      </c>
      <c r="F1234">
        <v>0</v>
      </c>
    </row>
    <row r="1235" spans="1:6" hidden="1" x14ac:dyDescent="0.35">
      <c r="E1235" t="s">
        <v>8221</v>
      </c>
      <c r="F1235">
        <v>12</v>
      </c>
    </row>
    <row r="1236" spans="1:6" hidden="1" x14ac:dyDescent="0.35">
      <c r="E1236" t="s">
        <v>8221</v>
      </c>
      <c r="F1236">
        <v>1</v>
      </c>
    </row>
    <row r="1237" spans="1:6" hidden="1" x14ac:dyDescent="0.35">
      <c r="E1237" t="s">
        <v>8221</v>
      </c>
      <c r="F1237">
        <v>8</v>
      </c>
    </row>
    <row r="1238" spans="1:6" hidden="1" x14ac:dyDescent="0.35">
      <c r="E1238" t="s">
        <v>8221</v>
      </c>
      <c r="F1238">
        <v>2</v>
      </c>
    </row>
    <row r="1239" spans="1:6" hidden="1" x14ac:dyDescent="0.35">
      <c r="E1239" t="s">
        <v>8221</v>
      </c>
      <c r="F1239">
        <v>31</v>
      </c>
    </row>
    <row r="1240" spans="1:6" hidden="1" x14ac:dyDescent="0.35">
      <c r="E1240" t="s">
        <v>8221</v>
      </c>
      <c r="F1240">
        <v>5</v>
      </c>
    </row>
    <row r="1241" spans="1:6" hidden="1" x14ac:dyDescent="0.35">
      <c r="E1241" t="s">
        <v>8221</v>
      </c>
      <c r="F1241">
        <v>1</v>
      </c>
    </row>
    <row r="1242" spans="1:6" hidden="1" x14ac:dyDescent="0.35">
      <c r="E1242" t="s">
        <v>8221</v>
      </c>
      <c r="F1242">
        <v>12</v>
      </c>
    </row>
    <row r="1243" spans="1:6" hidden="1" x14ac:dyDescent="0.35">
      <c r="E1243" t="s">
        <v>8221</v>
      </c>
      <c r="F1243">
        <v>4</v>
      </c>
    </row>
    <row r="1244" spans="1:6" hidden="1" x14ac:dyDescent="0.35">
      <c r="E1244" t="s">
        <v>8221</v>
      </c>
      <c r="F1244">
        <v>0</v>
      </c>
    </row>
    <row r="1245" spans="1:6" hidden="1" x14ac:dyDescent="0.35">
      <c r="E1245" t="s">
        <v>8221</v>
      </c>
      <c r="F1245">
        <v>7</v>
      </c>
    </row>
    <row r="1246" spans="1:6" x14ac:dyDescent="0.35">
      <c r="A1246" t="s">
        <v>8219</v>
      </c>
      <c r="B1246">
        <v>45</v>
      </c>
      <c r="E1246" t="s">
        <v>8221</v>
      </c>
      <c r="F1246">
        <v>2</v>
      </c>
    </row>
    <row r="1247" spans="1:6" x14ac:dyDescent="0.35">
      <c r="A1247" t="s">
        <v>8219</v>
      </c>
      <c r="B1247">
        <v>17</v>
      </c>
      <c r="E1247" t="s">
        <v>8221</v>
      </c>
      <c r="F1247">
        <v>1</v>
      </c>
    </row>
    <row r="1248" spans="1:6" x14ac:dyDescent="0.35">
      <c r="A1248" t="s">
        <v>8219</v>
      </c>
      <c r="B1248">
        <v>31</v>
      </c>
      <c r="E1248" t="s">
        <v>8221</v>
      </c>
      <c r="F1248">
        <v>4</v>
      </c>
    </row>
    <row r="1249" spans="1:6" x14ac:dyDescent="0.35">
      <c r="A1249" t="s">
        <v>8219</v>
      </c>
      <c r="B1249">
        <v>50</v>
      </c>
      <c r="E1249" t="s">
        <v>8221</v>
      </c>
      <c r="F1249">
        <v>6</v>
      </c>
    </row>
    <row r="1250" spans="1:6" x14ac:dyDescent="0.35">
      <c r="A1250" t="s">
        <v>8219</v>
      </c>
      <c r="B1250">
        <v>59</v>
      </c>
      <c r="E1250" t="s">
        <v>8221</v>
      </c>
      <c r="F1250">
        <v>8</v>
      </c>
    </row>
    <row r="1251" spans="1:6" x14ac:dyDescent="0.35">
      <c r="A1251" t="s">
        <v>8219</v>
      </c>
      <c r="B1251">
        <v>81</v>
      </c>
      <c r="E1251" t="s">
        <v>8221</v>
      </c>
      <c r="F1251">
        <v>14</v>
      </c>
    </row>
    <row r="1252" spans="1:6" x14ac:dyDescent="0.35">
      <c r="A1252" t="s">
        <v>8219</v>
      </c>
      <c r="B1252">
        <v>508</v>
      </c>
      <c r="E1252" t="s">
        <v>8221</v>
      </c>
      <c r="F1252">
        <v>0</v>
      </c>
    </row>
    <row r="1253" spans="1:6" x14ac:dyDescent="0.35">
      <c r="A1253" t="s">
        <v>8219</v>
      </c>
      <c r="B1253">
        <v>74</v>
      </c>
      <c r="E1253" t="s">
        <v>8221</v>
      </c>
      <c r="F1253">
        <v>4</v>
      </c>
    </row>
    <row r="1254" spans="1:6" x14ac:dyDescent="0.35">
      <c r="A1254" t="s">
        <v>8219</v>
      </c>
      <c r="B1254">
        <v>141</v>
      </c>
      <c r="E1254" t="s">
        <v>8221</v>
      </c>
      <c r="F1254">
        <v>0</v>
      </c>
    </row>
    <row r="1255" spans="1:6" x14ac:dyDescent="0.35">
      <c r="A1255" t="s">
        <v>8219</v>
      </c>
      <c r="B1255">
        <v>711</v>
      </c>
      <c r="E1255" t="s">
        <v>8221</v>
      </c>
      <c r="F1255">
        <v>0</v>
      </c>
    </row>
    <row r="1256" spans="1:6" x14ac:dyDescent="0.35">
      <c r="A1256" t="s">
        <v>8219</v>
      </c>
      <c r="B1256">
        <v>141</v>
      </c>
      <c r="E1256" t="s">
        <v>8221</v>
      </c>
      <c r="F1256">
        <v>1</v>
      </c>
    </row>
    <row r="1257" spans="1:6" x14ac:dyDescent="0.35">
      <c r="A1257" t="s">
        <v>8219</v>
      </c>
      <c r="B1257">
        <v>109</v>
      </c>
      <c r="E1257" t="s">
        <v>8221</v>
      </c>
      <c r="F1257">
        <v>1</v>
      </c>
    </row>
    <row r="1258" spans="1:6" x14ac:dyDescent="0.35">
      <c r="A1258" t="s">
        <v>8219</v>
      </c>
      <c r="B1258">
        <v>361</v>
      </c>
      <c r="E1258" t="s">
        <v>8221</v>
      </c>
      <c r="F1258">
        <v>1</v>
      </c>
    </row>
    <row r="1259" spans="1:6" x14ac:dyDescent="0.35">
      <c r="A1259" t="s">
        <v>8219</v>
      </c>
      <c r="B1259">
        <v>176</v>
      </c>
      <c r="E1259" t="s">
        <v>8221</v>
      </c>
      <c r="F1259">
        <v>1</v>
      </c>
    </row>
    <row r="1260" spans="1:6" x14ac:dyDescent="0.35">
      <c r="A1260" t="s">
        <v>8219</v>
      </c>
      <c r="B1260">
        <v>670</v>
      </c>
      <c r="E1260" t="s">
        <v>8221</v>
      </c>
      <c r="F1260">
        <v>4</v>
      </c>
    </row>
    <row r="1261" spans="1:6" x14ac:dyDescent="0.35">
      <c r="A1261" t="s">
        <v>8219</v>
      </c>
      <c r="B1261">
        <v>96</v>
      </c>
      <c r="E1261" t="s">
        <v>8221</v>
      </c>
      <c r="F1261">
        <v>0</v>
      </c>
    </row>
    <row r="1262" spans="1:6" x14ac:dyDescent="0.35">
      <c r="A1262" t="s">
        <v>8219</v>
      </c>
      <c r="B1262">
        <v>74</v>
      </c>
      <c r="E1262" t="s">
        <v>8221</v>
      </c>
      <c r="F1262">
        <v>0</v>
      </c>
    </row>
    <row r="1263" spans="1:6" x14ac:dyDescent="0.35">
      <c r="A1263" t="s">
        <v>8219</v>
      </c>
      <c r="B1263">
        <v>52</v>
      </c>
      <c r="E1263" t="s">
        <v>8221</v>
      </c>
      <c r="F1263">
        <v>2</v>
      </c>
    </row>
    <row r="1264" spans="1:6" x14ac:dyDescent="0.35">
      <c r="A1264" t="s">
        <v>8219</v>
      </c>
      <c r="B1264">
        <v>105</v>
      </c>
      <c r="E1264" t="s">
        <v>8221</v>
      </c>
      <c r="F1264">
        <v>24</v>
      </c>
    </row>
    <row r="1265" spans="1:6" x14ac:dyDescent="0.35">
      <c r="A1265" t="s">
        <v>8219</v>
      </c>
      <c r="B1265">
        <v>41</v>
      </c>
      <c r="E1265" t="s">
        <v>8221</v>
      </c>
      <c r="F1265">
        <v>1</v>
      </c>
    </row>
    <row r="1266" spans="1:6" x14ac:dyDescent="0.35">
      <c r="A1266" t="s">
        <v>8219</v>
      </c>
      <c r="B1266">
        <v>34</v>
      </c>
      <c r="E1266" t="s">
        <v>8221</v>
      </c>
      <c r="F1266">
        <v>2</v>
      </c>
    </row>
    <row r="1267" spans="1:6" x14ac:dyDescent="0.35">
      <c r="A1267" t="s">
        <v>8219</v>
      </c>
      <c r="B1267">
        <v>66</v>
      </c>
      <c r="E1267" t="s">
        <v>8221</v>
      </c>
      <c r="F1267">
        <v>1</v>
      </c>
    </row>
    <row r="1268" spans="1:6" x14ac:dyDescent="0.35">
      <c r="A1268" t="s">
        <v>8219</v>
      </c>
      <c r="B1268">
        <v>50</v>
      </c>
      <c r="E1268" t="s">
        <v>8221</v>
      </c>
      <c r="F1268">
        <v>37</v>
      </c>
    </row>
    <row r="1269" spans="1:6" x14ac:dyDescent="0.35">
      <c r="A1269" t="s">
        <v>8219</v>
      </c>
      <c r="B1269">
        <v>159</v>
      </c>
      <c r="E1269" t="s">
        <v>8221</v>
      </c>
      <c r="F1269">
        <v>5</v>
      </c>
    </row>
    <row r="1270" spans="1:6" x14ac:dyDescent="0.35">
      <c r="A1270" t="s">
        <v>8219</v>
      </c>
      <c r="B1270">
        <v>182</v>
      </c>
      <c r="E1270" t="s">
        <v>8221</v>
      </c>
      <c r="F1270">
        <v>4</v>
      </c>
    </row>
    <row r="1271" spans="1:6" x14ac:dyDescent="0.35">
      <c r="A1271" t="s">
        <v>8219</v>
      </c>
      <c r="B1271">
        <v>206</v>
      </c>
      <c r="E1271" t="s">
        <v>8221</v>
      </c>
      <c r="F1271">
        <v>16</v>
      </c>
    </row>
    <row r="1272" spans="1:6" x14ac:dyDescent="0.35">
      <c r="A1272" t="s">
        <v>8219</v>
      </c>
      <c r="B1272">
        <v>169</v>
      </c>
      <c r="E1272" t="s">
        <v>8221</v>
      </c>
      <c r="F1272">
        <v>9</v>
      </c>
    </row>
    <row r="1273" spans="1:6" x14ac:dyDescent="0.35">
      <c r="A1273" t="s">
        <v>8219</v>
      </c>
      <c r="B1273">
        <v>31</v>
      </c>
      <c r="E1273" t="s">
        <v>8221</v>
      </c>
      <c r="F1273">
        <v>0</v>
      </c>
    </row>
    <row r="1274" spans="1:6" x14ac:dyDescent="0.35">
      <c r="A1274" t="s">
        <v>8219</v>
      </c>
      <c r="B1274">
        <v>28</v>
      </c>
      <c r="E1274" t="s">
        <v>8221</v>
      </c>
      <c r="F1274">
        <v>40</v>
      </c>
    </row>
    <row r="1275" spans="1:6" x14ac:dyDescent="0.35">
      <c r="A1275" t="s">
        <v>8219</v>
      </c>
      <c r="B1275">
        <v>54</v>
      </c>
      <c r="E1275" t="s">
        <v>8221</v>
      </c>
      <c r="F1275">
        <v>0</v>
      </c>
    </row>
    <row r="1276" spans="1:6" x14ac:dyDescent="0.35">
      <c r="A1276" t="s">
        <v>8219</v>
      </c>
      <c r="B1276">
        <v>467</v>
      </c>
      <c r="E1276" t="s">
        <v>8221</v>
      </c>
      <c r="F1276">
        <v>2</v>
      </c>
    </row>
    <row r="1277" spans="1:6" x14ac:dyDescent="0.35">
      <c r="A1277" t="s">
        <v>8219</v>
      </c>
      <c r="B1277">
        <v>389</v>
      </c>
      <c r="E1277" t="s">
        <v>8221</v>
      </c>
      <c r="F1277">
        <v>1</v>
      </c>
    </row>
    <row r="1278" spans="1:6" x14ac:dyDescent="0.35">
      <c r="A1278" t="s">
        <v>8219</v>
      </c>
      <c r="B1278">
        <v>68</v>
      </c>
      <c r="E1278" t="s">
        <v>8221</v>
      </c>
      <c r="F1278">
        <v>9</v>
      </c>
    </row>
    <row r="1279" spans="1:6" x14ac:dyDescent="0.35">
      <c r="A1279" t="s">
        <v>8219</v>
      </c>
      <c r="B1279">
        <v>413</v>
      </c>
      <c r="E1279" t="s">
        <v>8221</v>
      </c>
      <c r="F1279">
        <v>34</v>
      </c>
    </row>
    <row r="1280" spans="1:6" x14ac:dyDescent="0.35">
      <c r="A1280" t="s">
        <v>8219</v>
      </c>
      <c r="B1280">
        <v>190</v>
      </c>
      <c r="E1280" t="s">
        <v>8221</v>
      </c>
      <c r="F1280">
        <v>23</v>
      </c>
    </row>
    <row r="1281" spans="1:6" x14ac:dyDescent="0.35">
      <c r="A1281" t="s">
        <v>8219</v>
      </c>
      <c r="B1281">
        <v>189</v>
      </c>
      <c r="E1281" t="s">
        <v>8221</v>
      </c>
      <c r="F1281">
        <v>19</v>
      </c>
    </row>
    <row r="1282" spans="1:6" x14ac:dyDescent="0.35">
      <c r="A1282" t="s">
        <v>8219</v>
      </c>
      <c r="B1282">
        <v>130</v>
      </c>
      <c r="E1282" t="s">
        <v>8221</v>
      </c>
      <c r="F1282">
        <v>50</v>
      </c>
    </row>
    <row r="1283" spans="1:6" x14ac:dyDescent="0.35">
      <c r="A1283" t="s">
        <v>8219</v>
      </c>
      <c r="B1283">
        <v>74</v>
      </c>
      <c r="E1283" t="s">
        <v>8221</v>
      </c>
      <c r="F1283">
        <v>12</v>
      </c>
    </row>
    <row r="1284" spans="1:6" x14ac:dyDescent="0.35">
      <c r="A1284" t="s">
        <v>8219</v>
      </c>
      <c r="B1284">
        <v>274</v>
      </c>
      <c r="E1284" t="s">
        <v>8221</v>
      </c>
      <c r="F1284">
        <v>8</v>
      </c>
    </row>
    <row r="1285" spans="1:6" x14ac:dyDescent="0.35">
      <c r="A1285" t="s">
        <v>8219</v>
      </c>
      <c r="B1285">
        <v>22</v>
      </c>
      <c r="E1285" t="s">
        <v>8221</v>
      </c>
      <c r="F1285">
        <v>9</v>
      </c>
    </row>
    <row r="1286" spans="1:6" x14ac:dyDescent="0.35">
      <c r="A1286" t="s">
        <v>8219</v>
      </c>
      <c r="B1286">
        <v>31</v>
      </c>
      <c r="E1286" t="s">
        <v>8221</v>
      </c>
      <c r="F1286">
        <v>43</v>
      </c>
    </row>
    <row r="1287" spans="1:6" x14ac:dyDescent="0.35">
      <c r="A1287" t="s">
        <v>8219</v>
      </c>
      <c r="B1287">
        <v>63</v>
      </c>
      <c r="E1287" t="s">
        <v>8221</v>
      </c>
      <c r="F1287">
        <v>28</v>
      </c>
    </row>
    <row r="1288" spans="1:6" x14ac:dyDescent="0.35">
      <c r="A1288" t="s">
        <v>8219</v>
      </c>
      <c r="B1288">
        <v>20</v>
      </c>
      <c r="E1288" t="s">
        <v>8221</v>
      </c>
      <c r="F1288">
        <v>4</v>
      </c>
    </row>
    <row r="1289" spans="1:6" x14ac:dyDescent="0.35">
      <c r="A1289" t="s">
        <v>8219</v>
      </c>
      <c r="B1289">
        <v>25</v>
      </c>
      <c r="E1289" t="s">
        <v>8221</v>
      </c>
      <c r="F1289">
        <v>24</v>
      </c>
    </row>
    <row r="1290" spans="1:6" x14ac:dyDescent="0.35">
      <c r="A1290" t="s">
        <v>8219</v>
      </c>
      <c r="B1290">
        <v>61</v>
      </c>
      <c r="E1290" t="s">
        <v>8221</v>
      </c>
      <c r="F1290">
        <v>2</v>
      </c>
    </row>
    <row r="1291" spans="1:6" x14ac:dyDescent="0.35">
      <c r="A1291" t="s">
        <v>8219</v>
      </c>
      <c r="B1291">
        <v>52</v>
      </c>
      <c r="E1291" t="s">
        <v>8221</v>
      </c>
      <c r="F1291">
        <v>2</v>
      </c>
    </row>
    <row r="1292" spans="1:6" x14ac:dyDescent="0.35">
      <c r="A1292" t="s">
        <v>8219</v>
      </c>
      <c r="B1292">
        <v>86</v>
      </c>
      <c r="E1292" t="s">
        <v>8221</v>
      </c>
      <c r="F1292">
        <v>20</v>
      </c>
    </row>
    <row r="1293" spans="1:6" x14ac:dyDescent="0.35">
      <c r="A1293" t="s">
        <v>8219</v>
      </c>
      <c r="B1293">
        <v>42</v>
      </c>
      <c r="E1293" t="s">
        <v>8221</v>
      </c>
      <c r="F1293">
        <v>1</v>
      </c>
    </row>
    <row r="1294" spans="1:6" x14ac:dyDescent="0.35">
      <c r="A1294" t="s">
        <v>8219</v>
      </c>
      <c r="B1294">
        <v>52</v>
      </c>
      <c r="E1294" t="s">
        <v>8221</v>
      </c>
      <c r="F1294">
        <v>1</v>
      </c>
    </row>
    <row r="1295" spans="1:6" x14ac:dyDescent="0.35">
      <c r="A1295" t="s">
        <v>8219</v>
      </c>
      <c r="B1295">
        <v>120</v>
      </c>
      <c r="E1295" t="s">
        <v>8221</v>
      </c>
      <c r="F1295">
        <v>4</v>
      </c>
    </row>
    <row r="1296" spans="1:6" x14ac:dyDescent="0.35">
      <c r="A1296" t="s">
        <v>8219</v>
      </c>
      <c r="B1296">
        <v>22</v>
      </c>
      <c r="E1296" t="s">
        <v>8221</v>
      </c>
      <c r="F1296">
        <v>1</v>
      </c>
    </row>
    <row r="1297" spans="1:6" x14ac:dyDescent="0.35">
      <c r="A1297" t="s">
        <v>8219</v>
      </c>
      <c r="B1297">
        <v>64</v>
      </c>
      <c r="E1297" t="s">
        <v>8221</v>
      </c>
      <c r="F1297">
        <v>1</v>
      </c>
    </row>
    <row r="1298" spans="1:6" x14ac:dyDescent="0.35">
      <c r="A1298" t="s">
        <v>8219</v>
      </c>
      <c r="B1298">
        <v>23</v>
      </c>
      <c r="E1298" t="s">
        <v>8221</v>
      </c>
      <c r="F1298">
        <v>13</v>
      </c>
    </row>
    <row r="1299" spans="1:6" x14ac:dyDescent="0.35">
      <c r="A1299" t="s">
        <v>8219</v>
      </c>
      <c r="B1299">
        <v>238</v>
      </c>
      <c r="E1299" t="s">
        <v>8221</v>
      </c>
      <c r="F1299">
        <v>1</v>
      </c>
    </row>
    <row r="1300" spans="1:6" x14ac:dyDescent="0.35">
      <c r="A1300" t="s">
        <v>8219</v>
      </c>
      <c r="B1300">
        <v>33</v>
      </c>
      <c r="E1300" t="s">
        <v>8221</v>
      </c>
      <c r="F1300">
        <v>1</v>
      </c>
    </row>
    <row r="1301" spans="1:6" x14ac:dyDescent="0.35">
      <c r="A1301" t="s">
        <v>8219</v>
      </c>
      <c r="B1301">
        <v>32</v>
      </c>
      <c r="E1301" t="s">
        <v>8221</v>
      </c>
      <c r="F1301">
        <v>0</v>
      </c>
    </row>
    <row r="1302" spans="1:6" x14ac:dyDescent="0.35">
      <c r="A1302" t="s">
        <v>8219</v>
      </c>
      <c r="B1302">
        <v>24</v>
      </c>
      <c r="E1302" t="s">
        <v>8221</v>
      </c>
      <c r="F1302">
        <v>3</v>
      </c>
    </row>
    <row r="1303" spans="1:6" x14ac:dyDescent="0.35">
      <c r="A1303" t="s">
        <v>8219</v>
      </c>
      <c r="B1303">
        <v>29</v>
      </c>
      <c r="E1303" t="s">
        <v>8221</v>
      </c>
      <c r="F1303">
        <v>14</v>
      </c>
    </row>
    <row r="1304" spans="1:6" x14ac:dyDescent="0.35">
      <c r="A1304" t="s">
        <v>8219</v>
      </c>
      <c r="B1304">
        <v>50</v>
      </c>
      <c r="E1304" t="s">
        <v>8221</v>
      </c>
      <c r="F1304">
        <v>2</v>
      </c>
    </row>
    <row r="1305" spans="1:6" x14ac:dyDescent="0.35">
      <c r="A1305" t="s">
        <v>8219</v>
      </c>
      <c r="B1305">
        <v>108</v>
      </c>
      <c r="E1305" t="s">
        <v>8221</v>
      </c>
      <c r="F1305">
        <v>5</v>
      </c>
    </row>
    <row r="1306" spans="1:6" hidden="1" x14ac:dyDescent="0.35">
      <c r="E1306" t="s">
        <v>8221</v>
      </c>
      <c r="F1306">
        <v>14</v>
      </c>
    </row>
    <row r="1307" spans="1:6" hidden="1" x14ac:dyDescent="0.35">
      <c r="E1307" t="s">
        <v>8221</v>
      </c>
      <c r="F1307">
        <v>9</v>
      </c>
    </row>
    <row r="1308" spans="1:6" hidden="1" x14ac:dyDescent="0.35">
      <c r="E1308" t="s">
        <v>8221</v>
      </c>
      <c r="F1308">
        <v>8</v>
      </c>
    </row>
    <row r="1309" spans="1:6" hidden="1" x14ac:dyDescent="0.35">
      <c r="E1309" t="s">
        <v>8221</v>
      </c>
      <c r="F1309">
        <v>7</v>
      </c>
    </row>
    <row r="1310" spans="1:6" hidden="1" x14ac:dyDescent="0.35">
      <c r="E1310" t="s">
        <v>8221</v>
      </c>
      <c r="F1310">
        <v>0</v>
      </c>
    </row>
    <row r="1311" spans="1:6" hidden="1" x14ac:dyDescent="0.35">
      <c r="E1311" t="s">
        <v>8221</v>
      </c>
      <c r="F1311">
        <v>84</v>
      </c>
    </row>
    <row r="1312" spans="1:6" hidden="1" x14ac:dyDescent="0.35">
      <c r="E1312" t="s">
        <v>8221</v>
      </c>
      <c r="F1312">
        <v>11</v>
      </c>
    </row>
    <row r="1313" spans="5:6" hidden="1" x14ac:dyDescent="0.35">
      <c r="E1313" t="s">
        <v>8221</v>
      </c>
      <c r="F1313">
        <v>1</v>
      </c>
    </row>
    <row r="1314" spans="5:6" hidden="1" x14ac:dyDescent="0.35">
      <c r="E1314" t="s">
        <v>8221</v>
      </c>
      <c r="F1314">
        <v>4</v>
      </c>
    </row>
    <row r="1315" spans="5:6" hidden="1" x14ac:dyDescent="0.35">
      <c r="E1315" t="s">
        <v>8221</v>
      </c>
      <c r="F1315">
        <v>10</v>
      </c>
    </row>
    <row r="1316" spans="5:6" hidden="1" x14ac:dyDescent="0.35">
      <c r="E1316" t="s">
        <v>8221</v>
      </c>
      <c r="F1316">
        <v>16</v>
      </c>
    </row>
    <row r="1317" spans="5:6" hidden="1" x14ac:dyDescent="0.35">
      <c r="E1317" t="s">
        <v>8221</v>
      </c>
      <c r="F1317">
        <v>2</v>
      </c>
    </row>
    <row r="1318" spans="5:6" hidden="1" x14ac:dyDescent="0.35">
      <c r="E1318" t="s">
        <v>8221</v>
      </c>
      <c r="F1318">
        <v>5</v>
      </c>
    </row>
    <row r="1319" spans="5:6" hidden="1" x14ac:dyDescent="0.35">
      <c r="E1319" t="s">
        <v>8221</v>
      </c>
      <c r="F1319">
        <v>1</v>
      </c>
    </row>
    <row r="1320" spans="5:6" hidden="1" x14ac:dyDescent="0.35">
      <c r="E1320" t="s">
        <v>8221</v>
      </c>
      <c r="F1320">
        <v>31</v>
      </c>
    </row>
    <row r="1321" spans="5:6" hidden="1" x14ac:dyDescent="0.35">
      <c r="E1321" t="s">
        <v>8221</v>
      </c>
      <c r="F1321">
        <v>0</v>
      </c>
    </row>
    <row r="1322" spans="5:6" hidden="1" x14ac:dyDescent="0.35">
      <c r="E1322" t="s">
        <v>8221</v>
      </c>
      <c r="F1322">
        <v>2</v>
      </c>
    </row>
    <row r="1323" spans="5:6" hidden="1" x14ac:dyDescent="0.35">
      <c r="E1323" t="s">
        <v>8221</v>
      </c>
      <c r="F1323">
        <v>7</v>
      </c>
    </row>
    <row r="1324" spans="5:6" hidden="1" x14ac:dyDescent="0.35">
      <c r="E1324" t="s">
        <v>8221</v>
      </c>
      <c r="F1324">
        <v>16</v>
      </c>
    </row>
    <row r="1325" spans="5:6" hidden="1" x14ac:dyDescent="0.35">
      <c r="E1325" t="s">
        <v>8221</v>
      </c>
      <c r="F1325">
        <v>4</v>
      </c>
    </row>
    <row r="1326" spans="5:6" hidden="1" x14ac:dyDescent="0.35">
      <c r="E1326" t="s">
        <v>8221</v>
      </c>
      <c r="F1326">
        <v>4</v>
      </c>
    </row>
    <row r="1327" spans="5:6" hidden="1" x14ac:dyDescent="0.35">
      <c r="E1327" t="s">
        <v>8221</v>
      </c>
      <c r="F1327">
        <v>4</v>
      </c>
    </row>
    <row r="1328" spans="5:6" hidden="1" x14ac:dyDescent="0.35">
      <c r="E1328" t="s">
        <v>8221</v>
      </c>
      <c r="F1328">
        <v>3</v>
      </c>
    </row>
    <row r="1329" spans="5:6" hidden="1" x14ac:dyDescent="0.35">
      <c r="E1329" t="s">
        <v>8221</v>
      </c>
      <c r="F1329">
        <v>36</v>
      </c>
    </row>
    <row r="1330" spans="5:6" hidden="1" x14ac:dyDescent="0.35">
      <c r="E1330" t="s">
        <v>8221</v>
      </c>
      <c r="F1330">
        <v>1</v>
      </c>
    </row>
    <row r="1331" spans="5:6" hidden="1" x14ac:dyDescent="0.35">
      <c r="E1331" t="s">
        <v>8221</v>
      </c>
      <c r="F1331">
        <v>7</v>
      </c>
    </row>
    <row r="1332" spans="5:6" hidden="1" x14ac:dyDescent="0.35">
      <c r="E1332" t="s">
        <v>8221</v>
      </c>
      <c r="F1332">
        <v>27</v>
      </c>
    </row>
    <row r="1333" spans="5:6" hidden="1" x14ac:dyDescent="0.35">
      <c r="E1333" t="s">
        <v>8221</v>
      </c>
      <c r="F1333">
        <v>1</v>
      </c>
    </row>
    <row r="1334" spans="5:6" hidden="1" x14ac:dyDescent="0.35">
      <c r="E1334" t="s">
        <v>8221</v>
      </c>
      <c r="F1334">
        <v>0</v>
      </c>
    </row>
    <row r="1335" spans="5:6" hidden="1" x14ac:dyDescent="0.35">
      <c r="E1335" t="s">
        <v>8221</v>
      </c>
      <c r="F1335">
        <v>1</v>
      </c>
    </row>
    <row r="1336" spans="5:6" hidden="1" x14ac:dyDescent="0.35">
      <c r="E1336" t="s">
        <v>8221</v>
      </c>
      <c r="F1336">
        <v>3</v>
      </c>
    </row>
    <row r="1337" spans="5:6" hidden="1" x14ac:dyDescent="0.35">
      <c r="E1337" t="s">
        <v>8221</v>
      </c>
      <c r="F1337">
        <v>3</v>
      </c>
    </row>
    <row r="1338" spans="5:6" hidden="1" x14ac:dyDescent="0.35">
      <c r="E1338" t="s">
        <v>8221</v>
      </c>
      <c r="F1338">
        <v>3</v>
      </c>
    </row>
    <row r="1339" spans="5:6" hidden="1" x14ac:dyDescent="0.35">
      <c r="E1339" t="s">
        <v>8221</v>
      </c>
      <c r="F1339">
        <v>0</v>
      </c>
    </row>
    <row r="1340" spans="5:6" hidden="1" x14ac:dyDescent="0.35">
      <c r="E1340" t="s">
        <v>8221</v>
      </c>
      <c r="F1340">
        <v>6</v>
      </c>
    </row>
    <row r="1341" spans="5:6" hidden="1" x14ac:dyDescent="0.35">
      <c r="E1341" t="s">
        <v>8221</v>
      </c>
      <c r="F1341">
        <v>17</v>
      </c>
    </row>
    <row r="1342" spans="5:6" hidden="1" x14ac:dyDescent="0.35">
      <c r="E1342" t="s">
        <v>8221</v>
      </c>
      <c r="F1342">
        <v>40</v>
      </c>
    </row>
    <row r="1343" spans="5:6" hidden="1" x14ac:dyDescent="0.35">
      <c r="E1343" t="s">
        <v>8221</v>
      </c>
      <c r="F1343">
        <v>3</v>
      </c>
    </row>
    <row r="1344" spans="5:6" hidden="1" x14ac:dyDescent="0.35">
      <c r="E1344" t="s">
        <v>8221</v>
      </c>
      <c r="F1344">
        <v>1</v>
      </c>
    </row>
    <row r="1345" spans="1:6" hidden="1" x14ac:dyDescent="0.35">
      <c r="E1345" t="s">
        <v>8221</v>
      </c>
      <c r="F1345">
        <v>2</v>
      </c>
    </row>
    <row r="1346" spans="1:6" x14ac:dyDescent="0.35">
      <c r="A1346" t="s">
        <v>8219</v>
      </c>
      <c r="B1346">
        <v>139</v>
      </c>
      <c r="E1346" t="s">
        <v>8221</v>
      </c>
      <c r="F1346">
        <v>7</v>
      </c>
    </row>
    <row r="1347" spans="1:6" x14ac:dyDescent="0.35">
      <c r="A1347" t="s">
        <v>8219</v>
      </c>
      <c r="B1347">
        <v>7</v>
      </c>
      <c r="E1347" t="s">
        <v>8221</v>
      </c>
      <c r="F1347">
        <v>14</v>
      </c>
    </row>
    <row r="1348" spans="1:6" x14ac:dyDescent="0.35">
      <c r="A1348" t="s">
        <v>8219</v>
      </c>
      <c r="B1348">
        <v>149</v>
      </c>
      <c r="E1348" t="s">
        <v>8221</v>
      </c>
      <c r="F1348">
        <v>0</v>
      </c>
    </row>
    <row r="1349" spans="1:6" x14ac:dyDescent="0.35">
      <c r="A1349" t="s">
        <v>8219</v>
      </c>
      <c r="B1349">
        <v>31</v>
      </c>
      <c r="E1349" t="s">
        <v>8221</v>
      </c>
      <c r="F1349">
        <v>0</v>
      </c>
    </row>
    <row r="1350" spans="1:6" x14ac:dyDescent="0.35">
      <c r="A1350" t="s">
        <v>8219</v>
      </c>
      <c r="B1350">
        <v>26</v>
      </c>
      <c r="E1350" t="s">
        <v>8221</v>
      </c>
      <c r="F1350">
        <v>1</v>
      </c>
    </row>
    <row r="1351" spans="1:6" x14ac:dyDescent="0.35">
      <c r="A1351" t="s">
        <v>8219</v>
      </c>
      <c r="B1351">
        <v>172</v>
      </c>
      <c r="E1351" t="s">
        <v>8221</v>
      </c>
      <c r="F1351">
        <v>12</v>
      </c>
    </row>
    <row r="1352" spans="1:6" x14ac:dyDescent="0.35">
      <c r="A1352" t="s">
        <v>8219</v>
      </c>
      <c r="B1352">
        <v>78</v>
      </c>
      <c r="E1352" t="s">
        <v>8221</v>
      </c>
      <c r="F1352">
        <v>12</v>
      </c>
    </row>
    <row r="1353" spans="1:6" x14ac:dyDescent="0.35">
      <c r="A1353" t="s">
        <v>8219</v>
      </c>
      <c r="B1353">
        <v>120</v>
      </c>
      <c r="E1353" t="s">
        <v>8221</v>
      </c>
      <c r="F1353">
        <v>23</v>
      </c>
    </row>
    <row r="1354" spans="1:6" x14ac:dyDescent="0.35">
      <c r="A1354" t="s">
        <v>8219</v>
      </c>
      <c r="B1354">
        <v>227</v>
      </c>
      <c r="E1354" t="s">
        <v>8221</v>
      </c>
      <c r="F1354">
        <v>0</v>
      </c>
    </row>
    <row r="1355" spans="1:6" x14ac:dyDescent="0.35">
      <c r="A1355" t="s">
        <v>8219</v>
      </c>
      <c r="B1355">
        <v>42</v>
      </c>
      <c r="E1355" t="s">
        <v>8221</v>
      </c>
      <c r="F1355">
        <v>10</v>
      </c>
    </row>
    <row r="1356" spans="1:6" x14ac:dyDescent="0.35">
      <c r="A1356" t="s">
        <v>8219</v>
      </c>
      <c r="B1356">
        <v>64</v>
      </c>
      <c r="E1356" t="s">
        <v>8221</v>
      </c>
      <c r="F1356">
        <v>5</v>
      </c>
    </row>
    <row r="1357" spans="1:6" x14ac:dyDescent="0.35">
      <c r="A1357" t="s">
        <v>8219</v>
      </c>
      <c r="B1357">
        <v>121</v>
      </c>
      <c r="E1357" t="s">
        <v>8221</v>
      </c>
      <c r="F1357">
        <v>1</v>
      </c>
    </row>
    <row r="1358" spans="1:6" x14ac:dyDescent="0.35">
      <c r="A1358" t="s">
        <v>8219</v>
      </c>
      <c r="B1358">
        <v>87</v>
      </c>
      <c r="E1358" t="s">
        <v>8221</v>
      </c>
      <c r="F1358">
        <v>2</v>
      </c>
    </row>
    <row r="1359" spans="1:6" x14ac:dyDescent="0.35">
      <c r="A1359" t="s">
        <v>8219</v>
      </c>
      <c r="B1359">
        <v>65</v>
      </c>
      <c r="E1359" t="s">
        <v>8221</v>
      </c>
      <c r="F1359">
        <v>2</v>
      </c>
    </row>
    <row r="1360" spans="1:6" x14ac:dyDescent="0.35">
      <c r="A1360" t="s">
        <v>8219</v>
      </c>
      <c r="B1360">
        <v>49</v>
      </c>
      <c r="E1360" t="s">
        <v>8221</v>
      </c>
      <c r="F1360">
        <v>0</v>
      </c>
    </row>
    <row r="1361" spans="1:6" x14ac:dyDescent="0.35">
      <c r="A1361" t="s">
        <v>8219</v>
      </c>
      <c r="B1361">
        <v>19</v>
      </c>
      <c r="E1361" t="s">
        <v>8221</v>
      </c>
      <c r="F1361">
        <v>13</v>
      </c>
    </row>
    <row r="1362" spans="1:6" x14ac:dyDescent="0.35">
      <c r="A1362" t="s">
        <v>8219</v>
      </c>
      <c r="B1362">
        <v>81</v>
      </c>
      <c r="E1362" t="s">
        <v>8221</v>
      </c>
      <c r="F1362">
        <v>0</v>
      </c>
    </row>
    <row r="1363" spans="1:6" x14ac:dyDescent="0.35">
      <c r="A1363" t="s">
        <v>8219</v>
      </c>
      <c r="B1363">
        <v>264</v>
      </c>
      <c r="E1363" t="s">
        <v>8221</v>
      </c>
      <c r="F1363">
        <v>1</v>
      </c>
    </row>
    <row r="1364" spans="1:6" x14ac:dyDescent="0.35">
      <c r="A1364" t="s">
        <v>8219</v>
      </c>
      <c r="B1364">
        <v>25</v>
      </c>
      <c r="E1364" t="s">
        <v>8221</v>
      </c>
      <c r="F1364">
        <v>5</v>
      </c>
    </row>
    <row r="1365" spans="1:6" x14ac:dyDescent="0.35">
      <c r="A1365" t="s">
        <v>8219</v>
      </c>
      <c r="B1365">
        <v>5</v>
      </c>
      <c r="E1365" t="s">
        <v>8221</v>
      </c>
      <c r="F1365">
        <v>2</v>
      </c>
    </row>
    <row r="1366" spans="1:6" x14ac:dyDescent="0.35">
      <c r="A1366" t="s">
        <v>8219</v>
      </c>
      <c r="B1366">
        <v>144</v>
      </c>
      <c r="E1366" t="s">
        <v>8221</v>
      </c>
      <c r="F1366">
        <v>0</v>
      </c>
    </row>
    <row r="1367" spans="1:6" x14ac:dyDescent="0.35">
      <c r="A1367" t="s">
        <v>8219</v>
      </c>
      <c r="B1367">
        <v>92</v>
      </c>
      <c r="E1367" t="s">
        <v>8221</v>
      </c>
      <c r="F1367">
        <v>32</v>
      </c>
    </row>
    <row r="1368" spans="1:6" x14ac:dyDescent="0.35">
      <c r="A1368" t="s">
        <v>8219</v>
      </c>
      <c r="B1368">
        <v>147</v>
      </c>
      <c r="E1368" t="s">
        <v>8221</v>
      </c>
      <c r="F1368">
        <v>1</v>
      </c>
    </row>
    <row r="1369" spans="1:6" x14ac:dyDescent="0.35">
      <c r="A1369" t="s">
        <v>8219</v>
      </c>
      <c r="B1369">
        <v>90</v>
      </c>
      <c r="E1369" t="s">
        <v>8221</v>
      </c>
      <c r="F1369">
        <v>1</v>
      </c>
    </row>
    <row r="1370" spans="1:6" x14ac:dyDescent="0.35">
      <c r="A1370" t="s">
        <v>8219</v>
      </c>
      <c r="B1370">
        <v>87</v>
      </c>
      <c r="E1370" t="s">
        <v>8221</v>
      </c>
      <c r="F1370">
        <v>1</v>
      </c>
    </row>
    <row r="1371" spans="1:6" x14ac:dyDescent="0.35">
      <c r="A1371" t="s">
        <v>8219</v>
      </c>
      <c r="B1371">
        <v>406</v>
      </c>
      <c r="E1371" t="s">
        <v>8221</v>
      </c>
      <c r="F1371">
        <v>0</v>
      </c>
    </row>
    <row r="1372" spans="1:6" x14ac:dyDescent="0.35">
      <c r="A1372" t="s">
        <v>8219</v>
      </c>
      <c r="B1372">
        <v>20</v>
      </c>
      <c r="E1372" t="s">
        <v>8221</v>
      </c>
      <c r="F1372">
        <v>0</v>
      </c>
    </row>
    <row r="1373" spans="1:6" x14ac:dyDescent="0.35">
      <c r="A1373" t="s">
        <v>8219</v>
      </c>
      <c r="B1373">
        <v>70</v>
      </c>
      <c r="E1373" t="s">
        <v>8221</v>
      </c>
      <c r="F1373">
        <v>8</v>
      </c>
    </row>
    <row r="1374" spans="1:6" x14ac:dyDescent="0.35">
      <c r="A1374" t="s">
        <v>8219</v>
      </c>
      <c r="B1374">
        <v>16</v>
      </c>
      <c r="E1374" t="s">
        <v>8221</v>
      </c>
      <c r="F1374">
        <v>0</v>
      </c>
    </row>
    <row r="1375" spans="1:6" x14ac:dyDescent="0.35">
      <c r="A1375" t="s">
        <v>8219</v>
      </c>
      <c r="B1375">
        <v>52</v>
      </c>
      <c r="E1375" t="s">
        <v>8221</v>
      </c>
      <c r="F1375">
        <v>1</v>
      </c>
    </row>
    <row r="1376" spans="1:6" x14ac:dyDescent="0.35">
      <c r="A1376" t="s">
        <v>8219</v>
      </c>
      <c r="B1376">
        <v>66</v>
      </c>
      <c r="E1376" t="s">
        <v>8221</v>
      </c>
      <c r="F1376">
        <v>16</v>
      </c>
    </row>
    <row r="1377" spans="1:6" x14ac:dyDescent="0.35">
      <c r="A1377" t="s">
        <v>8219</v>
      </c>
      <c r="B1377">
        <v>109</v>
      </c>
      <c r="E1377" t="s">
        <v>8221</v>
      </c>
      <c r="F1377">
        <v>12</v>
      </c>
    </row>
    <row r="1378" spans="1:6" x14ac:dyDescent="0.35">
      <c r="A1378" t="s">
        <v>8219</v>
      </c>
      <c r="B1378">
        <v>168</v>
      </c>
      <c r="E1378" t="s">
        <v>8221</v>
      </c>
      <c r="F1378">
        <v>4</v>
      </c>
    </row>
    <row r="1379" spans="1:6" x14ac:dyDescent="0.35">
      <c r="A1379" t="s">
        <v>8219</v>
      </c>
      <c r="B1379">
        <v>31</v>
      </c>
      <c r="E1379" t="s">
        <v>8221</v>
      </c>
      <c r="F1379">
        <v>2</v>
      </c>
    </row>
    <row r="1380" spans="1:6" x14ac:dyDescent="0.35">
      <c r="A1380" t="s">
        <v>8219</v>
      </c>
      <c r="B1380">
        <v>133</v>
      </c>
      <c r="E1380" t="s">
        <v>8221</v>
      </c>
      <c r="F1380">
        <v>3</v>
      </c>
    </row>
    <row r="1381" spans="1:6" x14ac:dyDescent="0.35">
      <c r="A1381" t="s">
        <v>8219</v>
      </c>
      <c r="B1381">
        <v>151</v>
      </c>
      <c r="E1381" t="s">
        <v>8221</v>
      </c>
      <c r="F1381">
        <v>0</v>
      </c>
    </row>
    <row r="1382" spans="1:6" x14ac:dyDescent="0.35">
      <c r="A1382" t="s">
        <v>8219</v>
      </c>
      <c r="B1382">
        <v>5</v>
      </c>
      <c r="E1382" t="s">
        <v>8221</v>
      </c>
      <c r="F1382">
        <v>3</v>
      </c>
    </row>
    <row r="1383" spans="1:6" x14ac:dyDescent="0.35">
      <c r="A1383" t="s">
        <v>8219</v>
      </c>
      <c r="B1383">
        <v>73</v>
      </c>
      <c r="E1383" t="s">
        <v>8221</v>
      </c>
      <c r="F1383">
        <v>4</v>
      </c>
    </row>
    <row r="1384" spans="1:6" x14ac:dyDescent="0.35">
      <c r="A1384" t="s">
        <v>8219</v>
      </c>
      <c r="B1384">
        <v>148</v>
      </c>
      <c r="E1384" t="s">
        <v>8221</v>
      </c>
      <c r="F1384">
        <v>2</v>
      </c>
    </row>
    <row r="1385" spans="1:6" x14ac:dyDescent="0.35">
      <c r="A1385" t="s">
        <v>8219</v>
      </c>
      <c r="B1385">
        <v>93</v>
      </c>
      <c r="E1385" t="s">
        <v>8221</v>
      </c>
      <c r="F1385">
        <v>10</v>
      </c>
    </row>
    <row r="1386" spans="1:6" x14ac:dyDescent="0.35">
      <c r="A1386" t="s">
        <v>8219</v>
      </c>
      <c r="B1386">
        <v>63</v>
      </c>
      <c r="E1386" t="s">
        <v>8221</v>
      </c>
      <c r="F1386">
        <v>11</v>
      </c>
    </row>
    <row r="1387" spans="1:6" x14ac:dyDescent="0.35">
      <c r="A1387" t="s">
        <v>8219</v>
      </c>
      <c r="B1387">
        <v>134</v>
      </c>
      <c r="E1387" t="s">
        <v>8221</v>
      </c>
      <c r="F1387">
        <v>6</v>
      </c>
    </row>
    <row r="1388" spans="1:6" x14ac:dyDescent="0.35">
      <c r="A1388" t="s">
        <v>8219</v>
      </c>
      <c r="B1388">
        <v>14</v>
      </c>
      <c r="E1388" t="s">
        <v>8221</v>
      </c>
      <c r="F1388">
        <v>2</v>
      </c>
    </row>
    <row r="1389" spans="1:6" x14ac:dyDescent="0.35">
      <c r="A1389" t="s">
        <v>8219</v>
      </c>
      <c r="B1389">
        <v>78</v>
      </c>
      <c r="E1389" t="s">
        <v>8221</v>
      </c>
      <c r="F1389">
        <v>6</v>
      </c>
    </row>
    <row r="1390" spans="1:6" x14ac:dyDescent="0.35">
      <c r="A1390" t="s">
        <v>8219</v>
      </c>
      <c r="B1390">
        <v>112</v>
      </c>
      <c r="E1390" t="s">
        <v>8221</v>
      </c>
      <c r="F1390">
        <v>8</v>
      </c>
    </row>
    <row r="1391" spans="1:6" x14ac:dyDescent="0.35">
      <c r="A1391" t="s">
        <v>8219</v>
      </c>
      <c r="B1391">
        <v>34</v>
      </c>
      <c r="E1391" t="s">
        <v>8221</v>
      </c>
      <c r="F1391">
        <v>37</v>
      </c>
    </row>
    <row r="1392" spans="1:6" x14ac:dyDescent="0.35">
      <c r="A1392" t="s">
        <v>8219</v>
      </c>
      <c r="B1392">
        <v>19</v>
      </c>
      <c r="E1392" t="s">
        <v>8221</v>
      </c>
      <c r="F1392">
        <v>11</v>
      </c>
    </row>
    <row r="1393" spans="1:6" x14ac:dyDescent="0.35">
      <c r="A1393" t="s">
        <v>8219</v>
      </c>
      <c r="B1393">
        <v>13</v>
      </c>
      <c r="E1393" t="s">
        <v>8221</v>
      </c>
      <c r="F1393">
        <v>0</v>
      </c>
    </row>
    <row r="1394" spans="1:6" x14ac:dyDescent="0.35">
      <c r="A1394" t="s">
        <v>8219</v>
      </c>
      <c r="B1394">
        <v>104</v>
      </c>
      <c r="E1394" t="s">
        <v>8221</v>
      </c>
      <c r="F1394">
        <v>10</v>
      </c>
    </row>
    <row r="1395" spans="1:6" x14ac:dyDescent="0.35">
      <c r="A1395" t="s">
        <v>8219</v>
      </c>
      <c r="B1395">
        <v>52</v>
      </c>
      <c r="E1395" t="s">
        <v>8221</v>
      </c>
      <c r="F1395">
        <v>6</v>
      </c>
    </row>
    <row r="1396" spans="1:6" x14ac:dyDescent="0.35">
      <c r="A1396" t="s">
        <v>8219</v>
      </c>
      <c r="B1396">
        <v>17</v>
      </c>
      <c r="E1396" t="s">
        <v>8221</v>
      </c>
      <c r="F1396">
        <v>8</v>
      </c>
    </row>
    <row r="1397" spans="1:6" x14ac:dyDescent="0.35">
      <c r="A1397" t="s">
        <v>8219</v>
      </c>
      <c r="B1397">
        <v>82</v>
      </c>
      <c r="E1397" t="s">
        <v>8221</v>
      </c>
      <c r="F1397">
        <v>6</v>
      </c>
    </row>
    <row r="1398" spans="1:6" x14ac:dyDescent="0.35">
      <c r="A1398" t="s">
        <v>8219</v>
      </c>
      <c r="B1398">
        <v>73</v>
      </c>
      <c r="E1398" t="s">
        <v>8221</v>
      </c>
      <c r="F1398">
        <v>7</v>
      </c>
    </row>
    <row r="1399" spans="1:6" x14ac:dyDescent="0.35">
      <c r="A1399" t="s">
        <v>8219</v>
      </c>
      <c r="B1399">
        <v>158</v>
      </c>
      <c r="E1399" t="s">
        <v>8221</v>
      </c>
      <c r="F1399">
        <v>7</v>
      </c>
    </row>
    <row r="1400" spans="1:6" x14ac:dyDescent="0.35">
      <c r="A1400" t="s">
        <v>8219</v>
      </c>
      <c r="B1400">
        <v>65</v>
      </c>
      <c r="E1400" t="s">
        <v>8221</v>
      </c>
      <c r="F1400">
        <v>5</v>
      </c>
    </row>
    <row r="1401" spans="1:6" x14ac:dyDescent="0.35">
      <c r="A1401" t="s">
        <v>8219</v>
      </c>
      <c r="B1401">
        <v>184</v>
      </c>
      <c r="E1401" t="s">
        <v>8221</v>
      </c>
      <c r="F1401">
        <v>46</v>
      </c>
    </row>
    <row r="1402" spans="1:6" x14ac:dyDescent="0.35">
      <c r="A1402" t="s">
        <v>8219</v>
      </c>
      <c r="B1402">
        <v>34</v>
      </c>
      <c r="E1402" t="s">
        <v>8221</v>
      </c>
      <c r="F1402">
        <v>10</v>
      </c>
    </row>
    <row r="1403" spans="1:6" x14ac:dyDescent="0.35">
      <c r="A1403" t="s">
        <v>8219</v>
      </c>
      <c r="B1403">
        <v>240</v>
      </c>
      <c r="E1403" t="s">
        <v>8221</v>
      </c>
      <c r="F1403">
        <v>19</v>
      </c>
    </row>
    <row r="1404" spans="1:6" x14ac:dyDescent="0.35">
      <c r="A1404" t="s">
        <v>8219</v>
      </c>
      <c r="B1404">
        <v>113</v>
      </c>
      <c r="E1404" t="s">
        <v>8221</v>
      </c>
      <c r="F1404">
        <v>13</v>
      </c>
    </row>
    <row r="1405" spans="1:6" x14ac:dyDescent="0.35">
      <c r="A1405" t="s">
        <v>8219</v>
      </c>
      <c r="B1405">
        <v>66</v>
      </c>
      <c r="E1405" t="s">
        <v>8221</v>
      </c>
      <c r="F1405">
        <v>13</v>
      </c>
    </row>
    <row r="1406" spans="1:6" hidden="1" x14ac:dyDescent="0.35">
      <c r="E1406" t="s">
        <v>8221</v>
      </c>
      <c r="F1406">
        <v>4</v>
      </c>
    </row>
    <row r="1407" spans="1:6" hidden="1" x14ac:dyDescent="0.35">
      <c r="E1407" t="s">
        <v>8221</v>
      </c>
      <c r="F1407">
        <v>0</v>
      </c>
    </row>
    <row r="1408" spans="1:6" hidden="1" x14ac:dyDescent="0.35">
      <c r="E1408" t="s">
        <v>8221</v>
      </c>
      <c r="F1408">
        <v>3</v>
      </c>
    </row>
    <row r="1409" spans="5:6" hidden="1" x14ac:dyDescent="0.35">
      <c r="E1409" t="s">
        <v>8221</v>
      </c>
      <c r="F1409">
        <v>1</v>
      </c>
    </row>
    <row r="1410" spans="5:6" hidden="1" x14ac:dyDescent="0.35">
      <c r="E1410" t="s">
        <v>8221</v>
      </c>
      <c r="F1410">
        <v>9</v>
      </c>
    </row>
    <row r="1411" spans="5:6" hidden="1" x14ac:dyDescent="0.35">
      <c r="E1411" t="s">
        <v>8221</v>
      </c>
      <c r="F1411">
        <v>1</v>
      </c>
    </row>
    <row r="1412" spans="5:6" hidden="1" x14ac:dyDescent="0.35">
      <c r="E1412" t="s">
        <v>8221</v>
      </c>
      <c r="F1412">
        <v>1</v>
      </c>
    </row>
    <row r="1413" spans="5:6" hidden="1" x14ac:dyDescent="0.35">
      <c r="E1413" t="s">
        <v>8221</v>
      </c>
      <c r="F1413">
        <v>4</v>
      </c>
    </row>
    <row r="1414" spans="5:6" hidden="1" x14ac:dyDescent="0.35">
      <c r="E1414" t="s">
        <v>8221</v>
      </c>
      <c r="F1414">
        <v>17</v>
      </c>
    </row>
    <row r="1415" spans="5:6" hidden="1" x14ac:dyDescent="0.35">
      <c r="E1415" t="s">
        <v>8221</v>
      </c>
      <c r="F1415">
        <v>0</v>
      </c>
    </row>
    <row r="1416" spans="5:6" hidden="1" x14ac:dyDescent="0.35">
      <c r="E1416" t="s">
        <v>8221</v>
      </c>
      <c r="F1416">
        <v>12</v>
      </c>
    </row>
    <row r="1417" spans="5:6" hidden="1" x14ac:dyDescent="0.35">
      <c r="E1417" t="s">
        <v>8221</v>
      </c>
      <c r="F1417">
        <v>14</v>
      </c>
    </row>
    <row r="1418" spans="5:6" hidden="1" x14ac:dyDescent="0.35">
      <c r="E1418" t="s">
        <v>8221</v>
      </c>
      <c r="F1418">
        <v>1</v>
      </c>
    </row>
    <row r="1419" spans="5:6" hidden="1" x14ac:dyDescent="0.35">
      <c r="E1419" t="s">
        <v>8221</v>
      </c>
      <c r="F1419">
        <v>14</v>
      </c>
    </row>
    <row r="1420" spans="5:6" hidden="1" x14ac:dyDescent="0.35">
      <c r="E1420" t="s">
        <v>8221</v>
      </c>
      <c r="F1420">
        <v>4</v>
      </c>
    </row>
    <row r="1421" spans="5:6" hidden="1" x14ac:dyDescent="0.35">
      <c r="E1421" t="s">
        <v>8221</v>
      </c>
      <c r="F1421">
        <v>2</v>
      </c>
    </row>
    <row r="1422" spans="5:6" hidden="1" x14ac:dyDescent="0.35">
      <c r="E1422" t="s">
        <v>8221</v>
      </c>
      <c r="F1422">
        <v>1</v>
      </c>
    </row>
    <row r="1423" spans="5:6" hidden="1" x14ac:dyDescent="0.35">
      <c r="E1423" t="s">
        <v>8221</v>
      </c>
      <c r="F1423">
        <v>2</v>
      </c>
    </row>
    <row r="1424" spans="5:6" hidden="1" x14ac:dyDescent="0.35">
      <c r="E1424" t="s">
        <v>8221</v>
      </c>
      <c r="F1424">
        <v>1</v>
      </c>
    </row>
    <row r="1425" spans="5:6" hidden="1" x14ac:dyDescent="0.35">
      <c r="E1425" t="s">
        <v>8221</v>
      </c>
      <c r="F1425">
        <v>1</v>
      </c>
    </row>
    <row r="1426" spans="5:6" hidden="1" x14ac:dyDescent="0.35">
      <c r="E1426" t="s">
        <v>8221</v>
      </c>
      <c r="F1426">
        <v>4</v>
      </c>
    </row>
    <row r="1427" spans="5:6" hidden="1" x14ac:dyDescent="0.35">
      <c r="E1427" t="s">
        <v>8221</v>
      </c>
      <c r="F1427">
        <v>3</v>
      </c>
    </row>
    <row r="1428" spans="5:6" hidden="1" x14ac:dyDescent="0.35">
      <c r="E1428" t="s">
        <v>8221</v>
      </c>
      <c r="F1428">
        <v>38</v>
      </c>
    </row>
    <row r="1429" spans="5:6" hidden="1" x14ac:dyDescent="0.35">
      <c r="E1429" t="s">
        <v>8221</v>
      </c>
      <c r="F1429">
        <v>4</v>
      </c>
    </row>
    <row r="1430" spans="5:6" hidden="1" x14ac:dyDescent="0.35">
      <c r="E1430" t="s">
        <v>8221</v>
      </c>
      <c r="F1430">
        <v>0</v>
      </c>
    </row>
    <row r="1431" spans="5:6" hidden="1" x14ac:dyDescent="0.35">
      <c r="E1431" t="s">
        <v>8221</v>
      </c>
      <c r="F1431">
        <v>2</v>
      </c>
    </row>
    <row r="1432" spans="5:6" hidden="1" x14ac:dyDescent="0.35">
      <c r="E1432" t="s">
        <v>8221</v>
      </c>
      <c r="F1432">
        <v>0</v>
      </c>
    </row>
    <row r="1433" spans="5:6" hidden="1" x14ac:dyDescent="0.35">
      <c r="E1433" t="s">
        <v>8221</v>
      </c>
      <c r="F1433">
        <v>1</v>
      </c>
    </row>
    <row r="1434" spans="5:6" hidden="1" x14ac:dyDescent="0.35">
      <c r="E1434" t="s">
        <v>8221</v>
      </c>
      <c r="F1434">
        <v>7</v>
      </c>
    </row>
    <row r="1435" spans="5:6" hidden="1" x14ac:dyDescent="0.35">
      <c r="E1435" t="s">
        <v>8221</v>
      </c>
      <c r="F1435">
        <v>2</v>
      </c>
    </row>
    <row r="1436" spans="5:6" hidden="1" x14ac:dyDescent="0.35">
      <c r="E1436" t="s">
        <v>8221</v>
      </c>
      <c r="F1436">
        <v>4</v>
      </c>
    </row>
    <row r="1437" spans="5:6" hidden="1" x14ac:dyDescent="0.35">
      <c r="E1437" t="s">
        <v>8221</v>
      </c>
      <c r="F1437">
        <v>4</v>
      </c>
    </row>
    <row r="1438" spans="5:6" hidden="1" x14ac:dyDescent="0.35">
      <c r="E1438" t="s">
        <v>8221</v>
      </c>
      <c r="F1438">
        <v>3</v>
      </c>
    </row>
    <row r="1439" spans="5:6" hidden="1" x14ac:dyDescent="0.35">
      <c r="E1439" t="s">
        <v>8221</v>
      </c>
      <c r="F1439">
        <v>2</v>
      </c>
    </row>
    <row r="1440" spans="5:6" hidden="1" x14ac:dyDescent="0.35">
      <c r="E1440" t="s">
        <v>8221</v>
      </c>
      <c r="F1440">
        <v>197</v>
      </c>
    </row>
    <row r="1441" spans="5:6" hidden="1" x14ac:dyDescent="0.35">
      <c r="E1441" t="s">
        <v>8221</v>
      </c>
      <c r="F1441">
        <v>0</v>
      </c>
    </row>
    <row r="1442" spans="5:6" hidden="1" x14ac:dyDescent="0.35">
      <c r="E1442" t="s">
        <v>8221</v>
      </c>
      <c r="F1442">
        <v>1</v>
      </c>
    </row>
    <row r="1443" spans="5:6" hidden="1" x14ac:dyDescent="0.35">
      <c r="E1443" t="s">
        <v>8221</v>
      </c>
      <c r="F1443">
        <v>4</v>
      </c>
    </row>
    <row r="1444" spans="5:6" hidden="1" x14ac:dyDescent="0.35">
      <c r="E1444" t="s">
        <v>8221</v>
      </c>
      <c r="F1444">
        <v>0</v>
      </c>
    </row>
    <row r="1445" spans="5:6" hidden="1" x14ac:dyDescent="0.35">
      <c r="E1445" t="s">
        <v>8221</v>
      </c>
      <c r="F1445">
        <v>7</v>
      </c>
    </row>
    <row r="1446" spans="5:6" hidden="1" x14ac:dyDescent="0.35">
      <c r="E1446" t="s">
        <v>8221</v>
      </c>
      <c r="F1446">
        <v>11</v>
      </c>
    </row>
    <row r="1447" spans="5:6" hidden="1" x14ac:dyDescent="0.35">
      <c r="E1447" t="s">
        <v>8221</v>
      </c>
      <c r="F1447">
        <v>0</v>
      </c>
    </row>
    <row r="1448" spans="5:6" hidden="1" x14ac:dyDescent="0.35">
      <c r="E1448" t="s">
        <v>8221</v>
      </c>
      <c r="F1448">
        <v>6</v>
      </c>
    </row>
    <row r="1449" spans="5:6" hidden="1" x14ac:dyDescent="0.35">
      <c r="E1449" t="s">
        <v>8221</v>
      </c>
      <c r="F1449">
        <v>0</v>
      </c>
    </row>
    <row r="1450" spans="5:6" hidden="1" x14ac:dyDescent="0.35">
      <c r="E1450" t="s">
        <v>8221</v>
      </c>
      <c r="F1450">
        <v>7</v>
      </c>
    </row>
    <row r="1451" spans="5:6" hidden="1" x14ac:dyDescent="0.35">
      <c r="E1451" t="s">
        <v>8221</v>
      </c>
      <c r="F1451">
        <v>94</v>
      </c>
    </row>
    <row r="1452" spans="5:6" hidden="1" x14ac:dyDescent="0.35">
      <c r="E1452" t="s">
        <v>8221</v>
      </c>
      <c r="F1452">
        <v>2</v>
      </c>
    </row>
    <row r="1453" spans="5:6" hidden="1" x14ac:dyDescent="0.35">
      <c r="E1453" t="s">
        <v>8221</v>
      </c>
      <c r="F1453">
        <v>25</v>
      </c>
    </row>
    <row r="1454" spans="5:6" hidden="1" x14ac:dyDescent="0.35">
      <c r="E1454" t="s">
        <v>8221</v>
      </c>
      <c r="F1454">
        <v>17</v>
      </c>
    </row>
    <row r="1455" spans="5:6" hidden="1" x14ac:dyDescent="0.35">
      <c r="E1455" t="s">
        <v>8221</v>
      </c>
      <c r="F1455">
        <v>2</v>
      </c>
    </row>
    <row r="1456" spans="5:6" hidden="1" x14ac:dyDescent="0.35">
      <c r="E1456" t="s">
        <v>8221</v>
      </c>
      <c r="F1456">
        <v>4</v>
      </c>
    </row>
    <row r="1457" spans="1:6" hidden="1" x14ac:dyDescent="0.35">
      <c r="E1457" t="s">
        <v>8221</v>
      </c>
      <c r="F1457">
        <v>5</v>
      </c>
    </row>
    <row r="1458" spans="1:6" hidden="1" x14ac:dyDescent="0.35">
      <c r="E1458" t="s">
        <v>8221</v>
      </c>
      <c r="F1458">
        <v>2</v>
      </c>
    </row>
    <row r="1459" spans="1:6" hidden="1" x14ac:dyDescent="0.35">
      <c r="E1459" t="s">
        <v>8221</v>
      </c>
      <c r="F1459">
        <v>2</v>
      </c>
    </row>
    <row r="1460" spans="1:6" hidden="1" x14ac:dyDescent="0.35">
      <c r="E1460" t="s">
        <v>8221</v>
      </c>
      <c r="F1460">
        <v>3</v>
      </c>
    </row>
    <row r="1461" spans="1:6" hidden="1" x14ac:dyDescent="0.35">
      <c r="E1461" t="s">
        <v>8221</v>
      </c>
      <c r="F1461">
        <v>0</v>
      </c>
    </row>
    <row r="1462" spans="1:6" hidden="1" x14ac:dyDescent="0.35">
      <c r="E1462" t="s">
        <v>8221</v>
      </c>
      <c r="F1462">
        <v>4</v>
      </c>
    </row>
    <row r="1463" spans="1:6" x14ac:dyDescent="0.35">
      <c r="A1463" t="s">
        <v>8219</v>
      </c>
      <c r="B1463">
        <v>340</v>
      </c>
      <c r="E1463" t="s">
        <v>8221</v>
      </c>
      <c r="F1463">
        <v>1</v>
      </c>
    </row>
    <row r="1464" spans="1:6" x14ac:dyDescent="0.35">
      <c r="A1464" t="s">
        <v>8219</v>
      </c>
      <c r="B1464">
        <v>150</v>
      </c>
      <c r="E1464" t="s">
        <v>8221</v>
      </c>
      <c r="F1464">
        <v>12</v>
      </c>
    </row>
    <row r="1465" spans="1:6" x14ac:dyDescent="0.35">
      <c r="A1465" t="s">
        <v>8219</v>
      </c>
      <c r="B1465">
        <v>25</v>
      </c>
      <c r="E1465" t="s">
        <v>8221</v>
      </c>
      <c r="F1465">
        <v>4</v>
      </c>
    </row>
    <row r="1466" spans="1:6" x14ac:dyDescent="0.35">
      <c r="A1466" t="s">
        <v>8219</v>
      </c>
      <c r="B1466">
        <v>234</v>
      </c>
      <c r="E1466" t="s">
        <v>8221</v>
      </c>
      <c r="F1466">
        <v>91</v>
      </c>
    </row>
    <row r="1467" spans="1:6" x14ac:dyDescent="0.35">
      <c r="A1467" t="s">
        <v>8219</v>
      </c>
      <c r="B1467">
        <v>2602</v>
      </c>
      <c r="E1467" t="s">
        <v>8221</v>
      </c>
      <c r="F1467">
        <v>1</v>
      </c>
    </row>
    <row r="1468" spans="1:6" x14ac:dyDescent="0.35">
      <c r="A1468" t="s">
        <v>8219</v>
      </c>
      <c r="B1468">
        <v>248</v>
      </c>
      <c r="E1468" t="s">
        <v>8221</v>
      </c>
      <c r="F1468">
        <v>1</v>
      </c>
    </row>
    <row r="1469" spans="1:6" x14ac:dyDescent="0.35">
      <c r="A1469" t="s">
        <v>8219</v>
      </c>
      <c r="B1469">
        <v>600</v>
      </c>
      <c r="E1469" t="s">
        <v>8221</v>
      </c>
      <c r="F1469">
        <v>0</v>
      </c>
    </row>
    <row r="1470" spans="1:6" x14ac:dyDescent="0.35">
      <c r="A1470" t="s">
        <v>8219</v>
      </c>
      <c r="B1470">
        <v>293</v>
      </c>
      <c r="E1470" t="s">
        <v>8221</v>
      </c>
      <c r="F1470">
        <v>13</v>
      </c>
    </row>
    <row r="1471" spans="1:6" x14ac:dyDescent="0.35">
      <c r="A1471" t="s">
        <v>8219</v>
      </c>
      <c r="B1471">
        <v>321</v>
      </c>
      <c r="E1471" t="s">
        <v>8221</v>
      </c>
      <c r="F1471">
        <v>2</v>
      </c>
    </row>
    <row r="1472" spans="1:6" x14ac:dyDescent="0.35">
      <c r="A1472" t="s">
        <v>8219</v>
      </c>
      <c r="B1472">
        <v>81</v>
      </c>
      <c r="E1472" t="s">
        <v>8221</v>
      </c>
      <c r="F1472">
        <v>0</v>
      </c>
    </row>
    <row r="1473" spans="1:6" x14ac:dyDescent="0.35">
      <c r="A1473" t="s">
        <v>8219</v>
      </c>
      <c r="B1473">
        <v>343</v>
      </c>
      <c r="E1473" t="s">
        <v>8221</v>
      </c>
      <c r="F1473">
        <v>21</v>
      </c>
    </row>
    <row r="1474" spans="1:6" x14ac:dyDescent="0.35">
      <c r="A1474" t="s">
        <v>8219</v>
      </c>
      <c r="B1474">
        <v>336</v>
      </c>
      <c r="E1474" t="s">
        <v>8221</v>
      </c>
      <c r="F1474">
        <v>9</v>
      </c>
    </row>
    <row r="1475" spans="1:6" x14ac:dyDescent="0.35">
      <c r="A1475" t="s">
        <v>8219</v>
      </c>
      <c r="B1475">
        <v>47</v>
      </c>
      <c r="E1475" t="s">
        <v>8221</v>
      </c>
      <c r="F1475">
        <v>6</v>
      </c>
    </row>
    <row r="1476" spans="1:6" x14ac:dyDescent="0.35">
      <c r="A1476" t="s">
        <v>8219</v>
      </c>
      <c r="B1476">
        <v>76</v>
      </c>
      <c r="E1476" t="s">
        <v>8221</v>
      </c>
      <c r="F1476">
        <v>4</v>
      </c>
    </row>
    <row r="1477" spans="1:6" x14ac:dyDescent="0.35">
      <c r="A1477" t="s">
        <v>8219</v>
      </c>
      <c r="B1477">
        <v>441</v>
      </c>
      <c r="E1477" t="s">
        <v>8221</v>
      </c>
      <c r="F1477">
        <v>7</v>
      </c>
    </row>
    <row r="1478" spans="1:6" x14ac:dyDescent="0.35">
      <c r="A1478" t="s">
        <v>8219</v>
      </c>
      <c r="B1478">
        <v>916</v>
      </c>
      <c r="E1478" t="s">
        <v>8221</v>
      </c>
      <c r="F1478">
        <v>5</v>
      </c>
    </row>
    <row r="1479" spans="1:6" x14ac:dyDescent="0.35">
      <c r="A1479" t="s">
        <v>8219</v>
      </c>
      <c r="B1479">
        <v>369</v>
      </c>
      <c r="E1479" t="s">
        <v>8221</v>
      </c>
      <c r="F1479">
        <v>0</v>
      </c>
    </row>
    <row r="1480" spans="1:6" x14ac:dyDescent="0.35">
      <c r="A1480" t="s">
        <v>8219</v>
      </c>
      <c r="B1480">
        <v>20242</v>
      </c>
      <c r="E1480" t="s">
        <v>8221</v>
      </c>
      <c r="F1480">
        <v>3</v>
      </c>
    </row>
    <row r="1481" spans="1:6" x14ac:dyDescent="0.35">
      <c r="A1481" t="s">
        <v>8219</v>
      </c>
      <c r="B1481">
        <v>71</v>
      </c>
      <c r="E1481" t="s">
        <v>8221</v>
      </c>
      <c r="F1481">
        <v>9</v>
      </c>
    </row>
    <row r="1482" spans="1:6" x14ac:dyDescent="0.35">
      <c r="A1482" t="s">
        <v>8219</v>
      </c>
      <c r="B1482">
        <v>635</v>
      </c>
      <c r="E1482" t="s">
        <v>8221</v>
      </c>
      <c r="F1482">
        <v>6</v>
      </c>
    </row>
    <row r="1483" spans="1:6" hidden="1" x14ac:dyDescent="0.35">
      <c r="E1483" t="s">
        <v>8221</v>
      </c>
      <c r="F1483">
        <v>4</v>
      </c>
    </row>
    <row r="1484" spans="1:6" hidden="1" x14ac:dyDescent="0.35">
      <c r="E1484" t="s">
        <v>8221</v>
      </c>
      <c r="F1484">
        <v>1</v>
      </c>
    </row>
    <row r="1485" spans="1:6" hidden="1" x14ac:dyDescent="0.35">
      <c r="E1485" t="s">
        <v>8221</v>
      </c>
      <c r="F1485">
        <v>17</v>
      </c>
    </row>
    <row r="1486" spans="1:6" hidden="1" x14ac:dyDescent="0.35">
      <c r="E1486" t="s">
        <v>8221</v>
      </c>
      <c r="F1486">
        <v>1</v>
      </c>
    </row>
    <row r="1487" spans="1:6" hidden="1" x14ac:dyDescent="0.35">
      <c r="E1487" t="s">
        <v>8221</v>
      </c>
      <c r="F1487">
        <v>13</v>
      </c>
    </row>
    <row r="1488" spans="1:6" hidden="1" x14ac:dyDescent="0.35">
      <c r="E1488" t="s">
        <v>8221</v>
      </c>
      <c r="F1488">
        <v>6</v>
      </c>
    </row>
    <row r="1489" spans="1:6" hidden="1" x14ac:dyDescent="0.35">
      <c r="E1489" t="s">
        <v>8221</v>
      </c>
      <c r="F1489">
        <v>0</v>
      </c>
    </row>
    <row r="1490" spans="1:6" hidden="1" x14ac:dyDescent="0.35">
      <c r="E1490" t="s">
        <v>8221</v>
      </c>
      <c r="F1490">
        <v>2</v>
      </c>
    </row>
    <row r="1491" spans="1:6" hidden="1" x14ac:dyDescent="0.35">
      <c r="E1491" t="s">
        <v>8221</v>
      </c>
      <c r="F1491">
        <v>2</v>
      </c>
    </row>
    <row r="1492" spans="1:6" hidden="1" x14ac:dyDescent="0.35">
      <c r="E1492" t="s">
        <v>8221</v>
      </c>
      <c r="F1492">
        <v>21</v>
      </c>
    </row>
    <row r="1493" spans="1:6" hidden="1" x14ac:dyDescent="0.35">
      <c r="E1493" t="s">
        <v>8221</v>
      </c>
      <c r="F1493">
        <v>13</v>
      </c>
    </row>
    <row r="1494" spans="1:6" hidden="1" x14ac:dyDescent="0.35">
      <c r="E1494" t="s">
        <v>8221</v>
      </c>
      <c r="F1494">
        <v>0</v>
      </c>
    </row>
    <row r="1495" spans="1:6" hidden="1" x14ac:dyDescent="0.35">
      <c r="E1495" t="s">
        <v>8221</v>
      </c>
      <c r="F1495">
        <v>6</v>
      </c>
    </row>
    <row r="1496" spans="1:6" hidden="1" x14ac:dyDescent="0.35">
      <c r="E1496" t="s">
        <v>8221</v>
      </c>
      <c r="F1496">
        <v>0</v>
      </c>
    </row>
    <row r="1497" spans="1:6" hidden="1" x14ac:dyDescent="0.35">
      <c r="E1497" t="s">
        <v>8221</v>
      </c>
      <c r="F1497">
        <v>1</v>
      </c>
    </row>
    <row r="1498" spans="1:6" hidden="1" x14ac:dyDescent="0.35">
      <c r="E1498" t="s">
        <v>8221</v>
      </c>
      <c r="F1498">
        <v>0</v>
      </c>
    </row>
    <row r="1499" spans="1:6" hidden="1" x14ac:dyDescent="0.35">
      <c r="E1499" t="s">
        <v>8221</v>
      </c>
      <c r="F1499">
        <v>12</v>
      </c>
    </row>
    <row r="1500" spans="1:6" hidden="1" x14ac:dyDescent="0.35">
      <c r="E1500" t="s">
        <v>8221</v>
      </c>
      <c r="F1500">
        <v>2</v>
      </c>
    </row>
    <row r="1501" spans="1:6" hidden="1" x14ac:dyDescent="0.35">
      <c r="A1501" t="s">
        <v>8219</v>
      </c>
      <c r="E1501" t="s">
        <v>8221</v>
      </c>
      <c r="F1501">
        <v>6</v>
      </c>
    </row>
    <row r="1502" spans="1:6" hidden="1" x14ac:dyDescent="0.35">
      <c r="A1502" t="s">
        <v>8219</v>
      </c>
      <c r="E1502" t="s">
        <v>8221</v>
      </c>
      <c r="F1502">
        <v>1</v>
      </c>
    </row>
    <row r="1503" spans="1:6" x14ac:dyDescent="0.35">
      <c r="A1503" t="s">
        <v>8219</v>
      </c>
      <c r="B1503">
        <v>885</v>
      </c>
      <c r="E1503" t="s">
        <v>8221</v>
      </c>
      <c r="F1503">
        <v>1</v>
      </c>
    </row>
    <row r="1504" spans="1:6" x14ac:dyDescent="0.35">
      <c r="A1504" t="s">
        <v>8219</v>
      </c>
      <c r="B1504">
        <v>329</v>
      </c>
      <c r="E1504" t="s">
        <v>8221</v>
      </c>
      <c r="F1504">
        <v>5</v>
      </c>
    </row>
    <row r="1505" spans="1:6" x14ac:dyDescent="0.35">
      <c r="A1505" t="s">
        <v>8219</v>
      </c>
      <c r="B1505">
        <v>71</v>
      </c>
      <c r="E1505" t="s">
        <v>8221</v>
      </c>
      <c r="F1505">
        <v>0</v>
      </c>
    </row>
    <row r="1506" spans="1:6" x14ac:dyDescent="0.35">
      <c r="A1506" t="s">
        <v>8219</v>
      </c>
      <c r="B1506">
        <v>269</v>
      </c>
      <c r="E1506" t="s">
        <v>8221</v>
      </c>
      <c r="F1506">
        <v>3</v>
      </c>
    </row>
    <row r="1507" spans="1:6" x14ac:dyDescent="0.35">
      <c r="A1507" t="s">
        <v>8219</v>
      </c>
      <c r="B1507">
        <v>345</v>
      </c>
      <c r="E1507" t="s">
        <v>8221</v>
      </c>
      <c r="F1507">
        <v>8</v>
      </c>
    </row>
    <row r="1508" spans="1:6" x14ac:dyDescent="0.35">
      <c r="A1508" t="s">
        <v>8219</v>
      </c>
      <c r="B1508">
        <v>43</v>
      </c>
      <c r="E1508" t="s">
        <v>8221</v>
      </c>
      <c r="F1508">
        <v>3</v>
      </c>
    </row>
    <row r="1509" spans="1:6" x14ac:dyDescent="0.35">
      <c r="A1509" t="s">
        <v>8219</v>
      </c>
      <c r="B1509">
        <v>33</v>
      </c>
      <c r="E1509" t="s">
        <v>8221</v>
      </c>
      <c r="F1509">
        <v>8</v>
      </c>
    </row>
    <row r="1510" spans="1:6" x14ac:dyDescent="0.35">
      <c r="A1510" t="s">
        <v>8219</v>
      </c>
      <c r="B1510">
        <v>211</v>
      </c>
      <c r="E1510" t="s">
        <v>8221</v>
      </c>
      <c r="F1510">
        <v>1</v>
      </c>
    </row>
    <row r="1511" spans="1:6" x14ac:dyDescent="0.35">
      <c r="A1511" t="s">
        <v>8219</v>
      </c>
      <c r="B1511">
        <v>196</v>
      </c>
      <c r="E1511" t="s">
        <v>8221</v>
      </c>
      <c r="F1511">
        <v>4</v>
      </c>
    </row>
    <row r="1512" spans="1:6" x14ac:dyDescent="0.35">
      <c r="A1512" t="s">
        <v>8219</v>
      </c>
      <c r="B1512">
        <v>405</v>
      </c>
      <c r="E1512" t="s">
        <v>8221</v>
      </c>
      <c r="F1512">
        <v>8</v>
      </c>
    </row>
    <row r="1513" spans="1:6" x14ac:dyDescent="0.35">
      <c r="A1513" t="s">
        <v>8219</v>
      </c>
      <c r="B1513">
        <v>206</v>
      </c>
      <c r="E1513" t="s">
        <v>8221</v>
      </c>
      <c r="F1513">
        <v>1</v>
      </c>
    </row>
    <row r="1514" spans="1:6" x14ac:dyDescent="0.35">
      <c r="A1514" t="s">
        <v>8219</v>
      </c>
      <c r="B1514">
        <v>335</v>
      </c>
      <c r="E1514" t="s">
        <v>8221</v>
      </c>
      <c r="F1514">
        <v>5</v>
      </c>
    </row>
    <row r="1515" spans="1:6" x14ac:dyDescent="0.35">
      <c r="A1515" t="s">
        <v>8219</v>
      </c>
      <c r="B1515">
        <v>215</v>
      </c>
      <c r="E1515" t="s">
        <v>8221</v>
      </c>
      <c r="F1515">
        <v>0</v>
      </c>
    </row>
    <row r="1516" spans="1:6" x14ac:dyDescent="0.35">
      <c r="A1516" t="s">
        <v>8219</v>
      </c>
      <c r="B1516">
        <v>176</v>
      </c>
      <c r="E1516" t="s">
        <v>8221</v>
      </c>
      <c r="F1516">
        <v>0</v>
      </c>
    </row>
    <row r="1517" spans="1:6" x14ac:dyDescent="0.35">
      <c r="A1517" t="s">
        <v>8219</v>
      </c>
      <c r="B1517">
        <v>555</v>
      </c>
      <c r="E1517" t="s">
        <v>8221</v>
      </c>
      <c r="F1517">
        <v>1</v>
      </c>
    </row>
    <row r="1518" spans="1:6" x14ac:dyDescent="0.35">
      <c r="A1518" t="s">
        <v>8219</v>
      </c>
      <c r="B1518">
        <v>116</v>
      </c>
      <c r="E1518" t="s">
        <v>8221</v>
      </c>
      <c r="F1518">
        <v>0</v>
      </c>
    </row>
    <row r="1519" spans="1:6" x14ac:dyDescent="0.35">
      <c r="A1519" t="s">
        <v>8219</v>
      </c>
      <c r="B1519">
        <v>615</v>
      </c>
      <c r="E1519" t="s">
        <v>8221</v>
      </c>
      <c r="F1519">
        <v>0</v>
      </c>
    </row>
    <row r="1520" spans="1:6" x14ac:dyDescent="0.35">
      <c r="A1520" t="s">
        <v>8219</v>
      </c>
      <c r="B1520">
        <v>236</v>
      </c>
      <c r="E1520" t="s">
        <v>8221</v>
      </c>
      <c r="F1520">
        <v>6</v>
      </c>
    </row>
    <row r="1521" spans="1:6" x14ac:dyDescent="0.35">
      <c r="A1521" t="s">
        <v>8219</v>
      </c>
      <c r="B1521">
        <v>145</v>
      </c>
      <c r="E1521" t="s">
        <v>8221</v>
      </c>
      <c r="F1521">
        <v>6</v>
      </c>
    </row>
    <row r="1522" spans="1:6" x14ac:dyDescent="0.35">
      <c r="A1522" t="s">
        <v>8219</v>
      </c>
      <c r="B1522">
        <v>167</v>
      </c>
      <c r="E1522" t="s">
        <v>8221</v>
      </c>
      <c r="F1522">
        <v>14</v>
      </c>
    </row>
    <row r="1523" spans="1:6" x14ac:dyDescent="0.35">
      <c r="A1523" t="s">
        <v>8219</v>
      </c>
      <c r="B1523">
        <v>235</v>
      </c>
      <c r="E1523" t="s">
        <v>8221</v>
      </c>
      <c r="F1523">
        <v>6</v>
      </c>
    </row>
    <row r="1524" spans="1:6" x14ac:dyDescent="0.35">
      <c r="A1524" t="s">
        <v>8219</v>
      </c>
      <c r="B1524">
        <v>452</v>
      </c>
      <c r="E1524" t="s">
        <v>8221</v>
      </c>
      <c r="F1524">
        <v>33</v>
      </c>
    </row>
    <row r="1525" spans="1:6" x14ac:dyDescent="0.35">
      <c r="A1525" t="s">
        <v>8219</v>
      </c>
      <c r="B1525">
        <v>241</v>
      </c>
      <c r="E1525" t="s">
        <v>8221</v>
      </c>
      <c r="F1525">
        <v>4</v>
      </c>
    </row>
    <row r="1526" spans="1:6" x14ac:dyDescent="0.35">
      <c r="A1526" t="s">
        <v>8219</v>
      </c>
      <c r="B1526">
        <v>28</v>
      </c>
      <c r="E1526" t="s">
        <v>8221</v>
      </c>
      <c r="F1526">
        <v>1</v>
      </c>
    </row>
    <row r="1527" spans="1:6" x14ac:dyDescent="0.35">
      <c r="A1527" t="s">
        <v>8219</v>
      </c>
      <c r="B1527">
        <v>140</v>
      </c>
      <c r="E1527" t="s">
        <v>8221</v>
      </c>
      <c r="F1527">
        <v>0</v>
      </c>
    </row>
    <row r="1528" spans="1:6" x14ac:dyDescent="0.35">
      <c r="A1528" t="s">
        <v>8219</v>
      </c>
      <c r="B1528">
        <v>280</v>
      </c>
      <c r="E1528" t="s">
        <v>8221</v>
      </c>
      <c r="F1528">
        <v>6</v>
      </c>
    </row>
    <row r="1529" spans="1:6" x14ac:dyDescent="0.35">
      <c r="A1529" t="s">
        <v>8219</v>
      </c>
      <c r="B1529">
        <v>70</v>
      </c>
      <c r="E1529" t="s">
        <v>8221</v>
      </c>
      <c r="F1529">
        <v>6</v>
      </c>
    </row>
    <row r="1530" spans="1:6" x14ac:dyDescent="0.35">
      <c r="A1530" t="s">
        <v>8219</v>
      </c>
      <c r="B1530">
        <v>160</v>
      </c>
      <c r="E1530" t="s">
        <v>8221</v>
      </c>
      <c r="F1530">
        <v>1</v>
      </c>
    </row>
    <row r="1531" spans="1:6" x14ac:dyDescent="0.35">
      <c r="A1531" t="s">
        <v>8219</v>
      </c>
      <c r="B1531">
        <v>141</v>
      </c>
      <c r="E1531" t="s">
        <v>8221</v>
      </c>
      <c r="F1531">
        <v>3</v>
      </c>
    </row>
    <row r="1532" spans="1:6" x14ac:dyDescent="0.35">
      <c r="A1532" t="s">
        <v>8219</v>
      </c>
      <c r="B1532">
        <v>874</v>
      </c>
    </row>
    <row r="1533" spans="1:6" x14ac:dyDescent="0.35">
      <c r="A1533" t="s">
        <v>8219</v>
      </c>
      <c r="B1533">
        <v>73</v>
      </c>
      <c r="E1533" t="s">
        <v>8401</v>
      </c>
      <c r="F1533">
        <f>AVERAGE(F2:F1531)</f>
        <v>17.709803921568628</v>
      </c>
    </row>
    <row r="1534" spans="1:6" x14ac:dyDescent="0.35">
      <c r="A1534" t="s">
        <v>8219</v>
      </c>
      <c r="B1534">
        <v>294</v>
      </c>
      <c r="E1534" t="s">
        <v>8402</v>
      </c>
      <c r="F1534">
        <f>MEDIAN(F2:F1531)</f>
        <v>4</v>
      </c>
    </row>
    <row r="1535" spans="1:6" x14ac:dyDescent="0.35">
      <c r="A1535" t="s">
        <v>8219</v>
      </c>
      <c r="B1535">
        <v>740</v>
      </c>
      <c r="E1535" t="s">
        <v>8403</v>
      </c>
      <c r="F1535">
        <f>MIN(F2:F1531)</f>
        <v>0</v>
      </c>
    </row>
    <row r="1536" spans="1:6" x14ac:dyDescent="0.35">
      <c r="A1536" t="s">
        <v>8219</v>
      </c>
      <c r="B1536">
        <v>369</v>
      </c>
      <c r="E1536" t="s">
        <v>8404</v>
      </c>
      <c r="F1536">
        <f>MAX(F2:F1531)</f>
        <v>1293</v>
      </c>
    </row>
    <row r="1537" spans="1:6" x14ac:dyDescent="0.35">
      <c r="A1537" t="s">
        <v>8219</v>
      </c>
      <c r="B1537">
        <v>110</v>
      </c>
      <c r="E1537" t="s">
        <v>8405</v>
      </c>
      <c r="F1537">
        <f>_xlfn.VAR.S(F2:F1531)</f>
        <v>3775.6894394644714</v>
      </c>
    </row>
    <row r="1538" spans="1:6" x14ac:dyDescent="0.35">
      <c r="A1538" t="s">
        <v>8219</v>
      </c>
      <c r="B1538">
        <v>455</v>
      </c>
      <c r="E1538" t="s">
        <v>8406</v>
      </c>
      <c r="F1538">
        <f>_xlfn.STDEV.S(F2:F1531)</f>
        <v>61.446638959868842</v>
      </c>
    </row>
    <row r="1539" spans="1:6" x14ac:dyDescent="0.35">
      <c r="A1539" t="s">
        <v>8219</v>
      </c>
      <c r="B1539">
        <v>224</v>
      </c>
    </row>
    <row r="1540" spans="1:6" x14ac:dyDescent="0.35">
      <c r="A1540" t="s">
        <v>8219</v>
      </c>
      <c r="B1540">
        <v>46</v>
      </c>
    </row>
    <row r="1541" spans="1:6" hidden="1" x14ac:dyDescent="0.35">
      <c r="B1541">
        <v>284</v>
      </c>
    </row>
    <row r="1542" spans="1:6" hidden="1" x14ac:dyDescent="0.35">
      <c r="B1542">
        <v>98</v>
      </c>
    </row>
    <row r="1543" spans="1:6" hidden="1" x14ac:dyDescent="0.35"/>
    <row r="1544" spans="1:6" hidden="1" x14ac:dyDescent="0.35"/>
    <row r="1545" spans="1:6" hidden="1" x14ac:dyDescent="0.35"/>
    <row r="1546" spans="1:6" hidden="1" x14ac:dyDescent="0.35"/>
    <row r="1547" spans="1:6" hidden="1" x14ac:dyDescent="0.35"/>
    <row r="1548" spans="1:6" hidden="1" x14ac:dyDescent="0.35"/>
    <row r="1549" spans="1:6" hidden="1" x14ac:dyDescent="0.35"/>
    <row r="1550" spans="1:6" hidden="1" x14ac:dyDescent="0.35"/>
    <row r="1551" spans="1:6" hidden="1" x14ac:dyDescent="0.35"/>
    <row r="1552" spans="1:6" hidden="1" x14ac:dyDescent="0.35"/>
    <row r="1553" hidden="1" x14ac:dyDescent="0.35"/>
    <row r="1554" hidden="1" x14ac:dyDescent="0.35"/>
    <row r="1555" hidden="1" x14ac:dyDescent="0.35"/>
    <row r="1556" hidden="1" x14ac:dyDescent="0.35"/>
    <row r="1557" hidden="1" x14ac:dyDescent="0.35"/>
    <row r="1558" hidden="1" x14ac:dyDescent="0.35"/>
    <row r="1559" hidden="1" x14ac:dyDescent="0.35"/>
    <row r="1560" hidden="1" x14ac:dyDescent="0.35"/>
    <row r="1561" hidden="1" x14ac:dyDescent="0.35"/>
    <row r="1562" hidden="1" x14ac:dyDescent="0.35"/>
    <row r="1563" hidden="1" x14ac:dyDescent="0.35"/>
    <row r="1564" hidden="1" x14ac:dyDescent="0.35"/>
    <row r="1565" hidden="1" x14ac:dyDescent="0.35"/>
    <row r="1566" hidden="1" x14ac:dyDescent="0.35"/>
    <row r="1567" hidden="1" x14ac:dyDescent="0.35"/>
    <row r="1568" hidden="1" x14ac:dyDescent="0.35"/>
    <row r="1569" hidden="1" x14ac:dyDescent="0.35"/>
    <row r="1570" hidden="1" x14ac:dyDescent="0.35"/>
    <row r="1571" hidden="1" x14ac:dyDescent="0.35"/>
    <row r="1572" hidden="1" x14ac:dyDescent="0.35"/>
    <row r="1573" hidden="1" x14ac:dyDescent="0.35"/>
    <row r="1574" hidden="1" x14ac:dyDescent="0.35"/>
    <row r="1575" hidden="1" x14ac:dyDescent="0.35"/>
    <row r="1576" hidden="1" x14ac:dyDescent="0.35"/>
    <row r="1577" hidden="1" x14ac:dyDescent="0.35"/>
    <row r="1578" hidden="1" x14ac:dyDescent="0.35"/>
    <row r="1579" hidden="1" x14ac:dyDescent="0.35"/>
    <row r="1580" hidden="1" x14ac:dyDescent="0.35"/>
    <row r="1581" hidden="1" x14ac:dyDescent="0.35"/>
    <row r="1582" hidden="1" x14ac:dyDescent="0.35"/>
    <row r="1583" hidden="1" x14ac:dyDescent="0.35"/>
    <row r="1584" hidden="1" x14ac:dyDescent="0.35"/>
    <row r="1585" hidden="1" x14ac:dyDescent="0.35"/>
    <row r="1586" hidden="1" x14ac:dyDescent="0.35"/>
    <row r="1587" hidden="1" x14ac:dyDescent="0.35"/>
    <row r="1588" hidden="1" x14ac:dyDescent="0.35"/>
    <row r="1589" hidden="1" x14ac:dyDescent="0.35"/>
    <row r="1590" hidden="1" x14ac:dyDescent="0.35"/>
    <row r="1591" hidden="1" x14ac:dyDescent="0.35"/>
    <row r="1592" hidden="1" x14ac:dyDescent="0.35"/>
    <row r="1593" hidden="1" x14ac:dyDescent="0.35"/>
    <row r="1594" hidden="1" x14ac:dyDescent="0.35"/>
    <row r="1595" hidden="1" x14ac:dyDescent="0.35"/>
    <row r="1596" hidden="1" x14ac:dyDescent="0.35"/>
    <row r="1597" hidden="1" x14ac:dyDescent="0.35"/>
    <row r="1598" hidden="1" x14ac:dyDescent="0.35"/>
    <row r="1599" hidden="1" x14ac:dyDescent="0.35"/>
    <row r="1600" hidden="1" x14ac:dyDescent="0.35"/>
    <row r="1601" spans="1:2" hidden="1" x14ac:dyDescent="0.35">
      <c r="A1601" t="s">
        <v>8219</v>
      </c>
    </row>
    <row r="1602" spans="1:2" hidden="1" x14ac:dyDescent="0.35">
      <c r="A1602" t="s">
        <v>8219</v>
      </c>
    </row>
    <row r="1603" spans="1:2" x14ac:dyDescent="0.35">
      <c r="A1603" t="s">
        <v>8219</v>
      </c>
      <c r="B1603">
        <v>56</v>
      </c>
    </row>
    <row r="1604" spans="1:2" x14ac:dyDescent="0.35">
      <c r="A1604" t="s">
        <v>8219</v>
      </c>
      <c r="B1604">
        <v>32</v>
      </c>
    </row>
    <row r="1605" spans="1:2" x14ac:dyDescent="0.35">
      <c r="A1605" t="s">
        <v>8219</v>
      </c>
      <c r="B1605">
        <v>30</v>
      </c>
    </row>
    <row r="1606" spans="1:2" x14ac:dyDescent="0.35">
      <c r="A1606" t="s">
        <v>8219</v>
      </c>
      <c r="B1606">
        <v>70</v>
      </c>
    </row>
    <row r="1607" spans="1:2" x14ac:dyDescent="0.35">
      <c r="A1607" t="s">
        <v>8219</v>
      </c>
      <c r="B1607">
        <v>44</v>
      </c>
    </row>
    <row r="1608" spans="1:2" x14ac:dyDescent="0.35">
      <c r="A1608" t="s">
        <v>8219</v>
      </c>
      <c r="B1608">
        <v>92</v>
      </c>
    </row>
    <row r="1609" spans="1:2" x14ac:dyDescent="0.35">
      <c r="A1609" t="s">
        <v>8219</v>
      </c>
      <c r="B1609">
        <v>205</v>
      </c>
    </row>
    <row r="1610" spans="1:2" x14ac:dyDescent="0.35">
      <c r="A1610" t="s">
        <v>8219</v>
      </c>
      <c r="B1610">
        <v>23</v>
      </c>
    </row>
    <row r="1611" spans="1:2" x14ac:dyDescent="0.35">
      <c r="A1611" t="s">
        <v>8219</v>
      </c>
      <c r="B1611">
        <v>4</v>
      </c>
    </row>
    <row r="1612" spans="1:2" x14ac:dyDescent="0.35">
      <c r="A1612" t="s">
        <v>8219</v>
      </c>
      <c r="B1612">
        <v>112</v>
      </c>
    </row>
    <row r="1613" spans="1:2" x14ac:dyDescent="0.35">
      <c r="A1613" t="s">
        <v>8219</v>
      </c>
      <c r="B1613">
        <v>27</v>
      </c>
    </row>
    <row r="1614" spans="1:2" x14ac:dyDescent="0.35">
      <c r="A1614" t="s">
        <v>8219</v>
      </c>
      <c r="B1614">
        <v>11</v>
      </c>
    </row>
    <row r="1615" spans="1:2" x14ac:dyDescent="0.35">
      <c r="A1615" t="s">
        <v>8219</v>
      </c>
      <c r="B1615">
        <v>26</v>
      </c>
    </row>
    <row r="1616" spans="1:2" x14ac:dyDescent="0.35">
      <c r="A1616" t="s">
        <v>8219</v>
      </c>
      <c r="B1616">
        <v>77</v>
      </c>
    </row>
    <row r="1617" spans="1:2" x14ac:dyDescent="0.35">
      <c r="A1617" t="s">
        <v>8219</v>
      </c>
      <c r="B1617">
        <v>136</v>
      </c>
    </row>
    <row r="1618" spans="1:2" x14ac:dyDescent="0.35">
      <c r="A1618" t="s">
        <v>8219</v>
      </c>
      <c r="B1618">
        <v>157</v>
      </c>
    </row>
    <row r="1619" spans="1:2" x14ac:dyDescent="0.35">
      <c r="A1619" t="s">
        <v>8219</v>
      </c>
      <c r="B1619">
        <v>158</v>
      </c>
    </row>
    <row r="1620" spans="1:2" x14ac:dyDescent="0.35">
      <c r="A1620" t="s">
        <v>8219</v>
      </c>
      <c r="B1620">
        <v>27</v>
      </c>
    </row>
    <row r="1621" spans="1:2" x14ac:dyDescent="0.35">
      <c r="A1621" t="s">
        <v>8219</v>
      </c>
      <c r="B1621">
        <v>23</v>
      </c>
    </row>
    <row r="1622" spans="1:2" x14ac:dyDescent="0.35">
      <c r="A1622" t="s">
        <v>8219</v>
      </c>
      <c r="B1622">
        <v>17</v>
      </c>
    </row>
    <row r="1623" spans="1:2" x14ac:dyDescent="0.35">
      <c r="A1623" t="s">
        <v>8219</v>
      </c>
      <c r="B1623">
        <v>37</v>
      </c>
    </row>
    <row r="1624" spans="1:2" x14ac:dyDescent="0.35">
      <c r="A1624" t="s">
        <v>8219</v>
      </c>
      <c r="B1624">
        <v>65</v>
      </c>
    </row>
    <row r="1625" spans="1:2" x14ac:dyDescent="0.35">
      <c r="A1625" t="s">
        <v>8219</v>
      </c>
      <c r="B1625">
        <v>18</v>
      </c>
    </row>
    <row r="1626" spans="1:2" x14ac:dyDescent="0.35">
      <c r="A1626" t="s">
        <v>8219</v>
      </c>
      <c r="B1626">
        <v>25</v>
      </c>
    </row>
    <row r="1627" spans="1:2" x14ac:dyDescent="0.35">
      <c r="A1627" t="s">
        <v>8219</v>
      </c>
      <c r="B1627">
        <v>104</v>
      </c>
    </row>
    <row r="1628" spans="1:2" x14ac:dyDescent="0.35">
      <c r="A1628" t="s">
        <v>8219</v>
      </c>
      <c r="B1628">
        <v>108</v>
      </c>
    </row>
    <row r="1629" spans="1:2" x14ac:dyDescent="0.35">
      <c r="A1629" t="s">
        <v>8219</v>
      </c>
      <c r="B1629">
        <v>38</v>
      </c>
    </row>
    <row r="1630" spans="1:2" x14ac:dyDescent="0.35">
      <c r="A1630" t="s">
        <v>8219</v>
      </c>
      <c r="B1630">
        <v>88</v>
      </c>
    </row>
    <row r="1631" spans="1:2" x14ac:dyDescent="0.35">
      <c r="A1631" t="s">
        <v>8219</v>
      </c>
      <c r="B1631">
        <v>82</v>
      </c>
    </row>
    <row r="1632" spans="1:2" x14ac:dyDescent="0.35">
      <c r="A1632" t="s">
        <v>8219</v>
      </c>
      <c r="B1632">
        <v>126</v>
      </c>
    </row>
    <row r="1633" spans="1:2" x14ac:dyDescent="0.35">
      <c r="A1633" t="s">
        <v>8219</v>
      </c>
      <c r="B1633">
        <v>133</v>
      </c>
    </row>
    <row r="1634" spans="1:2" x14ac:dyDescent="0.35">
      <c r="A1634" t="s">
        <v>8219</v>
      </c>
      <c r="B1634">
        <v>47</v>
      </c>
    </row>
    <row r="1635" spans="1:2" x14ac:dyDescent="0.35">
      <c r="A1635" t="s">
        <v>8219</v>
      </c>
      <c r="B1635">
        <v>58</v>
      </c>
    </row>
    <row r="1636" spans="1:2" x14ac:dyDescent="0.35">
      <c r="A1636" t="s">
        <v>8219</v>
      </c>
      <c r="B1636">
        <v>32</v>
      </c>
    </row>
    <row r="1637" spans="1:2" x14ac:dyDescent="0.35">
      <c r="A1637" t="s">
        <v>8219</v>
      </c>
      <c r="B1637">
        <v>37</v>
      </c>
    </row>
    <row r="1638" spans="1:2" x14ac:dyDescent="0.35">
      <c r="A1638" t="s">
        <v>8219</v>
      </c>
      <c r="B1638">
        <v>87</v>
      </c>
    </row>
    <row r="1639" spans="1:2" x14ac:dyDescent="0.35">
      <c r="A1639" t="s">
        <v>8219</v>
      </c>
      <c r="B1639">
        <v>15</v>
      </c>
    </row>
    <row r="1640" spans="1:2" x14ac:dyDescent="0.35">
      <c r="A1640" t="s">
        <v>8219</v>
      </c>
      <c r="B1640">
        <v>27</v>
      </c>
    </row>
    <row r="1641" spans="1:2" x14ac:dyDescent="0.35">
      <c r="A1641" t="s">
        <v>8219</v>
      </c>
      <c r="B1641">
        <v>19</v>
      </c>
    </row>
    <row r="1642" spans="1:2" x14ac:dyDescent="0.35">
      <c r="A1642" t="s">
        <v>8219</v>
      </c>
      <c r="B1642">
        <v>17</v>
      </c>
    </row>
    <row r="1643" spans="1:2" x14ac:dyDescent="0.35">
      <c r="A1643" t="s">
        <v>8219</v>
      </c>
      <c r="B1643">
        <v>26</v>
      </c>
    </row>
    <row r="1644" spans="1:2" x14ac:dyDescent="0.35">
      <c r="A1644" t="s">
        <v>8219</v>
      </c>
      <c r="B1644">
        <v>28</v>
      </c>
    </row>
    <row r="1645" spans="1:2" x14ac:dyDescent="0.35">
      <c r="A1645" t="s">
        <v>8219</v>
      </c>
      <c r="B1645">
        <v>37</v>
      </c>
    </row>
    <row r="1646" spans="1:2" x14ac:dyDescent="0.35">
      <c r="A1646" t="s">
        <v>8219</v>
      </c>
      <c r="B1646">
        <v>128</v>
      </c>
    </row>
    <row r="1647" spans="1:2" x14ac:dyDescent="0.35">
      <c r="A1647" t="s">
        <v>8219</v>
      </c>
      <c r="B1647">
        <v>10</v>
      </c>
    </row>
    <row r="1648" spans="1:2" x14ac:dyDescent="0.35">
      <c r="A1648" t="s">
        <v>8219</v>
      </c>
      <c r="B1648">
        <v>83</v>
      </c>
    </row>
    <row r="1649" spans="1:2" x14ac:dyDescent="0.35">
      <c r="A1649" t="s">
        <v>8219</v>
      </c>
      <c r="B1649">
        <v>46</v>
      </c>
    </row>
    <row r="1650" spans="1:2" x14ac:dyDescent="0.35">
      <c r="A1650" t="s">
        <v>8219</v>
      </c>
      <c r="B1650">
        <v>90</v>
      </c>
    </row>
    <row r="1651" spans="1:2" x14ac:dyDescent="0.35">
      <c r="A1651" t="s">
        <v>8219</v>
      </c>
      <c r="B1651">
        <v>81</v>
      </c>
    </row>
    <row r="1652" spans="1:2" x14ac:dyDescent="0.35">
      <c r="A1652" t="s">
        <v>8219</v>
      </c>
      <c r="B1652">
        <v>32</v>
      </c>
    </row>
    <row r="1653" spans="1:2" x14ac:dyDescent="0.35">
      <c r="A1653" t="s">
        <v>8219</v>
      </c>
      <c r="B1653">
        <v>20</v>
      </c>
    </row>
    <row r="1654" spans="1:2" x14ac:dyDescent="0.35">
      <c r="A1654" t="s">
        <v>8219</v>
      </c>
      <c r="B1654">
        <v>70</v>
      </c>
    </row>
    <row r="1655" spans="1:2" x14ac:dyDescent="0.35">
      <c r="A1655" t="s">
        <v>8219</v>
      </c>
      <c r="B1655">
        <v>168</v>
      </c>
    </row>
    <row r="1656" spans="1:2" x14ac:dyDescent="0.35">
      <c r="A1656" t="s">
        <v>8219</v>
      </c>
      <c r="B1656">
        <v>34</v>
      </c>
    </row>
    <row r="1657" spans="1:2" x14ac:dyDescent="0.35">
      <c r="A1657" t="s">
        <v>8219</v>
      </c>
      <c r="B1657">
        <v>48</v>
      </c>
    </row>
    <row r="1658" spans="1:2" x14ac:dyDescent="0.35">
      <c r="A1658" t="s">
        <v>8219</v>
      </c>
      <c r="B1658">
        <v>48</v>
      </c>
    </row>
    <row r="1659" spans="1:2" x14ac:dyDescent="0.35">
      <c r="A1659" t="s">
        <v>8219</v>
      </c>
      <c r="B1659">
        <v>221</v>
      </c>
    </row>
    <row r="1660" spans="1:2" x14ac:dyDescent="0.35">
      <c r="A1660" t="s">
        <v>8219</v>
      </c>
      <c r="B1660">
        <v>107</v>
      </c>
    </row>
    <row r="1661" spans="1:2" x14ac:dyDescent="0.35">
      <c r="A1661" t="s">
        <v>8219</v>
      </c>
      <c r="B1661">
        <v>45</v>
      </c>
    </row>
    <row r="1662" spans="1:2" x14ac:dyDescent="0.35">
      <c r="A1662" t="s">
        <v>8219</v>
      </c>
      <c r="B1662">
        <v>36</v>
      </c>
    </row>
    <row r="1663" spans="1:2" x14ac:dyDescent="0.35">
      <c r="A1663" t="s">
        <v>8219</v>
      </c>
      <c r="B1663">
        <v>101</v>
      </c>
    </row>
    <row r="1664" spans="1:2" x14ac:dyDescent="0.35">
      <c r="A1664" t="s">
        <v>8219</v>
      </c>
      <c r="B1664">
        <v>62</v>
      </c>
    </row>
    <row r="1665" spans="1:2" x14ac:dyDescent="0.35">
      <c r="A1665" t="s">
        <v>8219</v>
      </c>
      <c r="B1665">
        <v>32</v>
      </c>
    </row>
    <row r="1666" spans="1:2" x14ac:dyDescent="0.35">
      <c r="A1666" t="s">
        <v>8219</v>
      </c>
      <c r="B1666">
        <v>89</v>
      </c>
    </row>
    <row r="1667" spans="1:2" x14ac:dyDescent="0.35">
      <c r="A1667" t="s">
        <v>8219</v>
      </c>
      <c r="B1667">
        <v>93</v>
      </c>
    </row>
    <row r="1668" spans="1:2" x14ac:dyDescent="0.35">
      <c r="A1668" t="s">
        <v>8219</v>
      </c>
      <c r="B1668">
        <v>98</v>
      </c>
    </row>
    <row r="1669" spans="1:2" x14ac:dyDescent="0.35">
      <c r="A1669" t="s">
        <v>8219</v>
      </c>
      <c r="B1669">
        <v>82</v>
      </c>
    </row>
    <row r="1670" spans="1:2" x14ac:dyDescent="0.35">
      <c r="A1670" t="s">
        <v>8219</v>
      </c>
      <c r="B1670">
        <v>116</v>
      </c>
    </row>
    <row r="1671" spans="1:2" x14ac:dyDescent="0.35">
      <c r="A1671" t="s">
        <v>8219</v>
      </c>
      <c r="B1671">
        <v>52</v>
      </c>
    </row>
    <row r="1672" spans="1:2" x14ac:dyDescent="0.35">
      <c r="A1672" t="s">
        <v>8219</v>
      </c>
      <c r="B1672">
        <v>23</v>
      </c>
    </row>
    <row r="1673" spans="1:2" x14ac:dyDescent="0.35">
      <c r="A1673" t="s">
        <v>8219</v>
      </c>
      <c r="B1673">
        <v>77</v>
      </c>
    </row>
    <row r="1674" spans="1:2" x14ac:dyDescent="0.35">
      <c r="A1674" t="s">
        <v>8219</v>
      </c>
      <c r="B1674">
        <v>49</v>
      </c>
    </row>
    <row r="1675" spans="1:2" x14ac:dyDescent="0.35">
      <c r="A1675" t="s">
        <v>8219</v>
      </c>
      <c r="B1675">
        <v>59</v>
      </c>
    </row>
    <row r="1676" spans="1:2" x14ac:dyDescent="0.35">
      <c r="A1676" t="s">
        <v>8219</v>
      </c>
      <c r="B1676">
        <v>113</v>
      </c>
    </row>
    <row r="1677" spans="1:2" x14ac:dyDescent="0.35">
      <c r="A1677" t="s">
        <v>8219</v>
      </c>
      <c r="B1677">
        <v>34</v>
      </c>
    </row>
    <row r="1678" spans="1:2" x14ac:dyDescent="0.35">
      <c r="A1678" t="s">
        <v>8219</v>
      </c>
      <c r="B1678">
        <v>42</v>
      </c>
    </row>
    <row r="1679" spans="1:2" x14ac:dyDescent="0.35">
      <c r="A1679" t="s">
        <v>8219</v>
      </c>
      <c r="B1679">
        <v>42</v>
      </c>
    </row>
    <row r="1680" spans="1:2" x14ac:dyDescent="0.35">
      <c r="A1680" t="s">
        <v>8219</v>
      </c>
      <c r="B1680">
        <v>49</v>
      </c>
    </row>
    <row r="1681" spans="2:2" hidden="1" x14ac:dyDescent="0.35">
      <c r="B1681">
        <v>56</v>
      </c>
    </row>
    <row r="1682" spans="2:2" hidden="1" x14ac:dyDescent="0.35">
      <c r="B1682">
        <v>25</v>
      </c>
    </row>
    <row r="1683" spans="2:2" hidden="1" x14ac:dyDescent="0.35"/>
    <row r="1684" spans="2:2" hidden="1" x14ac:dyDescent="0.35"/>
    <row r="1685" spans="2:2" hidden="1" x14ac:dyDescent="0.35"/>
    <row r="1686" spans="2:2" hidden="1" x14ac:dyDescent="0.35"/>
    <row r="1687" spans="2:2" hidden="1" x14ac:dyDescent="0.35"/>
    <row r="1688" spans="2:2" hidden="1" x14ac:dyDescent="0.35"/>
    <row r="1689" spans="2:2" hidden="1" x14ac:dyDescent="0.35"/>
    <row r="1690" spans="2:2" hidden="1" x14ac:dyDescent="0.35"/>
    <row r="1691" spans="2:2" hidden="1" x14ac:dyDescent="0.35"/>
    <row r="1692" spans="2:2" hidden="1" x14ac:dyDescent="0.35"/>
    <row r="1693" spans="2:2" hidden="1" x14ac:dyDescent="0.35"/>
    <row r="1694" spans="2:2" hidden="1" x14ac:dyDescent="0.35"/>
    <row r="1695" spans="2:2" hidden="1" x14ac:dyDescent="0.35"/>
    <row r="1696" spans="2:2" hidden="1" x14ac:dyDescent="0.35"/>
    <row r="1697" hidden="1" x14ac:dyDescent="0.35"/>
    <row r="1698" hidden="1" x14ac:dyDescent="0.35"/>
    <row r="1699" hidden="1" x14ac:dyDescent="0.35"/>
    <row r="1700" hidden="1" x14ac:dyDescent="0.35"/>
    <row r="1701" hidden="1" x14ac:dyDescent="0.35"/>
    <row r="1702" hidden="1" x14ac:dyDescent="0.35"/>
    <row r="1703" hidden="1" x14ac:dyDescent="0.35"/>
    <row r="1704" hidden="1" x14ac:dyDescent="0.35"/>
    <row r="1705" hidden="1" x14ac:dyDescent="0.35"/>
    <row r="1706" hidden="1" x14ac:dyDescent="0.35"/>
    <row r="1707" hidden="1" x14ac:dyDescent="0.35"/>
    <row r="1708" hidden="1" x14ac:dyDescent="0.35"/>
    <row r="1709" hidden="1" x14ac:dyDescent="0.35"/>
    <row r="1710" hidden="1" x14ac:dyDescent="0.35"/>
    <row r="1711" hidden="1" x14ac:dyDescent="0.35"/>
    <row r="1712" hidden="1" x14ac:dyDescent="0.35"/>
    <row r="1713" hidden="1" x14ac:dyDescent="0.35"/>
    <row r="1714" hidden="1" x14ac:dyDescent="0.35"/>
    <row r="1715" hidden="1" x14ac:dyDescent="0.35"/>
    <row r="1716" hidden="1" x14ac:dyDescent="0.35"/>
    <row r="1717" hidden="1" x14ac:dyDescent="0.35"/>
    <row r="1718" hidden="1" x14ac:dyDescent="0.35"/>
    <row r="1719" hidden="1" x14ac:dyDescent="0.35"/>
    <row r="1720" hidden="1" x14ac:dyDescent="0.35"/>
    <row r="1721" hidden="1" x14ac:dyDescent="0.35"/>
    <row r="1722" hidden="1" x14ac:dyDescent="0.35"/>
    <row r="1723" hidden="1" x14ac:dyDescent="0.35"/>
    <row r="1724" hidden="1" x14ac:dyDescent="0.35"/>
    <row r="1725" hidden="1" x14ac:dyDescent="0.35"/>
    <row r="1726" hidden="1" x14ac:dyDescent="0.35"/>
    <row r="1727" hidden="1" x14ac:dyDescent="0.35"/>
    <row r="1728" hidden="1" x14ac:dyDescent="0.35"/>
    <row r="1729" spans="1:2" hidden="1" x14ac:dyDescent="0.35"/>
    <row r="1730" spans="1:2" hidden="1" x14ac:dyDescent="0.35"/>
    <row r="1731" spans="1:2" hidden="1" x14ac:dyDescent="0.35"/>
    <row r="1732" spans="1:2" hidden="1" x14ac:dyDescent="0.35"/>
    <row r="1733" spans="1:2" hidden="1" x14ac:dyDescent="0.35"/>
    <row r="1734" spans="1:2" hidden="1" x14ac:dyDescent="0.35"/>
    <row r="1735" spans="1:2" hidden="1" x14ac:dyDescent="0.35"/>
    <row r="1736" spans="1:2" hidden="1" x14ac:dyDescent="0.35"/>
    <row r="1737" spans="1:2" hidden="1" x14ac:dyDescent="0.35"/>
    <row r="1738" spans="1:2" hidden="1" x14ac:dyDescent="0.35"/>
    <row r="1739" spans="1:2" hidden="1" x14ac:dyDescent="0.35"/>
    <row r="1740" spans="1:2" hidden="1" x14ac:dyDescent="0.35"/>
    <row r="1741" spans="1:2" hidden="1" x14ac:dyDescent="0.35">
      <c r="A1741" t="s">
        <v>8219</v>
      </c>
    </row>
    <row r="1742" spans="1:2" hidden="1" x14ac:dyDescent="0.35">
      <c r="A1742" t="s">
        <v>8219</v>
      </c>
    </row>
    <row r="1743" spans="1:2" x14ac:dyDescent="0.35">
      <c r="A1743" t="s">
        <v>8219</v>
      </c>
      <c r="B1743">
        <v>52</v>
      </c>
    </row>
    <row r="1744" spans="1:2" x14ac:dyDescent="0.35">
      <c r="A1744" t="s">
        <v>8219</v>
      </c>
      <c r="B1744">
        <v>34</v>
      </c>
    </row>
    <row r="1745" spans="1:2" x14ac:dyDescent="0.35">
      <c r="A1745" t="s">
        <v>8219</v>
      </c>
      <c r="B1745">
        <v>67</v>
      </c>
    </row>
    <row r="1746" spans="1:2" x14ac:dyDescent="0.35">
      <c r="A1746" t="s">
        <v>8219</v>
      </c>
      <c r="B1746">
        <v>70</v>
      </c>
    </row>
    <row r="1747" spans="1:2" x14ac:dyDescent="0.35">
      <c r="A1747" t="s">
        <v>8219</v>
      </c>
      <c r="B1747">
        <v>89</v>
      </c>
    </row>
    <row r="1748" spans="1:2" x14ac:dyDescent="0.35">
      <c r="A1748" t="s">
        <v>8219</v>
      </c>
      <c r="B1748">
        <v>107</v>
      </c>
    </row>
    <row r="1749" spans="1:2" x14ac:dyDescent="0.35">
      <c r="A1749" t="s">
        <v>8219</v>
      </c>
      <c r="B1749">
        <v>159</v>
      </c>
    </row>
    <row r="1750" spans="1:2" x14ac:dyDescent="0.35">
      <c r="A1750" t="s">
        <v>8219</v>
      </c>
      <c r="B1750">
        <v>181</v>
      </c>
    </row>
    <row r="1751" spans="1:2" x14ac:dyDescent="0.35">
      <c r="A1751" t="s">
        <v>8219</v>
      </c>
      <c r="B1751">
        <v>131</v>
      </c>
    </row>
    <row r="1752" spans="1:2" x14ac:dyDescent="0.35">
      <c r="A1752" t="s">
        <v>8219</v>
      </c>
      <c r="B1752">
        <v>125</v>
      </c>
    </row>
    <row r="1753" spans="1:2" x14ac:dyDescent="0.35">
      <c r="A1753" t="s">
        <v>8219</v>
      </c>
      <c r="B1753">
        <v>61</v>
      </c>
    </row>
    <row r="1754" spans="1:2" x14ac:dyDescent="0.35">
      <c r="A1754" t="s">
        <v>8219</v>
      </c>
      <c r="B1754">
        <v>90</v>
      </c>
    </row>
    <row r="1755" spans="1:2" x14ac:dyDescent="0.35">
      <c r="A1755" t="s">
        <v>8219</v>
      </c>
      <c r="B1755">
        <v>35</v>
      </c>
    </row>
    <row r="1756" spans="1:2" x14ac:dyDescent="0.35">
      <c r="A1756" t="s">
        <v>8219</v>
      </c>
      <c r="B1756">
        <v>90</v>
      </c>
    </row>
    <row r="1757" spans="1:2" x14ac:dyDescent="0.35">
      <c r="A1757" t="s">
        <v>8219</v>
      </c>
      <c r="B1757">
        <v>4</v>
      </c>
    </row>
    <row r="1758" spans="1:2" x14ac:dyDescent="0.35">
      <c r="A1758" t="s">
        <v>8219</v>
      </c>
      <c r="B1758">
        <v>120</v>
      </c>
    </row>
    <row r="1759" spans="1:2" x14ac:dyDescent="0.35">
      <c r="A1759" t="s">
        <v>8219</v>
      </c>
      <c r="B1759">
        <v>14</v>
      </c>
    </row>
    <row r="1760" spans="1:2" x14ac:dyDescent="0.35">
      <c r="A1760" t="s">
        <v>8219</v>
      </c>
      <c r="B1760">
        <v>27</v>
      </c>
    </row>
    <row r="1761" spans="1:2" x14ac:dyDescent="0.35">
      <c r="A1761" t="s">
        <v>8219</v>
      </c>
      <c r="B1761">
        <v>49</v>
      </c>
    </row>
    <row r="1762" spans="1:2" x14ac:dyDescent="0.35">
      <c r="A1762" t="s">
        <v>8219</v>
      </c>
      <c r="B1762">
        <v>102</v>
      </c>
    </row>
    <row r="1763" spans="1:2" x14ac:dyDescent="0.35">
      <c r="A1763" t="s">
        <v>8219</v>
      </c>
      <c r="B1763">
        <v>3</v>
      </c>
    </row>
    <row r="1764" spans="1:2" hidden="1" x14ac:dyDescent="0.35">
      <c r="B1764">
        <v>25</v>
      </c>
    </row>
    <row r="1765" spans="1:2" hidden="1" x14ac:dyDescent="0.35">
      <c r="B1765">
        <v>118</v>
      </c>
    </row>
    <row r="1766" spans="1:2" hidden="1" x14ac:dyDescent="0.35"/>
    <row r="1767" spans="1:2" hidden="1" x14ac:dyDescent="0.35"/>
    <row r="1768" spans="1:2" hidden="1" x14ac:dyDescent="0.35"/>
    <row r="1769" spans="1:2" hidden="1" x14ac:dyDescent="0.35"/>
    <row r="1770" spans="1:2" hidden="1" x14ac:dyDescent="0.35"/>
    <row r="1771" spans="1:2" hidden="1" x14ac:dyDescent="0.35"/>
    <row r="1772" spans="1:2" hidden="1" x14ac:dyDescent="0.35"/>
    <row r="1773" spans="1:2" hidden="1" x14ac:dyDescent="0.35"/>
    <row r="1774" spans="1:2" hidden="1" x14ac:dyDescent="0.35"/>
    <row r="1775" spans="1:2" hidden="1" x14ac:dyDescent="0.35"/>
    <row r="1776" spans="1:2" hidden="1" x14ac:dyDescent="0.35"/>
    <row r="1777" hidden="1" x14ac:dyDescent="0.35"/>
    <row r="1778" hidden="1" x14ac:dyDescent="0.35"/>
    <row r="1779" hidden="1" x14ac:dyDescent="0.35"/>
    <row r="1780" hidden="1" x14ac:dyDescent="0.35"/>
    <row r="1781" hidden="1" x14ac:dyDescent="0.35"/>
    <row r="1782" hidden="1" x14ac:dyDescent="0.35"/>
    <row r="1783" hidden="1" x14ac:dyDescent="0.35"/>
    <row r="1784" hidden="1" x14ac:dyDescent="0.35"/>
    <row r="1785" hidden="1" x14ac:dyDescent="0.35"/>
    <row r="1786" hidden="1" x14ac:dyDescent="0.35"/>
    <row r="1787" hidden="1" x14ac:dyDescent="0.35"/>
    <row r="1788" hidden="1" x14ac:dyDescent="0.35"/>
    <row r="1789" hidden="1" x14ac:dyDescent="0.35"/>
    <row r="1790" hidden="1" x14ac:dyDescent="0.35"/>
    <row r="1791" hidden="1" x14ac:dyDescent="0.35"/>
    <row r="1792" hidden="1" x14ac:dyDescent="0.35"/>
    <row r="1793" hidden="1" x14ac:dyDescent="0.35"/>
    <row r="1794" hidden="1" x14ac:dyDescent="0.35"/>
    <row r="1795" hidden="1" x14ac:dyDescent="0.35"/>
    <row r="1796" hidden="1" x14ac:dyDescent="0.35"/>
    <row r="1797" hidden="1" x14ac:dyDescent="0.35"/>
    <row r="1798" hidden="1" x14ac:dyDescent="0.35"/>
    <row r="1799" hidden="1" x14ac:dyDescent="0.35"/>
    <row r="1800" hidden="1" x14ac:dyDescent="0.35"/>
    <row r="1801" hidden="1" x14ac:dyDescent="0.35"/>
    <row r="1802" hidden="1" x14ac:dyDescent="0.35"/>
    <row r="1803" hidden="1" x14ac:dyDescent="0.35"/>
    <row r="1804" hidden="1" x14ac:dyDescent="0.35"/>
    <row r="1805" hidden="1" x14ac:dyDescent="0.35"/>
    <row r="1806" hidden="1" x14ac:dyDescent="0.35"/>
    <row r="1807" hidden="1" x14ac:dyDescent="0.35"/>
    <row r="1808" hidden="1" x14ac:dyDescent="0.35"/>
    <row r="1809" spans="1:2" hidden="1" x14ac:dyDescent="0.35"/>
    <row r="1810" spans="1:2" hidden="1" x14ac:dyDescent="0.35"/>
    <row r="1811" spans="1:2" hidden="1" x14ac:dyDescent="0.35"/>
    <row r="1812" spans="1:2" hidden="1" x14ac:dyDescent="0.35"/>
    <row r="1813" spans="1:2" hidden="1" x14ac:dyDescent="0.35"/>
    <row r="1814" spans="1:2" hidden="1" x14ac:dyDescent="0.35"/>
    <row r="1815" spans="1:2" hidden="1" x14ac:dyDescent="0.35"/>
    <row r="1816" spans="1:2" hidden="1" x14ac:dyDescent="0.35"/>
    <row r="1817" spans="1:2" hidden="1" x14ac:dyDescent="0.35"/>
    <row r="1818" spans="1:2" hidden="1" x14ac:dyDescent="0.35"/>
    <row r="1819" spans="1:2" hidden="1" x14ac:dyDescent="0.35"/>
    <row r="1820" spans="1:2" hidden="1" x14ac:dyDescent="0.35"/>
    <row r="1821" spans="1:2" hidden="1" x14ac:dyDescent="0.35">
      <c r="A1821" t="s">
        <v>8219</v>
      </c>
    </row>
    <row r="1822" spans="1:2" hidden="1" x14ac:dyDescent="0.35">
      <c r="A1822" t="s">
        <v>8219</v>
      </c>
    </row>
    <row r="1823" spans="1:2" x14ac:dyDescent="0.35">
      <c r="A1823" t="s">
        <v>8219</v>
      </c>
      <c r="B1823">
        <v>57</v>
      </c>
    </row>
    <row r="1824" spans="1:2" x14ac:dyDescent="0.35">
      <c r="A1824" t="s">
        <v>8219</v>
      </c>
      <c r="B1824">
        <v>11</v>
      </c>
    </row>
    <row r="1825" spans="1:2" x14ac:dyDescent="0.35">
      <c r="A1825" t="s">
        <v>8219</v>
      </c>
      <c r="B1825">
        <v>33</v>
      </c>
    </row>
    <row r="1826" spans="1:2" x14ac:dyDescent="0.35">
      <c r="A1826" t="s">
        <v>8219</v>
      </c>
      <c r="B1826">
        <v>40</v>
      </c>
    </row>
    <row r="1827" spans="1:2" x14ac:dyDescent="0.35">
      <c r="A1827" t="s">
        <v>8219</v>
      </c>
      <c r="B1827">
        <v>50</v>
      </c>
    </row>
    <row r="1828" spans="1:2" x14ac:dyDescent="0.35">
      <c r="A1828" t="s">
        <v>8219</v>
      </c>
      <c r="B1828">
        <v>38</v>
      </c>
    </row>
    <row r="1829" spans="1:2" x14ac:dyDescent="0.35">
      <c r="A1829" t="s">
        <v>8219</v>
      </c>
      <c r="B1829">
        <v>96</v>
      </c>
    </row>
    <row r="1830" spans="1:2" x14ac:dyDescent="0.35">
      <c r="A1830" t="s">
        <v>8219</v>
      </c>
      <c r="B1830">
        <v>48</v>
      </c>
    </row>
    <row r="1831" spans="1:2" x14ac:dyDescent="0.35">
      <c r="A1831" t="s">
        <v>8219</v>
      </c>
      <c r="B1831">
        <v>33</v>
      </c>
    </row>
    <row r="1832" spans="1:2" x14ac:dyDescent="0.35">
      <c r="A1832" t="s">
        <v>8219</v>
      </c>
      <c r="B1832">
        <v>226</v>
      </c>
    </row>
    <row r="1833" spans="1:2" x14ac:dyDescent="0.35">
      <c r="A1833" t="s">
        <v>8219</v>
      </c>
      <c r="B1833">
        <v>14</v>
      </c>
    </row>
    <row r="1834" spans="1:2" x14ac:dyDescent="0.35">
      <c r="A1834" t="s">
        <v>8219</v>
      </c>
      <c r="B1834">
        <v>20</v>
      </c>
    </row>
    <row r="1835" spans="1:2" x14ac:dyDescent="0.35">
      <c r="A1835" t="s">
        <v>8219</v>
      </c>
      <c r="B1835">
        <v>25</v>
      </c>
    </row>
    <row r="1836" spans="1:2" x14ac:dyDescent="0.35">
      <c r="A1836" t="s">
        <v>8219</v>
      </c>
      <c r="B1836">
        <v>90</v>
      </c>
    </row>
    <row r="1837" spans="1:2" x14ac:dyDescent="0.35">
      <c r="A1837" t="s">
        <v>8219</v>
      </c>
      <c r="B1837">
        <v>11</v>
      </c>
    </row>
    <row r="1838" spans="1:2" x14ac:dyDescent="0.35">
      <c r="A1838" t="s">
        <v>8219</v>
      </c>
      <c r="B1838">
        <v>55</v>
      </c>
    </row>
    <row r="1839" spans="1:2" x14ac:dyDescent="0.35">
      <c r="A1839" t="s">
        <v>8219</v>
      </c>
      <c r="B1839">
        <v>30</v>
      </c>
    </row>
    <row r="1840" spans="1:2" x14ac:dyDescent="0.35">
      <c r="A1840" t="s">
        <v>8219</v>
      </c>
      <c r="B1840">
        <v>28</v>
      </c>
    </row>
    <row r="1841" spans="1:2" x14ac:dyDescent="0.35">
      <c r="A1841" t="s">
        <v>8219</v>
      </c>
      <c r="B1841">
        <v>45</v>
      </c>
    </row>
    <row r="1842" spans="1:2" x14ac:dyDescent="0.35">
      <c r="A1842" t="s">
        <v>8219</v>
      </c>
      <c r="B1842">
        <v>13</v>
      </c>
    </row>
    <row r="1843" spans="1:2" x14ac:dyDescent="0.35">
      <c r="A1843" t="s">
        <v>8219</v>
      </c>
      <c r="B1843">
        <v>40</v>
      </c>
    </row>
    <row r="1844" spans="1:2" x14ac:dyDescent="0.35">
      <c r="A1844" t="s">
        <v>8219</v>
      </c>
      <c r="B1844">
        <v>21</v>
      </c>
    </row>
    <row r="1845" spans="1:2" x14ac:dyDescent="0.35">
      <c r="A1845" t="s">
        <v>8219</v>
      </c>
      <c r="B1845">
        <v>134</v>
      </c>
    </row>
    <row r="1846" spans="1:2" x14ac:dyDescent="0.35">
      <c r="A1846" t="s">
        <v>8219</v>
      </c>
      <c r="B1846">
        <v>20</v>
      </c>
    </row>
    <row r="1847" spans="1:2" x14ac:dyDescent="0.35">
      <c r="A1847" t="s">
        <v>8219</v>
      </c>
      <c r="B1847">
        <v>19</v>
      </c>
    </row>
    <row r="1848" spans="1:2" x14ac:dyDescent="0.35">
      <c r="A1848" t="s">
        <v>8219</v>
      </c>
      <c r="B1848">
        <v>209</v>
      </c>
    </row>
    <row r="1849" spans="1:2" x14ac:dyDescent="0.35">
      <c r="A1849" t="s">
        <v>8219</v>
      </c>
      <c r="B1849">
        <v>38</v>
      </c>
    </row>
    <row r="1850" spans="1:2" x14ac:dyDescent="0.35">
      <c r="A1850" t="s">
        <v>8219</v>
      </c>
      <c r="B1850">
        <v>24</v>
      </c>
    </row>
    <row r="1851" spans="1:2" x14ac:dyDescent="0.35">
      <c r="A1851" t="s">
        <v>8219</v>
      </c>
      <c r="B1851">
        <v>8</v>
      </c>
    </row>
    <row r="1852" spans="1:2" x14ac:dyDescent="0.35">
      <c r="A1852" t="s">
        <v>8219</v>
      </c>
      <c r="B1852">
        <v>179</v>
      </c>
    </row>
    <row r="1853" spans="1:2" x14ac:dyDescent="0.35">
      <c r="A1853" t="s">
        <v>8219</v>
      </c>
      <c r="B1853">
        <v>26</v>
      </c>
    </row>
    <row r="1854" spans="1:2" x14ac:dyDescent="0.35">
      <c r="A1854" t="s">
        <v>8219</v>
      </c>
      <c r="B1854">
        <v>131</v>
      </c>
    </row>
    <row r="1855" spans="1:2" x14ac:dyDescent="0.35">
      <c r="A1855" t="s">
        <v>8219</v>
      </c>
      <c r="B1855">
        <v>14</v>
      </c>
    </row>
    <row r="1856" spans="1:2" x14ac:dyDescent="0.35">
      <c r="A1856" t="s">
        <v>8219</v>
      </c>
      <c r="B1856">
        <v>174</v>
      </c>
    </row>
    <row r="1857" spans="1:2" x14ac:dyDescent="0.35">
      <c r="A1857" t="s">
        <v>8219</v>
      </c>
      <c r="B1857">
        <v>191</v>
      </c>
    </row>
    <row r="1858" spans="1:2" x14ac:dyDescent="0.35">
      <c r="A1858" t="s">
        <v>8219</v>
      </c>
      <c r="B1858">
        <v>38</v>
      </c>
    </row>
    <row r="1859" spans="1:2" x14ac:dyDescent="0.35">
      <c r="A1859" t="s">
        <v>8219</v>
      </c>
      <c r="B1859">
        <v>22</v>
      </c>
    </row>
    <row r="1860" spans="1:2" x14ac:dyDescent="0.35">
      <c r="A1860" t="s">
        <v>8219</v>
      </c>
      <c r="B1860">
        <v>149</v>
      </c>
    </row>
    <row r="1861" spans="1:2" hidden="1" x14ac:dyDescent="0.35">
      <c r="B1861">
        <v>56</v>
      </c>
    </row>
    <row r="1862" spans="1:2" hidden="1" x14ac:dyDescent="0.35">
      <c r="B1862">
        <v>19</v>
      </c>
    </row>
    <row r="1863" spans="1:2" hidden="1" x14ac:dyDescent="0.35"/>
    <row r="1864" spans="1:2" hidden="1" x14ac:dyDescent="0.35"/>
    <row r="1865" spans="1:2" hidden="1" x14ac:dyDescent="0.35"/>
    <row r="1866" spans="1:2" hidden="1" x14ac:dyDescent="0.35"/>
    <row r="1867" spans="1:2" hidden="1" x14ac:dyDescent="0.35"/>
    <row r="1868" spans="1:2" hidden="1" x14ac:dyDescent="0.35"/>
    <row r="1869" spans="1:2" hidden="1" x14ac:dyDescent="0.35"/>
    <row r="1870" spans="1:2" hidden="1" x14ac:dyDescent="0.35"/>
    <row r="1871" spans="1:2" hidden="1" x14ac:dyDescent="0.35"/>
    <row r="1872" spans="1:2" hidden="1" x14ac:dyDescent="0.35"/>
    <row r="1873" spans="1:2" hidden="1" x14ac:dyDescent="0.35"/>
    <row r="1874" spans="1:2" hidden="1" x14ac:dyDescent="0.35"/>
    <row r="1875" spans="1:2" hidden="1" x14ac:dyDescent="0.35"/>
    <row r="1876" spans="1:2" hidden="1" x14ac:dyDescent="0.35"/>
    <row r="1877" spans="1:2" hidden="1" x14ac:dyDescent="0.35"/>
    <row r="1878" spans="1:2" hidden="1" x14ac:dyDescent="0.35"/>
    <row r="1879" spans="1:2" hidden="1" x14ac:dyDescent="0.35"/>
    <row r="1880" spans="1:2" hidden="1" x14ac:dyDescent="0.35"/>
    <row r="1881" spans="1:2" hidden="1" x14ac:dyDescent="0.35">
      <c r="A1881" t="s">
        <v>8219</v>
      </c>
    </row>
    <row r="1882" spans="1:2" hidden="1" x14ac:dyDescent="0.35">
      <c r="A1882" t="s">
        <v>8219</v>
      </c>
    </row>
    <row r="1883" spans="1:2" x14ac:dyDescent="0.35">
      <c r="A1883" t="s">
        <v>8219</v>
      </c>
      <c r="B1883">
        <v>70</v>
      </c>
    </row>
    <row r="1884" spans="1:2" x14ac:dyDescent="0.35">
      <c r="A1884" t="s">
        <v>8219</v>
      </c>
      <c r="B1884">
        <v>81</v>
      </c>
    </row>
    <row r="1885" spans="1:2" x14ac:dyDescent="0.35">
      <c r="A1885" t="s">
        <v>8219</v>
      </c>
      <c r="B1885">
        <v>32</v>
      </c>
    </row>
    <row r="1886" spans="1:2" x14ac:dyDescent="0.35">
      <c r="A1886" t="s">
        <v>8219</v>
      </c>
      <c r="B1886">
        <v>26</v>
      </c>
    </row>
    <row r="1887" spans="1:2" x14ac:dyDescent="0.35">
      <c r="A1887" t="s">
        <v>8219</v>
      </c>
      <c r="B1887">
        <v>105</v>
      </c>
    </row>
    <row r="1888" spans="1:2" x14ac:dyDescent="0.35">
      <c r="A1888" t="s">
        <v>8219</v>
      </c>
      <c r="B1888">
        <v>29</v>
      </c>
    </row>
    <row r="1889" spans="1:2" x14ac:dyDescent="0.35">
      <c r="A1889" t="s">
        <v>8219</v>
      </c>
      <c r="B1889">
        <v>8</v>
      </c>
    </row>
    <row r="1890" spans="1:2" x14ac:dyDescent="0.35">
      <c r="A1890" t="s">
        <v>8219</v>
      </c>
      <c r="B1890">
        <v>89</v>
      </c>
    </row>
    <row r="1891" spans="1:2" x14ac:dyDescent="0.35">
      <c r="A1891" t="s">
        <v>8219</v>
      </c>
      <c r="B1891">
        <v>44</v>
      </c>
    </row>
    <row r="1892" spans="1:2" x14ac:dyDescent="0.35">
      <c r="A1892" t="s">
        <v>8219</v>
      </c>
      <c r="B1892">
        <v>246</v>
      </c>
    </row>
    <row r="1893" spans="1:2" x14ac:dyDescent="0.35">
      <c r="A1893" t="s">
        <v>8219</v>
      </c>
      <c r="B1893">
        <v>120</v>
      </c>
    </row>
    <row r="1894" spans="1:2" x14ac:dyDescent="0.35">
      <c r="A1894" t="s">
        <v>8219</v>
      </c>
      <c r="B1894">
        <v>26</v>
      </c>
    </row>
    <row r="1895" spans="1:2" x14ac:dyDescent="0.35">
      <c r="A1895" t="s">
        <v>8219</v>
      </c>
      <c r="B1895">
        <v>45</v>
      </c>
    </row>
    <row r="1896" spans="1:2" x14ac:dyDescent="0.35">
      <c r="A1896" t="s">
        <v>8219</v>
      </c>
      <c r="B1896">
        <v>20</v>
      </c>
    </row>
    <row r="1897" spans="1:2" x14ac:dyDescent="0.35">
      <c r="A1897" t="s">
        <v>8219</v>
      </c>
      <c r="B1897">
        <v>47</v>
      </c>
    </row>
    <row r="1898" spans="1:2" x14ac:dyDescent="0.35">
      <c r="A1898" t="s">
        <v>8219</v>
      </c>
      <c r="B1898">
        <v>13</v>
      </c>
    </row>
    <row r="1899" spans="1:2" x14ac:dyDescent="0.35">
      <c r="A1899" t="s">
        <v>8219</v>
      </c>
      <c r="B1899">
        <v>183</v>
      </c>
    </row>
    <row r="1900" spans="1:2" x14ac:dyDescent="0.35">
      <c r="A1900" t="s">
        <v>8219</v>
      </c>
      <c r="B1900">
        <v>21</v>
      </c>
    </row>
    <row r="1901" spans="1:2" hidden="1" x14ac:dyDescent="0.35">
      <c r="B1901">
        <v>42</v>
      </c>
    </row>
    <row r="1902" spans="1:2" hidden="1" x14ac:dyDescent="0.35">
      <c r="B1902">
        <v>54</v>
      </c>
    </row>
    <row r="1903" spans="1:2" hidden="1" x14ac:dyDescent="0.35"/>
    <row r="1904" spans="1:2" hidden="1" x14ac:dyDescent="0.35"/>
    <row r="1905" hidden="1" x14ac:dyDescent="0.35"/>
    <row r="1906" hidden="1" x14ac:dyDescent="0.35"/>
    <row r="1907" hidden="1" x14ac:dyDescent="0.35"/>
    <row r="1908" hidden="1" x14ac:dyDescent="0.35"/>
    <row r="1909" hidden="1" x14ac:dyDescent="0.35"/>
    <row r="1910" hidden="1" x14ac:dyDescent="0.35"/>
    <row r="1911" hidden="1" x14ac:dyDescent="0.35"/>
    <row r="1912" hidden="1" x14ac:dyDescent="0.35"/>
    <row r="1913" hidden="1" x14ac:dyDescent="0.35"/>
    <row r="1914" hidden="1" x14ac:dyDescent="0.35"/>
    <row r="1915" hidden="1" x14ac:dyDescent="0.35"/>
    <row r="1916" hidden="1" x14ac:dyDescent="0.35"/>
    <row r="1917" hidden="1" x14ac:dyDescent="0.35"/>
    <row r="1918" hidden="1" x14ac:dyDescent="0.35"/>
    <row r="1919" hidden="1" x14ac:dyDescent="0.35"/>
    <row r="1920" hidden="1" x14ac:dyDescent="0.35"/>
    <row r="1921" spans="1:2" hidden="1" x14ac:dyDescent="0.35">
      <c r="A1921" t="s">
        <v>8219</v>
      </c>
    </row>
    <row r="1922" spans="1:2" hidden="1" x14ac:dyDescent="0.35">
      <c r="A1922" t="s">
        <v>8219</v>
      </c>
    </row>
    <row r="1923" spans="1:2" x14ac:dyDescent="0.35">
      <c r="A1923" t="s">
        <v>8219</v>
      </c>
      <c r="B1923">
        <v>38</v>
      </c>
    </row>
    <row r="1924" spans="1:2" x14ac:dyDescent="0.35">
      <c r="A1924" t="s">
        <v>8219</v>
      </c>
      <c r="B1924">
        <v>64</v>
      </c>
    </row>
    <row r="1925" spans="1:2" x14ac:dyDescent="0.35">
      <c r="A1925" t="s">
        <v>8219</v>
      </c>
      <c r="B1925">
        <v>13</v>
      </c>
    </row>
    <row r="1926" spans="1:2" x14ac:dyDescent="0.35">
      <c r="A1926" t="s">
        <v>8219</v>
      </c>
      <c r="B1926">
        <v>33</v>
      </c>
    </row>
    <row r="1927" spans="1:2" x14ac:dyDescent="0.35">
      <c r="A1927" t="s">
        <v>8219</v>
      </c>
      <c r="B1927">
        <v>52</v>
      </c>
    </row>
    <row r="1928" spans="1:2" x14ac:dyDescent="0.35">
      <c r="A1928" t="s">
        <v>8219</v>
      </c>
      <c r="B1928">
        <v>107</v>
      </c>
    </row>
    <row r="1929" spans="1:2" x14ac:dyDescent="0.35">
      <c r="A1929" t="s">
        <v>8219</v>
      </c>
      <c r="B1929">
        <v>11</v>
      </c>
    </row>
    <row r="1930" spans="1:2" x14ac:dyDescent="0.35">
      <c r="A1930" t="s">
        <v>8219</v>
      </c>
      <c r="B1930">
        <v>34</v>
      </c>
    </row>
    <row r="1931" spans="1:2" x14ac:dyDescent="0.35">
      <c r="A1931" t="s">
        <v>8219</v>
      </c>
      <c r="B1931">
        <v>75</v>
      </c>
    </row>
    <row r="1932" spans="1:2" x14ac:dyDescent="0.35">
      <c r="A1932" t="s">
        <v>8219</v>
      </c>
      <c r="B1932">
        <v>26</v>
      </c>
    </row>
    <row r="1933" spans="1:2" x14ac:dyDescent="0.35">
      <c r="A1933" t="s">
        <v>8219</v>
      </c>
      <c r="B1933">
        <v>50</v>
      </c>
    </row>
    <row r="1934" spans="1:2" x14ac:dyDescent="0.35">
      <c r="A1934" t="s">
        <v>8219</v>
      </c>
      <c r="B1934">
        <v>80</v>
      </c>
    </row>
    <row r="1935" spans="1:2" x14ac:dyDescent="0.35">
      <c r="A1935" t="s">
        <v>8219</v>
      </c>
      <c r="B1935">
        <v>110</v>
      </c>
    </row>
    <row r="1936" spans="1:2" x14ac:dyDescent="0.35">
      <c r="A1936" t="s">
        <v>8219</v>
      </c>
      <c r="B1936">
        <v>77</v>
      </c>
    </row>
    <row r="1937" spans="1:2" x14ac:dyDescent="0.35">
      <c r="A1937" t="s">
        <v>8219</v>
      </c>
      <c r="B1937">
        <v>50</v>
      </c>
    </row>
    <row r="1938" spans="1:2" x14ac:dyDescent="0.35">
      <c r="A1938" t="s">
        <v>8219</v>
      </c>
      <c r="B1938">
        <v>145</v>
      </c>
    </row>
    <row r="1939" spans="1:2" x14ac:dyDescent="0.35">
      <c r="A1939" t="s">
        <v>8219</v>
      </c>
      <c r="B1939">
        <v>29</v>
      </c>
    </row>
    <row r="1940" spans="1:2" x14ac:dyDescent="0.35">
      <c r="A1940" t="s">
        <v>8219</v>
      </c>
      <c r="B1940">
        <v>114</v>
      </c>
    </row>
    <row r="1941" spans="1:2" x14ac:dyDescent="0.35">
      <c r="A1941" t="s">
        <v>8219</v>
      </c>
      <c r="B1941">
        <v>96</v>
      </c>
    </row>
    <row r="1942" spans="1:2" x14ac:dyDescent="0.35">
      <c r="A1942" t="s">
        <v>8219</v>
      </c>
      <c r="B1942">
        <v>31</v>
      </c>
    </row>
    <row r="1943" spans="1:2" x14ac:dyDescent="0.35">
      <c r="A1943" t="s">
        <v>8219</v>
      </c>
      <c r="B1943">
        <v>4883</v>
      </c>
    </row>
    <row r="1944" spans="1:2" x14ac:dyDescent="0.35">
      <c r="A1944" t="s">
        <v>8219</v>
      </c>
      <c r="B1944">
        <v>95</v>
      </c>
    </row>
    <row r="1945" spans="1:2" x14ac:dyDescent="0.35">
      <c r="A1945" t="s">
        <v>8219</v>
      </c>
      <c r="B1945">
        <v>2478</v>
      </c>
    </row>
    <row r="1946" spans="1:2" x14ac:dyDescent="0.35">
      <c r="A1946" t="s">
        <v>8219</v>
      </c>
      <c r="B1946">
        <v>1789</v>
      </c>
    </row>
    <row r="1947" spans="1:2" x14ac:dyDescent="0.35">
      <c r="A1947" t="s">
        <v>8219</v>
      </c>
      <c r="B1947">
        <v>680</v>
      </c>
    </row>
    <row r="1948" spans="1:2" x14ac:dyDescent="0.35">
      <c r="A1948" t="s">
        <v>8219</v>
      </c>
      <c r="B1948">
        <v>70</v>
      </c>
    </row>
    <row r="1949" spans="1:2" x14ac:dyDescent="0.35">
      <c r="A1949" t="s">
        <v>8219</v>
      </c>
      <c r="B1949">
        <v>23</v>
      </c>
    </row>
    <row r="1950" spans="1:2" x14ac:dyDescent="0.35">
      <c r="A1950" t="s">
        <v>8219</v>
      </c>
      <c r="B1950">
        <v>4245</v>
      </c>
    </row>
    <row r="1951" spans="1:2" x14ac:dyDescent="0.35">
      <c r="A1951" t="s">
        <v>8219</v>
      </c>
      <c r="B1951">
        <v>943</v>
      </c>
    </row>
    <row r="1952" spans="1:2" x14ac:dyDescent="0.35">
      <c r="A1952" t="s">
        <v>8219</v>
      </c>
      <c r="B1952">
        <v>1876</v>
      </c>
    </row>
    <row r="1953" spans="1:2" x14ac:dyDescent="0.35">
      <c r="A1953" t="s">
        <v>8219</v>
      </c>
      <c r="B1953">
        <v>834</v>
      </c>
    </row>
    <row r="1954" spans="1:2" x14ac:dyDescent="0.35">
      <c r="A1954" t="s">
        <v>8219</v>
      </c>
      <c r="B1954">
        <v>682</v>
      </c>
    </row>
    <row r="1955" spans="1:2" x14ac:dyDescent="0.35">
      <c r="A1955" t="s">
        <v>8219</v>
      </c>
      <c r="B1955">
        <v>147</v>
      </c>
    </row>
    <row r="1956" spans="1:2" x14ac:dyDescent="0.35">
      <c r="A1956" t="s">
        <v>8219</v>
      </c>
      <c r="B1956">
        <v>415</v>
      </c>
    </row>
    <row r="1957" spans="1:2" x14ac:dyDescent="0.35">
      <c r="A1957" t="s">
        <v>8219</v>
      </c>
      <c r="B1957">
        <v>290</v>
      </c>
    </row>
    <row r="1958" spans="1:2" x14ac:dyDescent="0.35">
      <c r="A1958" t="s">
        <v>8219</v>
      </c>
      <c r="B1958">
        <v>365</v>
      </c>
    </row>
    <row r="1959" spans="1:2" x14ac:dyDescent="0.35">
      <c r="A1959" t="s">
        <v>8219</v>
      </c>
      <c r="B1959">
        <v>660</v>
      </c>
    </row>
    <row r="1960" spans="1:2" x14ac:dyDescent="0.35">
      <c r="A1960" t="s">
        <v>8219</v>
      </c>
      <c r="B1960">
        <v>1356</v>
      </c>
    </row>
    <row r="1961" spans="1:2" x14ac:dyDescent="0.35">
      <c r="A1961" t="s">
        <v>8219</v>
      </c>
      <c r="B1961">
        <v>424</v>
      </c>
    </row>
    <row r="1962" spans="1:2" x14ac:dyDescent="0.35">
      <c r="A1962" t="s">
        <v>8219</v>
      </c>
      <c r="B1962">
        <v>33</v>
      </c>
    </row>
    <row r="1963" spans="1:2" x14ac:dyDescent="0.35">
      <c r="A1963" t="s">
        <v>8219</v>
      </c>
      <c r="B1963">
        <v>1633</v>
      </c>
    </row>
    <row r="1964" spans="1:2" x14ac:dyDescent="0.35">
      <c r="A1964" t="s">
        <v>8219</v>
      </c>
      <c r="B1964">
        <v>306</v>
      </c>
    </row>
    <row r="1965" spans="1:2" x14ac:dyDescent="0.35">
      <c r="A1965" t="s">
        <v>8219</v>
      </c>
      <c r="B1965">
        <v>205</v>
      </c>
    </row>
    <row r="1966" spans="1:2" x14ac:dyDescent="0.35">
      <c r="A1966" t="s">
        <v>8219</v>
      </c>
      <c r="B1966">
        <v>1281</v>
      </c>
    </row>
    <row r="1967" spans="1:2" x14ac:dyDescent="0.35">
      <c r="A1967" t="s">
        <v>8219</v>
      </c>
      <c r="B1967">
        <v>103</v>
      </c>
    </row>
    <row r="1968" spans="1:2" x14ac:dyDescent="0.35">
      <c r="A1968" t="s">
        <v>8219</v>
      </c>
      <c r="B1968">
        <v>1513</v>
      </c>
    </row>
    <row r="1969" spans="1:2" x14ac:dyDescent="0.35">
      <c r="A1969" t="s">
        <v>8219</v>
      </c>
      <c r="B1969">
        <v>405</v>
      </c>
    </row>
    <row r="1970" spans="1:2" x14ac:dyDescent="0.35">
      <c r="A1970" t="s">
        <v>8219</v>
      </c>
      <c r="B1970">
        <v>510</v>
      </c>
    </row>
    <row r="1971" spans="1:2" x14ac:dyDescent="0.35">
      <c r="A1971" t="s">
        <v>8219</v>
      </c>
      <c r="B1971">
        <v>1887</v>
      </c>
    </row>
    <row r="1972" spans="1:2" x14ac:dyDescent="0.35">
      <c r="A1972" t="s">
        <v>8219</v>
      </c>
      <c r="B1972">
        <v>701</v>
      </c>
    </row>
    <row r="1973" spans="1:2" x14ac:dyDescent="0.35">
      <c r="A1973" t="s">
        <v>8219</v>
      </c>
      <c r="B1973">
        <v>3863</v>
      </c>
    </row>
    <row r="1974" spans="1:2" x14ac:dyDescent="0.35">
      <c r="A1974" t="s">
        <v>8219</v>
      </c>
      <c r="B1974">
        <v>238</v>
      </c>
    </row>
    <row r="1975" spans="1:2" x14ac:dyDescent="0.35">
      <c r="A1975" t="s">
        <v>8219</v>
      </c>
      <c r="B1975">
        <v>2051</v>
      </c>
    </row>
    <row r="1976" spans="1:2" x14ac:dyDescent="0.35">
      <c r="A1976" t="s">
        <v>8219</v>
      </c>
      <c r="B1976">
        <v>402</v>
      </c>
    </row>
    <row r="1977" spans="1:2" x14ac:dyDescent="0.35">
      <c r="A1977" t="s">
        <v>8219</v>
      </c>
      <c r="B1977">
        <v>253</v>
      </c>
    </row>
    <row r="1978" spans="1:2" x14ac:dyDescent="0.35">
      <c r="A1978" t="s">
        <v>8219</v>
      </c>
      <c r="B1978">
        <v>473</v>
      </c>
    </row>
    <row r="1979" spans="1:2" x14ac:dyDescent="0.35">
      <c r="A1979" t="s">
        <v>8219</v>
      </c>
      <c r="B1979">
        <v>821</v>
      </c>
    </row>
    <row r="1980" spans="1:2" x14ac:dyDescent="0.35">
      <c r="A1980" t="s">
        <v>8219</v>
      </c>
      <c r="B1980">
        <v>388</v>
      </c>
    </row>
    <row r="1981" spans="1:2" hidden="1" x14ac:dyDescent="0.35">
      <c r="B1981">
        <v>813</v>
      </c>
    </row>
    <row r="1982" spans="1:2" hidden="1" x14ac:dyDescent="0.35">
      <c r="B1982">
        <v>1945</v>
      </c>
    </row>
    <row r="1983" spans="1:2" hidden="1" x14ac:dyDescent="0.35"/>
    <row r="1984" spans="1:2" hidden="1" x14ac:dyDescent="0.35"/>
    <row r="1985" hidden="1" x14ac:dyDescent="0.35"/>
    <row r="1986" hidden="1" x14ac:dyDescent="0.35"/>
    <row r="1987" hidden="1" x14ac:dyDescent="0.35"/>
    <row r="1988" hidden="1" x14ac:dyDescent="0.35"/>
    <row r="1989" hidden="1" x14ac:dyDescent="0.35"/>
    <row r="1990" hidden="1" x14ac:dyDescent="0.35"/>
    <row r="1991" hidden="1" x14ac:dyDescent="0.35"/>
    <row r="1992" hidden="1" x14ac:dyDescent="0.35"/>
    <row r="1993" hidden="1" x14ac:dyDescent="0.35"/>
    <row r="1994" hidden="1" x14ac:dyDescent="0.35"/>
    <row r="1995" hidden="1" x14ac:dyDescent="0.35"/>
    <row r="1996" hidden="1" x14ac:dyDescent="0.35"/>
    <row r="1997" hidden="1" x14ac:dyDescent="0.35"/>
    <row r="1998" hidden="1" x14ac:dyDescent="0.35"/>
    <row r="1999" hidden="1" x14ac:dyDescent="0.35"/>
    <row r="2000" hidden="1" x14ac:dyDescent="0.35"/>
    <row r="2001" spans="1:2" hidden="1" x14ac:dyDescent="0.35">
      <c r="A2001" t="s">
        <v>8219</v>
      </c>
    </row>
    <row r="2002" spans="1:2" hidden="1" x14ac:dyDescent="0.35">
      <c r="A2002" t="s">
        <v>8219</v>
      </c>
    </row>
    <row r="2003" spans="1:2" x14ac:dyDescent="0.35">
      <c r="A2003" t="s">
        <v>8219</v>
      </c>
      <c r="B2003">
        <v>1637</v>
      </c>
    </row>
    <row r="2004" spans="1:2" x14ac:dyDescent="0.35">
      <c r="A2004" t="s">
        <v>8219</v>
      </c>
      <c r="B2004">
        <v>1375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354</v>
      </c>
    </row>
    <row r="2007" spans="1:2" x14ac:dyDescent="0.35">
      <c r="A2007" t="s">
        <v>8219</v>
      </c>
      <c r="B2007">
        <v>191</v>
      </c>
    </row>
    <row r="2008" spans="1:2" x14ac:dyDescent="0.35">
      <c r="A2008" t="s">
        <v>8219</v>
      </c>
      <c r="B2008">
        <v>303</v>
      </c>
    </row>
    <row r="2009" spans="1:2" x14ac:dyDescent="0.35">
      <c r="A2009" t="s">
        <v>8219</v>
      </c>
      <c r="B2009">
        <v>137</v>
      </c>
    </row>
    <row r="2010" spans="1:2" x14ac:dyDescent="0.35">
      <c r="A2010" t="s">
        <v>8219</v>
      </c>
      <c r="B2010">
        <v>41</v>
      </c>
    </row>
    <row r="2011" spans="1:2" x14ac:dyDescent="0.35">
      <c r="A2011" t="s">
        <v>8219</v>
      </c>
      <c r="B2011">
        <v>398</v>
      </c>
    </row>
    <row r="2012" spans="1:2" x14ac:dyDescent="0.35">
      <c r="A2012" t="s">
        <v>8219</v>
      </c>
      <c r="B2012">
        <v>1737</v>
      </c>
    </row>
    <row r="2013" spans="1:2" x14ac:dyDescent="0.35">
      <c r="A2013" t="s">
        <v>8219</v>
      </c>
      <c r="B2013">
        <v>971</v>
      </c>
    </row>
    <row r="2014" spans="1:2" x14ac:dyDescent="0.35">
      <c r="A2014" t="s">
        <v>8219</v>
      </c>
      <c r="B2014">
        <v>183</v>
      </c>
    </row>
    <row r="2015" spans="1:2" x14ac:dyDescent="0.35">
      <c r="A2015" t="s">
        <v>8219</v>
      </c>
      <c r="B2015">
        <v>4562</v>
      </c>
    </row>
    <row r="2016" spans="1:2" x14ac:dyDescent="0.35">
      <c r="A2016" t="s">
        <v>8219</v>
      </c>
      <c r="B2016">
        <v>26457</v>
      </c>
    </row>
    <row r="2017" spans="1:2" x14ac:dyDescent="0.35">
      <c r="A2017" t="s">
        <v>8219</v>
      </c>
      <c r="B2017">
        <v>162</v>
      </c>
    </row>
    <row r="2018" spans="1:2" x14ac:dyDescent="0.35">
      <c r="A2018" t="s">
        <v>8219</v>
      </c>
      <c r="B2018">
        <v>479</v>
      </c>
    </row>
    <row r="2019" spans="1:2" x14ac:dyDescent="0.35">
      <c r="A2019" t="s">
        <v>8219</v>
      </c>
      <c r="B2019">
        <v>426</v>
      </c>
    </row>
    <row r="2020" spans="1:2" x14ac:dyDescent="0.35">
      <c r="A2020" t="s">
        <v>8219</v>
      </c>
      <c r="B2020">
        <v>450</v>
      </c>
    </row>
    <row r="2021" spans="1:2" x14ac:dyDescent="0.35">
      <c r="A2021" t="s">
        <v>8219</v>
      </c>
      <c r="B2021">
        <v>1780</v>
      </c>
    </row>
    <row r="2022" spans="1:2" x14ac:dyDescent="0.35">
      <c r="A2022" t="s">
        <v>8219</v>
      </c>
      <c r="B2022">
        <v>122</v>
      </c>
    </row>
    <row r="2023" spans="1:2" x14ac:dyDescent="0.35">
      <c r="A2023" t="s">
        <v>8219</v>
      </c>
      <c r="B2023">
        <v>95</v>
      </c>
    </row>
    <row r="2024" spans="1:2" x14ac:dyDescent="0.35">
      <c r="A2024" t="s">
        <v>8219</v>
      </c>
      <c r="B2024">
        <v>325</v>
      </c>
    </row>
    <row r="2025" spans="1:2" x14ac:dyDescent="0.35">
      <c r="A2025" t="s">
        <v>8219</v>
      </c>
      <c r="B2025">
        <v>353</v>
      </c>
    </row>
    <row r="2026" spans="1:2" x14ac:dyDescent="0.35">
      <c r="A2026" t="s">
        <v>8219</v>
      </c>
      <c r="B2026">
        <v>105</v>
      </c>
    </row>
    <row r="2027" spans="1:2" x14ac:dyDescent="0.35">
      <c r="A2027" t="s">
        <v>8219</v>
      </c>
      <c r="B2027">
        <v>729</v>
      </c>
    </row>
    <row r="2028" spans="1:2" x14ac:dyDescent="0.35">
      <c r="A2028" t="s">
        <v>8219</v>
      </c>
      <c r="B2028">
        <v>454</v>
      </c>
    </row>
    <row r="2029" spans="1:2" x14ac:dyDescent="0.35">
      <c r="A2029" t="s">
        <v>8219</v>
      </c>
      <c r="B2029">
        <v>539</v>
      </c>
    </row>
    <row r="2030" spans="1:2" x14ac:dyDescent="0.35">
      <c r="A2030" t="s">
        <v>8219</v>
      </c>
      <c r="B2030">
        <v>79</v>
      </c>
    </row>
    <row r="2031" spans="1:2" x14ac:dyDescent="0.35">
      <c r="A2031" t="s">
        <v>8219</v>
      </c>
      <c r="B2031">
        <v>94</v>
      </c>
    </row>
    <row r="2032" spans="1:2" x14ac:dyDescent="0.35">
      <c r="A2032" t="s">
        <v>8219</v>
      </c>
      <c r="B2032">
        <v>625</v>
      </c>
    </row>
    <row r="2033" spans="1:2" x14ac:dyDescent="0.35">
      <c r="A2033" t="s">
        <v>8219</v>
      </c>
      <c r="B2033">
        <v>508</v>
      </c>
    </row>
    <row r="2034" spans="1:2" x14ac:dyDescent="0.35">
      <c r="A2034" t="s">
        <v>8219</v>
      </c>
      <c r="B2034">
        <v>531</v>
      </c>
    </row>
    <row r="2035" spans="1:2" x14ac:dyDescent="0.35">
      <c r="A2035" t="s">
        <v>8219</v>
      </c>
      <c r="B2035">
        <v>158</v>
      </c>
    </row>
    <row r="2036" spans="1:2" x14ac:dyDescent="0.35">
      <c r="A2036" t="s">
        <v>8219</v>
      </c>
      <c r="B2036">
        <v>508</v>
      </c>
    </row>
    <row r="2037" spans="1:2" x14ac:dyDescent="0.35">
      <c r="A2037" t="s">
        <v>8219</v>
      </c>
      <c r="B2037">
        <v>644</v>
      </c>
    </row>
    <row r="2038" spans="1:2" x14ac:dyDescent="0.35">
      <c r="A2038" t="s">
        <v>8219</v>
      </c>
      <c r="B2038">
        <v>848</v>
      </c>
    </row>
    <row r="2039" spans="1:2" x14ac:dyDescent="0.35">
      <c r="A2039" t="s">
        <v>8219</v>
      </c>
      <c r="B2039">
        <v>429</v>
      </c>
    </row>
    <row r="2040" spans="1:2" x14ac:dyDescent="0.35">
      <c r="A2040" t="s">
        <v>8219</v>
      </c>
      <c r="B2040">
        <v>204</v>
      </c>
    </row>
    <row r="2041" spans="1:2" x14ac:dyDescent="0.35">
      <c r="A2041" t="s">
        <v>8219</v>
      </c>
      <c r="B2041">
        <v>379</v>
      </c>
    </row>
    <row r="2042" spans="1:2" x14ac:dyDescent="0.35">
      <c r="A2042" t="s">
        <v>8219</v>
      </c>
      <c r="B2042">
        <v>271</v>
      </c>
    </row>
    <row r="2043" spans="1:2" x14ac:dyDescent="0.35">
      <c r="A2043" t="s">
        <v>8219</v>
      </c>
      <c r="B2043">
        <v>120</v>
      </c>
    </row>
    <row r="2044" spans="1:2" x14ac:dyDescent="0.35">
      <c r="A2044" t="s">
        <v>8219</v>
      </c>
      <c r="B2044">
        <v>140</v>
      </c>
    </row>
    <row r="2045" spans="1:2" x14ac:dyDescent="0.35">
      <c r="A2045" t="s">
        <v>8219</v>
      </c>
      <c r="B2045">
        <v>193</v>
      </c>
    </row>
    <row r="2046" spans="1:2" x14ac:dyDescent="0.35">
      <c r="A2046" t="s">
        <v>8219</v>
      </c>
      <c r="B2046">
        <v>180</v>
      </c>
    </row>
    <row r="2047" spans="1:2" x14ac:dyDescent="0.35">
      <c r="A2047" t="s">
        <v>8219</v>
      </c>
      <c r="B2047">
        <v>263</v>
      </c>
    </row>
    <row r="2048" spans="1:2" x14ac:dyDescent="0.35">
      <c r="A2048" t="s">
        <v>8219</v>
      </c>
      <c r="B2048">
        <v>217</v>
      </c>
    </row>
    <row r="2049" spans="1:2" x14ac:dyDescent="0.35">
      <c r="A2049" t="s">
        <v>8219</v>
      </c>
      <c r="B2049">
        <v>443</v>
      </c>
    </row>
    <row r="2050" spans="1:2" x14ac:dyDescent="0.35">
      <c r="A2050" t="s">
        <v>8219</v>
      </c>
      <c r="B2050">
        <v>1373</v>
      </c>
    </row>
    <row r="2051" spans="1:2" x14ac:dyDescent="0.35">
      <c r="A2051" t="s">
        <v>8219</v>
      </c>
      <c r="B2051">
        <v>742</v>
      </c>
    </row>
    <row r="2052" spans="1:2" x14ac:dyDescent="0.35">
      <c r="A2052" t="s">
        <v>8219</v>
      </c>
      <c r="B2052">
        <v>170</v>
      </c>
    </row>
    <row r="2053" spans="1:2" x14ac:dyDescent="0.35">
      <c r="A2053" t="s">
        <v>8219</v>
      </c>
      <c r="B2053">
        <v>242</v>
      </c>
    </row>
    <row r="2054" spans="1:2" x14ac:dyDescent="0.35">
      <c r="A2054" t="s">
        <v>8219</v>
      </c>
      <c r="B2054">
        <v>541</v>
      </c>
    </row>
    <row r="2055" spans="1:2" x14ac:dyDescent="0.35">
      <c r="A2055" t="s">
        <v>8219</v>
      </c>
      <c r="B2055">
        <v>121</v>
      </c>
    </row>
    <row r="2056" spans="1:2" x14ac:dyDescent="0.35">
      <c r="A2056" t="s">
        <v>8219</v>
      </c>
      <c r="B2056">
        <v>621</v>
      </c>
    </row>
    <row r="2057" spans="1:2" x14ac:dyDescent="0.35">
      <c r="A2057" t="s">
        <v>8219</v>
      </c>
      <c r="B2057">
        <v>101</v>
      </c>
    </row>
    <row r="2058" spans="1:2" x14ac:dyDescent="0.35">
      <c r="A2058" t="s">
        <v>8219</v>
      </c>
      <c r="B2058">
        <v>554</v>
      </c>
    </row>
    <row r="2059" spans="1:2" x14ac:dyDescent="0.35">
      <c r="A2059" t="s">
        <v>8219</v>
      </c>
      <c r="B2059">
        <v>666</v>
      </c>
    </row>
    <row r="2060" spans="1:2" x14ac:dyDescent="0.35">
      <c r="A2060" t="s">
        <v>8219</v>
      </c>
      <c r="B2060">
        <v>410</v>
      </c>
    </row>
    <row r="2061" spans="1:2" x14ac:dyDescent="0.35">
      <c r="A2061" t="s">
        <v>8219</v>
      </c>
      <c r="B2061">
        <v>375</v>
      </c>
    </row>
    <row r="2062" spans="1:2" x14ac:dyDescent="0.35">
      <c r="A2062" t="s">
        <v>8219</v>
      </c>
      <c r="B2062">
        <v>1364</v>
      </c>
    </row>
    <row r="2063" spans="1:2" x14ac:dyDescent="0.35">
      <c r="A2063" t="s">
        <v>8219</v>
      </c>
      <c r="B2063">
        <v>35</v>
      </c>
    </row>
    <row r="2064" spans="1:2" x14ac:dyDescent="0.35">
      <c r="A2064" t="s">
        <v>8219</v>
      </c>
      <c r="B2064">
        <v>203</v>
      </c>
    </row>
    <row r="2065" spans="1:2" x14ac:dyDescent="0.35">
      <c r="A2065" t="s">
        <v>8219</v>
      </c>
      <c r="B2065">
        <v>49</v>
      </c>
    </row>
    <row r="2066" spans="1:2" x14ac:dyDescent="0.35">
      <c r="A2066" t="s">
        <v>8219</v>
      </c>
      <c r="B2066">
        <v>5812</v>
      </c>
    </row>
    <row r="2067" spans="1:2" x14ac:dyDescent="0.35">
      <c r="A2067" t="s">
        <v>8219</v>
      </c>
      <c r="B2067">
        <v>1556</v>
      </c>
    </row>
    <row r="2068" spans="1:2" x14ac:dyDescent="0.35">
      <c r="A2068" t="s">
        <v>8219</v>
      </c>
      <c r="B2068">
        <v>65</v>
      </c>
    </row>
    <row r="2069" spans="1:2" x14ac:dyDescent="0.35">
      <c r="A2069" t="s">
        <v>8219</v>
      </c>
      <c r="B2069">
        <v>10</v>
      </c>
    </row>
    <row r="2070" spans="1:2" x14ac:dyDescent="0.35">
      <c r="A2070" t="s">
        <v>8219</v>
      </c>
      <c r="B2070">
        <v>76</v>
      </c>
    </row>
    <row r="2071" spans="1:2" x14ac:dyDescent="0.35">
      <c r="A2071" t="s">
        <v>8219</v>
      </c>
      <c r="B2071">
        <v>263</v>
      </c>
    </row>
    <row r="2072" spans="1:2" x14ac:dyDescent="0.35">
      <c r="A2072" t="s">
        <v>8219</v>
      </c>
      <c r="B2072">
        <v>1530</v>
      </c>
    </row>
    <row r="2073" spans="1:2" x14ac:dyDescent="0.35">
      <c r="A2073" t="s">
        <v>8219</v>
      </c>
      <c r="B2073">
        <v>278</v>
      </c>
    </row>
    <row r="2074" spans="1:2" x14ac:dyDescent="0.35">
      <c r="A2074" t="s">
        <v>8219</v>
      </c>
      <c r="B2074">
        <v>350</v>
      </c>
    </row>
    <row r="2075" spans="1:2" x14ac:dyDescent="0.35">
      <c r="A2075" t="s">
        <v>8219</v>
      </c>
      <c r="B2075">
        <v>470</v>
      </c>
    </row>
    <row r="2076" spans="1:2" x14ac:dyDescent="0.35">
      <c r="A2076" t="s">
        <v>8219</v>
      </c>
      <c r="B2076">
        <v>3</v>
      </c>
    </row>
    <row r="2077" spans="1:2" x14ac:dyDescent="0.35">
      <c r="A2077" t="s">
        <v>8219</v>
      </c>
      <c r="B2077">
        <v>8200</v>
      </c>
    </row>
    <row r="2078" spans="1:2" x14ac:dyDescent="0.35">
      <c r="A2078" t="s">
        <v>8219</v>
      </c>
      <c r="B2078">
        <v>8359</v>
      </c>
    </row>
    <row r="2079" spans="1:2" x14ac:dyDescent="0.35">
      <c r="A2079" t="s">
        <v>8219</v>
      </c>
      <c r="B2079">
        <v>188</v>
      </c>
    </row>
    <row r="2080" spans="1:2" x14ac:dyDescent="0.35">
      <c r="A2080" t="s">
        <v>8219</v>
      </c>
      <c r="B2080">
        <v>48</v>
      </c>
    </row>
    <row r="2081" spans="1:2" x14ac:dyDescent="0.35">
      <c r="A2081" t="s">
        <v>8219</v>
      </c>
      <c r="B2081">
        <v>607</v>
      </c>
    </row>
    <row r="2082" spans="1:2" x14ac:dyDescent="0.35">
      <c r="A2082" t="s">
        <v>8219</v>
      </c>
      <c r="B2082">
        <v>50</v>
      </c>
    </row>
    <row r="2083" spans="1:2" x14ac:dyDescent="0.35">
      <c r="A2083" t="s">
        <v>8219</v>
      </c>
      <c r="B2083">
        <v>55</v>
      </c>
    </row>
    <row r="2084" spans="1:2" x14ac:dyDescent="0.35">
      <c r="A2084" t="s">
        <v>8219</v>
      </c>
      <c r="B2084">
        <v>38</v>
      </c>
    </row>
    <row r="2085" spans="1:2" x14ac:dyDescent="0.35">
      <c r="A2085" t="s">
        <v>8219</v>
      </c>
      <c r="B2085">
        <v>25</v>
      </c>
    </row>
    <row r="2086" spans="1:2" x14ac:dyDescent="0.35">
      <c r="A2086" t="s">
        <v>8219</v>
      </c>
      <c r="B2086">
        <v>46</v>
      </c>
    </row>
    <row r="2087" spans="1:2" x14ac:dyDescent="0.35">
      <c r="A2087" t="s">
        <v>8219</v>
      </c>
      <c r="B2087">
        <v>83</v>
      </c>
    </row>
    <row r="2088" spans="1:2" x14ac:dyDescent="0.35">
      <c r="A2088" t="s">
        <v>8219</v>
      </c>
      <c r="B2088">
        <v>35</v>
      </c>
    </row>
    <row r="2089" spans="1:2" x14ac:dyDescent="0.35">
      <c r="A2089" t="s">
        <v>8219</v>
      </c>
      <c r="B2089">
        <v>25</v>
      </c>
    </row>
    <row r="2090" spans="1:2" x14ac:dyDescent="0.35">
      <c r="A2090" t="s">
        <v>8219</v>
      </c>
      <c r="B2090">
        <v>75</v>
      </c>
    </row>
    <row r="2091" spans="1:2" x14ac:dyDescent="0.35">
      <c r="A2091" t="s">
        <v>8219</v>
      </c>
      <c r="B2091">
        <v>62</v>
      </c>
    </row>
    <row r="2092" spans="1:2" x14ac:dyDescent="0.35">
      <c r="A2092" t="s">
        <v>8219</v>
      </c>
      <c r="B2092">
        <v>160</v>
      </c>
    </row>
    <row r="2093" spans="1:2" x14ac:dyDescent="0.35">
      <c r="A2093" t="s">
        <v>8219</v>
      </c>
      <c r="B2093">
        <v>246</v>
      </c>
    </row>
    <row r="2094" spans="1:2" x14ac:dyDescent="0.35">
      <c r="A2094" t="s">
        <v>8219</v>
      </c>
      <c r="B2094">
        <v>55</v>
      </c>
    </row>
    <row r="2095" spans="1:2" x14ac:dyDescent="0.35">
      <c r="A2095" t="s">
        <v>8219</v>
      </c>
      <c r="B2095">
        <v>23</v>
      </c>
    </row>
    <row r="2096" spans="1:2" x14ac:dyDescent="0.35">
      <c r="A2096" t="s">
        <v>8219</v>
      </c>
      <c r="B2096">
        <v>72</v>
      </c>
    </row>
    <row r="2097" spans="1:2" x14ac:dyDescent="0.35">
      <c r="A2097" t="s">
        <v>8219</v>
      </c>
      <c r="B2097">
        <v>22</v>
      </c>
    </row>
    <row r="2098" spans="1:2" x14ac:dyDescent="0.35">
      <c r="A2098" t="s">
        <v>8219</v>
      </c>
      <c r="B2098">
        <v>14</v>
      </c>
    </row>
    <row r="2099" spans="1:2" x14ac:dyDescent="0.35">
      <c r="A2099" t="s">
        <v>8219</v>
      </c>
      <c r="B2099">
        <v>38</v>
      </c>
    </row>
    <row r="2100" spans="1:2" x14ac:dyDescent="0.35">
      <c r="A2100" t="s">
        <v>8219</v>
      </c>
      <c r="B2100">
        <v>32</v>
      </c>
    </row>
    <row r="2101" spans="1:2" x14ac:dyDescent="0.35">
      <c r="A2101" t="s">
        <v>8219</v>
      </c>
      <c r="B2101">
        <v>63</v>
      </c>
    </row>
    <row r="2102" spans="1:2" x14ac:dyDescent="0.35">
      <c r="A2102" t="s">
        <v>8219</v>
      </c>
      <c r="B2102">
        <v>27</v>
      </c>
    </row>
    <row r="2103" spans="1:2" x14ac:dyDescent="0.35">
      <c r="A2103" t="s">
        <v>8219</v>
      </c>
      <c r="B2103">
        <v>44</v>
      </c>
    </row>
    <row r="2104" spans="1:2" x14ac:dyDescent="0.35">
      <c r="A2104" t="s">
        <v>8219</v>
      </c>
      <c r="B2104">
        <v>38</v>
      </c>
    </row>
    <row r="2105" spans="1:2" x14ac:dyDescent="0.35">
      <c r="A2105" t="s">
        <v>8219</v>
      </c>
      <c r="B2105">
        <v>115</v>
      </c>
    </row>
    <row r="2106" spans="1:2" x14ac:dyDescent="0.35">
      <c r="A2106" t="s">
        <v>8219</v>
      </c>
      <c r="B2106">
        <v>37</v>
      </c>
    </row>
    <row r="2107" spans="1:2" x14ac:dyDescent="0.35">
      <c r="A2107" t="s">
        <v>8219</v>
      </c>
      <c r="B2107">
        <v>99</v>
      </c>
    </row>
    <row r="2108" spans="1:2" x14ac:dyDescent="0.35">
      <c r="A2108" t="s">
        <v>8219</v>
      </c>
      <c r="B2108">
        <v>44</v>
      </c>
    </row>
    <row r="2109" spans="1:2" x14ac:dyDescent="0.35">
      <c r="A2109" t="s">
        <v>8219</v>
      </c>
      <c r="B2109">
        <v>58</v>
      </c>
    </row>
    <row r="2110" spans="1:2" x14ac:dyDescent="0.35">
      <c r="A2110" t="s">
        <v>8219</v>
      </c>
      <c r="B2110">
        <v>191</v>
      </c>
    </row>
    <row r="2111" spans="1:2" x14ac:dyDescent="0.35">
      <c r="A2111" t="s">
        <v>8219</v>
      </c>
      <c r="B2111">
        <v>40</v>
      </c>
    </row>
    <row r="2112" spans="1:2" x14ac:dyDescent="0.35">
      <c r="A2112" t="s">
        <v>8219</v>
      </c>
      <c r="B2112">
        <v>38</v>
      </c>
    </row>
    <row r="2113" spans="1:2" x14ac:dyDescent="0.35">
      <c r="A2113" t="s">
        <v>8219</v>
      </c>
      <c r="B2113">
        <v>39</v>
      </c>
    </row>
    <row r="2114" spans="1:2" x14ac:dyDescent="0.35">
      <c r="A2114" t="s">
        <v>8219</v>
      </c>
      <c r="B2114">
        <v>11</v>
      </c>
    </row>
    <row r="2115" spans="1:2" x14ac:dyDescent="0.35">
      <c r="A2115" t="s">
        <v>8219</v>
      </c>
      <c r="B2115">
        <v>107</v>
      </c>
    </row>
    <row r="2116" spans="1:2" x14ac:dyDescent="0.35">
      <c r="A2116" t="s">
        <v>8219</v>
      </c>
      <c r="B2116">
        <v>147</v>
      </c>
    </row>
    <row r="2117" spans="1:2" x14ac:dyDescent="0.35">
      <c r="A2117" t="s">
        <v>8219</v>
      </c>
      <c r="B2117">
        <v>36</v>
      </c>
    </row>
    <row r="2118" spans="1:2" x14ac:dyDescent="0.35">
      <c r="A2118" t="s">
        <v>8219</v>
      </c>
      <c r="B2118">
        <v>92</v>
      </c>
    </row>
    <row r="2119" spans="1:2" x14ac:dyDescent="0.35">
      <c r="A2119" t="s">
        <v>8219</v>
      </c>
      <c r="B2119">
        <v>35</v>
      </c>
    </row>
    <row r="2120" spans="1:2" x14ac:dyDescent="0.35">
      <c r="A2120" t="s">
        <v>8219</v>
      </c>
      <c r="B2120">
        <v>17</v>
      </c>
    </row>
    <row r="2121" spans="1:2" hidden="1" x14ac:dyDescent="0.35">
      <c r="B2121">
        <v>22</v>
      </c>
    </row>
    <row r="2122" spans="1:2" hidden="1" x14ac:dyDescent="0.35">
      <c r="B2122">
        <v>69</v>
      </c>
    </row>
    <row r="2123" spans="1:2" hidden="1" x14ac:dyDescent="0.35"/>
    <row r="2124" spans="1:2" hidden="1" x14ac:dyDescent="0.35"/>
    <row r="2125" spans="1:2" hidden="1" x14ac:dyDescent="0.35"/>
    <row r="2126" spans="1:2" hidden="1" x14ac:dyDescent="0.35"/>
    <row r="2127" spans="1:2" hidden="1" x14ac:dyDescent="0.35"/>
    <row r="2128" spans="1:2" hidden="1" x14ac:dyDescent="0.35"/>
    <row r="2129" hidden="1" x14ac:dyDescent="0.35"/>
    <row r="2130" hidden="1" x14ac:dyDescent="0.35"/>
    <row r="2131" hidden="1" x14ac:dyDescent="0.35"/>
    <row r="2132" hidden="1" x14ac:dyDescent="0.35"/>
    <row r="2133" hidden="1" x14ac:dyDescent="0.35"/>
    <row r="2134" hidden="1" x14ac:dyDescent="0.35"/>
    <row r="2135" hidden="1" x14ac:dyDescent="0.35"/>
    <row r="2136" hidden="1" x14ac:dyDescent="0.35"/>
    <row r="2137" hidden="1" x14ac:dyDescent="0.35"/>
    <row r="2138" hidden="1" x14ac:dyDescent="0.35"/>
    <row r="2139" hidden="1" x14ac:dyDescent="0.35"/>
    <row r="2140" hidden="1" x14ac:dyDescent="0.35"/>
    <row r="2141" hidden="1" x14ac:dyDescent="0.35"/>
    <row r="2142" hidden="1" x14ac:dyDescent="0.35"/>
    <row r="2143" hidden="1" x14ac:dyDescent="0.35"/>
    <row r="2144" hidden="1" x14ac:dyDescent="0.35"/>
    <row r="2145" hidden="1" x14ac:dyDescent="0.35"/>
    <row r="2146" hidden="1" x14ac:dyDescent="0.35"/>
    <row r="2147" hidden="1" x14ac:dyDescent="0.35"/>
    <row r="2148" hidden="1" x14ac:dyDescent="0.35"/>
    <row r="2149" hidden="1" x14ac:dyDescent="0.35"/>
    <row r="2150" hidden="1" x14ac:dyDescent="0.35"/>
    <row r="2151" hidden="1" x14ac:dyDescent="0.35"/>
    <row r="2152" hidden="1" x14ac:dyDescent="0.35"/>
    <row r="2153" hidden="1" x14ac:dyDescent="0.35"/>
    <row r="2154" hidden="1" x14ac:dyDescent="0.35"/>
    <row r="2155" hidden="1" x14ac:dyDescent="0.35"/>
    <row r="2156" hidden="1" x14ac:dyDescent="0.35"/>
    <row r="2157" hidden="1" x14ac:dyDescent="0.35"/>
    <row r="2158" hidden="1" x14ac:dyDescent="0.35"/>
    <row r="2159" hidden="1" x14ac:dyDescent="0.35"/>
    <row r="2160" hidden="1" x14ac:dyDescent="0.35"/>
    <row r="2161" spans="1:2" hidden="1" x14ac:dyDescent="0.35">
      <c r="A2161" t="s">
        <v>8219</v>
      </c>
    </row>
    <row r="2162" spans="1:2" hidden="1" x14ac:dyDescent="0.35">
      <c r="A2162" t="s">
        <v>8219</v>
      </c>
    </row>
    <row r="2163" spans="1:2" x14ac:dyDescent="0.35">
      <c r="A2163" t="s">
        <v>8219</v>
      </c>
      <c r="B2163">
        <v>13</v>
      </c>
    </row>
    <row r="2164" spans="1:2" x14ac:dyDescent="0.35">
      <c r="A2164" t="s">
        <v>8219</v>
      </c>
      <c r="B2164">
        <v>58</v>
      </c>
    </row>
    <row r="2165" spans="1:2" x14ac:dyDescent="0.35">
      <c r="A2165" t="s">
        <v>8219</v>
      </c>
      <c r="B2165">
        <v>44</v>
      </c>
    </row>
    <row r="2166" spans="1:2" x14ac:dyDescent="0.35">
      <c r="A2166" t="s">
        <v>8219</v>
      </c>
      <c r="B2166">
        <v>83</v>
      </c>
    </row>
    <row r="2167" spans="1:2" x14ac:dyDescent="0.35">
      <c r="A2167" t="s">
        <v>8219</v>
      </c>
      <c r="B2167">
        <v>117</v>
      </c>
    </row>
    <row r="2168" spans="1:2" x14ac:dyDescent="0.35">
      <c r="A2168" t="s">
        <v>8219</v>
      </c>
      <c r="B2168">
        <v>32</v>
      </c>
    </row>
    <row r="2169" spans="1:2" x14ac:dyDescent="0.35">
      <c r="A2169" t="s">
        <v>8219</v>
      </c>
      <c r="B2169">
        <v>8</v>
      </c>
    </row>
    <row r="2170" spans="1:2" x14ac:dyDescent="0.35">
      <c r="A2170" t="s">
        <v>8219</v>
      </c>
      <c r="B2170">
        <v>340</v>
      </c>
    </row>
    <row r="2171" spans="1:2" x14ac:dyDescent="0.35">
      <c r="A2171" t="s">
        <v>8219</v>
      </c>
      <c r="B2171">
        <v>7</v>
      </c>
    </row>
    <row r="2172" spans="1:2" x14ac:dyDescent="0.35">
      <c r="A2172" t="s">
        <v>8219</v>
      </c>
      <c r="B2172">
        <v>19</v>
      </c>
    </row>
    <row r="2173" spans="1:2" x14ac:dyDescent="0.35">
      <c r="A2173" t="s">
        <v>8219</v>
      </c>
      <c r="B2173">
        <v>47</v>
      </c>
    </row>
    <row r="2174" spans="1:2" x14ac:dyDescent="0.35">
      <c r="A2174" t="s">
        <v>8219</v>
      </c>
      <c r="B2174">
        <v>13</v>
      </c>
    </row>
    <row r="2175" spans="1:2" x14ac:dyDescent="0.35">
      <c r="A2175" t="s">
        <v>8219</v>
      </c>
      <c r="B2175">
        <v>90</v>
      </c>
    </row>
    <row r="2176" spans="1:2" x14ac:dyDescent="0.35">
      <c r="A2176" t="s">
        <v>8219</v>
      </c>
      <c r="B2176">
        <v>63</v>
      </c>
    </row>
    <row r="2177" spans="1:2" x14ac:dyDescent="0.35">
      <c r="A2177" t="s">
        <v>8219</v>
      </c>
      <c r="B2177">
        <v>26</v>
      </c>
    </row>
    <row r="2178" spans="1:2" x14ac:dyDescent="0.35">
      <c r="A2178" t="s">
        <v>8219</v>
      </c>
      <c r="B2178">
        <v>71</v>
      </c>
    </row>
    <row r="2179" spans="1:2" x14ac:dyDescent="0.35">
      <c r="A2179" t="s">
        <v>8219</v>
      </c>
      <c r="B2179">
        <v>38</v>
      </c>
    </row>
    <row r="2180" spans="1:2" x14ac:dyDescent="0.35">
      <c r="A2180" t="s">
        <v>8219</v>
      </c>
      <c r="B2180">
        <v>859</v>
      </c>
    </row>
    <row r="2181" spans="1:2" x14ac:dyDescent="0.35">
      <c r="A2181" t="s">
        <v>8219</v>
      </c>
      <c r="B2181">
        <v>21</v>
      </c>
    </row>
    <row r="2182" spans="1:2" x14ac:dyDescent="0.35">
      <c r="A2182" t="s">
        <v>8219</v>
      </c>
      <c r="B2182">
        <v>78</v>
      </c>
    </row>
    <row r="2183" spans="1:2" x14ac:dyDescent="0.35">
      <c r="A2183" t="s">
        <v>8219</v>
      </c>
      <c r="B2183">
        <v>53</v>
      </c>
    </row>
    <row r="2184" spans="1:2" x14ac:dyDescent="0.35">
      <c r="A2184" t="s">
        <v>8219</v>
      </c>
      <c r="B2184">
        <v>356</v>
      </c>
    </row>
    <row r="2185" spans="1:2" x14ac:dyDescent="0.35">
      <c r="A2185" t="s">
        <v>8219</v>
      </c>
      <c r="B2185">
        <v>279</v>
      </c>
    </row>
    <row r="2186" spans="1:2" x14ac:dyDescent="0.35">
      <c r="A2186" t="s">
        <v>8219</v>
      </c>
      <c r="B2186">
        <v>266</v>
      </c>
    </row>
    <row r="2187" spans="1:2" x14ac:dyDescent="0.35">
      <c r="A2187" t="s">
        <v>8219</v>
      </c>
      <c r="B2187">
        <v>623</v>
      </c>
    </row>
    <row r="2188" spans="1:2" x14ac:dyDescent="0.35">
      <c r="A2188" t="s">
        <v>8219</v>
      </c>
      <c r="B2188">
        <v>392</v>
      </c>
    </row>
    <row r="2189" spans="1:2" x14ac:dyDescent="0.35">
      <c r="A2189" t="s">
        <v>8219</v>
      </c>
      <c r="B2189">
        <v>3562</v>
      </c>
    </row>
    <row r="2190" spans="1:2" x14ac:dyDescent="0.35">
      <c r="A2190" t="s">
        <v>8219</v>
      </c>
      <c r="B2190">
        <v>514</v>
      </c>
    </row>
    <row r="2191" spans="1:2" x14ac:dyDescent="0.35">
      <c r="A2191" t="s">
        <v>8219</v>
      </c>
      <c r="B2191">
        <v>88</v>
      </c>
    </row>
    <row r="2192" spans="1:2" x14ac:dyDescent="0.35">
      <c r="A2192" t="s">
        <v>8219</v>
      </c>
      <c r="B2192">
        <v>537</v>
      </c>
    </row>
    <row r="2193" spans="1:2" x14ac:dyDescent="0.35">
      <c r="A2193" t="s">
        <v>8219</v>
      </c>
      <c r="B2193">
        <v>25</v>
      </c>
    </row>
    <row r="2194" spans="1:2" x14ac:dyDescent="0.35">
      <c r="A2194" t="s">
        <v>8219</v>
      </c>
      <c r="B2194">
        <v>3238</v>
      </c>
    </row>
    <row r="2195" spans="1:2" x14ac:dyDescent="0.35">
      <c r="A2195" t="s">
        <v>8219</v>
      </c>
      <c r="B2195">
        <v>897</v>
      </c>
    </row>
    <row r="2196" spans="1:2" x14ac:dyDescent="0.35">
      <c r="A2196" t="s">
        <v>8219</v>
      </c>
      <c r="B2196">
        <v>878</v>
      </c>
    </row>
    <row r="2197" spans="1:2" x14ac:dyDescent="0.35">
      <c r="A2197" t="s">
        <v>8219</v>
      </c>
      <c r="B2197">
        <v>115</v>
      </c>
    </row>
    <row r="2198" spans="1:2" x14ac:dyDescent="0.35">
      <c r="A2198" t="s">
        <v>8219</v>
      </c>
      <c r="B2198">
        <v>234</v>
      </c>
    </row>
    <row r="2199" spans="1:2" x14ac:dyDescent="0.35">
      <c r="A2199" t="s">
        <v>8219</v>
      </c>
      <c r="B2199">
        <v>4330</v>
      </c>
    </row>
    <row r="2200" spans="1:2" x14ac:dyDescent="0.35">
      <c r="A2200" t="s">
        <v>8219</v>
      </c>
      <c r="B2200">
        <v>651</v>
      </c>
    </row>
    <row r="2201" spans="1:2" x14ac:dyDescent="0.35">
      <c r="A2201" t="s">
        <v>8219</v>
      </c>
      <c r="B2201">
        <v>251</v>
      </c>
    </row>
    <row r="2202" spans="1:2" x14ac:dyDescent="0.35">
      <c r="A2202" t="s">
        <v>8219</v>
      </c>
      <c r="B2202">
        <v>263</v>
      </c>
    </row>
    <row r="2203" spans="1:2" x14ac:dyDescent="0.35">
      <c r="A2203" t="s">
        <v>8219</v>
      </c>
      <c r="B2203">
        <v>28</v>
      </c>
    </row>
    <row r="2204" spans="1:2" x14ac:dyDescent="0.35">
      <c r="A2204" t="s">
        <v>8219</v>
      </c>
      <c r="B2204">
        <v>721</v>
      </c>
    </row>
    <row r="2205" spans="1:2" x14ac:dyDescent="0.35">
      <c r="A2205" t="s">
        <v>8219</v>
      </c>
      <c r="B2205">
        <v>50</v>
      </c>
    </row>
    <row r="2206" spans="1:2" x14ac:dyDescent="0.35">
      <c r="A2206" t="s">
        <v>8219</v>
      </c>
      <c r="B2206">
        <v>73</v>
      </c>
    </row>
    <row r="2207" spans="1:2" x14ac:dyDescent="0.35">
      <c r="A2207" t="s">
        <v>8219</v>
      </c>
      <c r="B2207">
        <v>27</v>
      </c>
    </row>
    <row r="2208" spans="1:2" x14ac:dyDescent="0.35">
      <c r="A2208" t="s">
        <v>8219</v>
      </c>
      <c r="B2208">
        <v>34</v>
      </c>
    </row>
    <row r="2209" spans="1:2" x14ac:dyDescent="0.35">
      <c r="A2209" t="s">
        <v>8219</v>
      </c>
      <c r="B2209">
        <v>7</v>
      </c>
    </row>
    <row r="2210" spans="1:2" x14ac:dyDescent="0.35">
      <c r="A2210" t="s">
        <v>8219</v>
      </c>
      <c r="B2210">
        <v>24</v>
      </c>
    </row>
    <row r="2211" spans="1:2" x14ac:dyDescent="0.35">
      <c r="A2211" t="s">
        <v>8219</v>
      </c>
      <c r="B2211">
        <v>15</v>
      </c>
    </row>
    <row r="2212" spans="1:2" x14ac:dyDescent="0.35">
      <c r="A2212" t="s">
        <v>8219</v>
      </c>
      <c r="B2212">
        <v>72</v>
      </c>
    </row>
    <row r="2213" spans="1:2" x14ac:dyDescent="0.35">
      <c r="A2213" t="s">
        <v>8219</v>
      </c>
      <c r="B2213">
        <v>120</v>
      </c>
    </row>
    <row r="2214" spans="1:2" x14ac:dyDescent="0.35">
      <c r="A2214" t="s">
        <v>8219</v>
      </c>
      <c r="B2214">
        <v>123</v>
      </c>
    </row>
    <row r="2215" spans="1:2" x14ac:dyDescent="0.35">
      <c r="A2215" t="s">
        <v>8219</v>
      </c>
      <c r="B2215">
        <v>1</v>
      </c>
    </row>
    <row r="2216" spans="1:2" x14ac:dyDescent="0.35">
      <c r="A2216" t="s">
        <v>8219</v>
      </c>
      <c r="B2216">
        <v>24</v>
      </c>
    </row>
    <row r="2217" spans="1:2" x14ac:dyDescent="0.35">
      <c r="A2217" t="s">
        <v>8219</v>
      </c>
      <c r="B2217">
        <v>33</v>
      </c>
    </row>
    <row r="2218" spans="1:2" x14ac:dyDescent="0.35">
      <c r="A2218" t="s">
        <v>8219</v>
      </c>
      <c r="B2218">
        <v>14</v>
      </c>
    </row>
    <row r="2219" spans="1:2" x14ac:dyDescent="0.35">
      <c r="A2219" t="s">
        <v>8219</v>
      </c>
      <c r="B2219">
        <v>9</v>
      </c>
    </row>
    <row r="2220" spans="1:2" x14ac:dyDescent="0.35">
      <c r="A2220" t="s">
        <v>8219</v>
      </c>
      <c r="B2220">
        <v>76</v>
      </c>
    </row>
    <row r="2221" spans="1:2" x14ac:dyDescent="0.35">
      <c r="A2221" t="s">
        <v>8219</v>
      </c>
      <c r="B2221">
        <v>19</v>
      </c>
    </row>
    <row r="2222" spans="1:2" x14ac:dyDescent="0.35">
      <c r="A2222" t="s">
        <v>8219</v>
      </c>
      <c r="B2222">
        <v>69</v>
      </c>
    </row>
    <row r="2223" spans="1:2" x14ac:dyDescent="0.35">
      <c r="A2223" t="s">
        <v>8219</v>
      </c>
      <c r="B2223">
        <v>218</v>
      </c>
    </row>
    <row r="2224" spans="1:2" x14ac:dyDescent="0.35">
      <c r="A2224" t="s">
        <v>8219</v>
      </c>
      <c r="B2224">
        <v>30</v>
      </c>
    </row>
    <row r="2225" spans="1:2" x14ac:dyDescent="0.35">
      <c r="A2225" t="s">
        <v>8219</v>
      </c>
      <c r="B2225">
        <v>100</v>
      </c>
    </row>
    <row r="2226" spans="1:2" x14ac:dyDescent="0.35">
      <c r="A2226" t="s">
        <v>8219</v>
      </c>
      <c r="B2226">
        <v>296</v>
      </c>
    </row>
    <row r="2227" spans="1:2" x14ac:dyDescent="0.35">
      <c r="A2227" t="s">
        <v>8219</v>
      </c>
      <c r="B2227">
        <v>1204</v>
      </c>
    </row>
    <row r="2228" spans="1:2" x14ac:dyDescent="0.35">
      <c r="A2228" t="s">
        <v>8219</v>
      </c>
      <c r="B2228">
        <v>321</v>
      </c>
    </row>
    <row r="2229" spans="1:2" x14ac:dyDescent="0.35">
      <c r="A2229" t="s">
        <v>8219</v>
      </c>
      <c r="B2229">
        <v>301</v>
      </c>
    </row>
    <row r="2230" spans="1:2" x14ac:dyDescent="0.35">
      <c r="A2230" t="s">
        <v>8219</v>
      </c>
      <c r="B2230">
        <v>144</v>
      </c>
    </row>
    <row r="2231" spans="1:2" x14ac:dyDescent="0.35">
      <c r="A2231" t="s">
        <v>8219</v>
      </c>
      <c r="B2231">
        <v>539</v>
      </c>
    </row>
    <row r="2232" spans="1:2" x14ac:dyDescent="0.35">
      <c r="A2232" t="s">
        <v>8219</v>
      </c>
      <c r="B2232">
        <v>498</v>
      </c>
    </row>
    <row r="2233" spans="1:2" x14ac:dyDescent="0.35">
      <c r="A2233" t="s">
        <v>8219</v>
      </c>
      <c r="B2233">
        <v>1113</v>
      </c>
    </row>
    <row r="2234" spans="1:2" x14ac:dyDescent="0.35">
      <c r="A2234" t="s">
        <v>8219</v>
      </c>
      <c r="B2234">
        <v>988</v>
      </c>
    </row>
    <row r="2235" spans="1:2" x14ac:dyDescent="0.35">
      <c r="A2235" t="s">
        <v>8219</v>
      </c>
      <c r="B2235">
        <v>391</v>
      </c>
    </row>
    <row r="2236" spans="1:2" x14ac:dyDescent="0.35">
      <c r="A2236" t="s">
        <v>8219</v>
      </c>
      <c r="B2236">
        <v>28</v>
      </c>
    </row>
    <row r="2237" spans="1:2" x14ac:dyDescent="0.35">
      <c r="A2237" t="s">
        <v>8219</v>
      </c>
      <c r="B2237">
        <v>147</v>
      </c>
    </row>
    <row r="2238" spans="1:2" x14ac:dyDescent="0.35">
      <c r="A2238" t="s">
        <v>8219</v>
      </c>
      <c r="B2238">
        <v>680</v>
      </c>
    </row>
    <row r="2239" spans="1:2" x14ac:dyDescent="0.35">
      <c r="A2239" t="s">
        <v>8219</v>
      </c>
      <c r="B2239">
        <v>983</v>
      </c>
    </row>
    <row r="2240" spans="1:2" x14ac:dyDescent="0.35">
      <c r="A2240" t="s">
        <v>8219</v>
      </c>
      <c r="B2240">
        <v>79</v>
      </c>
    </row>
    <row r="2241" spans="1:2" x14ac:dyDescent="0.35">
      <c r="A2241" t="s">
        <v>8219</v>
      </c>
      <c r="B2241">
        <v>426</v>
      </c>
    </row>
    <row r="2242" spans="1:2" x14ac:dyDescent="0.35">
      <c r="A2242" t="s">
        <v>8219</v>
      </c>
      <c r="B2242">
        <v>96</v>
      </c>
    </row>
    <row r="2243" spans="1:2" x14ac:dyDescent="0.35">
      <c r="A2243" t="s">
        <v>8219</v>
      </c>
      <c r="B2243">
        <v>163</v>
      </c>
    </row>
    <row r="2244" spans="1:2" x14ac:dyDescent="0.35">
      <c r="A2244" t="s">
        <v>8219</v>
      </c>
      <c r="B2244">
        <v>2525</v>
      </c>
    </row>
    <row r="2245" spans="1:2" x14ac:dyDescent="0.35">
      <c r="A2245" t="s">
        <v>8219</v>
      </c>
      <c r="B2245">
        <v>2035</v>
      </c>
    </row>
    <row r="2246" spans="1:2" x14ac:dyDescent="0.35">
      <c r="A2246" t="s">
        <v>8219</v>
      </c>
      <c r="B2246">
        <v>290</v>
      </c>
    </row>
    <row r="2247" spans="1:2" x14ac:dyDescent="0.35">
      <c r="A2247" t="s">
        <v>8219</v>
      </c>
      <c r="B2247">
        <v>1980</v>
      </c>
    </row>
    <row r="2248" spans="1:2" x14ac:dyDescent="0.35">
      <c r="A2248" t="s">
        <v>8219</v>
      </c>
      <c r="B2248">
        <v>57</v>
      </c>
    </row>
    <row r="2249" spans="1:2" x14ac:dyDescent="0.35">
      <c r="A2249" t="s">
        <v>8219</v>
      </c>
      <c r="B2249">
        <v>380</v>
      </c>
    </row>
    <row r="2250" spans="1:2" x14ac:dyDescent="0.35">
      <c r="A2250" t="s">
        <v>8219</v>
      </c>
      <c r="B2250">
        <v>128</v>
      </c>
    </row>
    <row r="2251" spans="1:2" x14ac:dyDescent="0.35">
      <c r="A2251" t="s">
        <v>8219</v>
      </c>
      <c r="B2251">
        <v>180</v>
      </c>
    </row>
    <row r="2252" spans="1:2" x14ac:dyDescent="0.35">
      <c r="A2252" t="s">
        <v>8219</v>
      </c>
      <c r="B2252">
        <v>571</v>
      </c>
    </row>
    <row r="2253" spans="1:2" x14ac:dyDescent="0.35">
      <c r="A2253" t="s">
        <v>8219</v>
      </c>
      <c r="B2253">
        <v>480</v>
      </c>
    </row>
    <row r="2254" spans="1:2" x14ac:dyDescent="0.35">
      <c r="A2254" t="s">
        <v>8219</v>
      </c>
      <c r="B2254">
        <v>249</v>
      </c>
    </row>
    <row r="2255" spans="1:2" x14ac:dyDescent="0.35">
      <c r="A2255" t="s">
        <v>8219</v>
      </c>
      <c r="B2255">
        <v>84</v>
      </c>
    </row>
    <row r="2256" spans="1:2" x14ac:dyDescent="0.35">
      <c r="A2256" t="s">
        <v>8219</v>
      </c>
      <c r="B2256">
        <v>197</v>
      </c>
    </row>
    <row r="2257" spans="1:2" x14ac:dyDescent="0.35">
      <c r="A2257" t="s">
        <v>8219</v>
      </c>
      <c r="B2257">
        <v>271</v>
      </c>
    </row>
    <row r="2258" spans="1:2" x14ac:dyDescent="0.35">
      <c r="A2258" t="s">
        <v>8219</v>
      </c>
      <c r="B2258">
        <v>50</v>
      </c>
    </row>
    <row r="2259" spans="1:2" x14ac:dyDescent="0.35">
      <c r="A2259" t="s">
        <v>8219</v>
      </c>
      <c r="B2259">
        <v>169</v>
      </c>
    </row>
    <row r="2260" spans="1:2" x14ac:dyDescent="0.35">
      <c r="A2260" t="s">
        <v>8219</v>
      </c>
      <c r="B2260">
        <v>205</v>
      </c>
    </row>
    <row r="2261" spans="1:2" x14ac:dyDescent="0.35">
      <c r="A2261" t="s">
        <v>8219</v>
      </c>
      <c r="B2261">
        <v>206</v>
      </c>
    </row>
    <row r="2262" spans="1:2" x14ac:dyDescent="0.35">
      <c r="A2262" t="s">
        <v>8219</v>
      </c>
      <c r="B2262">
        <v>84</v>
      </c>
    </row>
    <row r="2263" spans="1:2" x14ac:dyDescent="0.35">
      <c r="A2263" t="s">
        <v>8219</v>
      </c>
      <c r="B2263">
        <v>210</v>
      </c>
    </row>
    <row r="2264" spans="1:2" x14ac:dyDescent="0.35">
      <c r="A2264" t="s">
        <v>8219</v>
      </c>
      <c r="B2264">
        <v>181</v>
      </c>
    </row>
    <row r="2265" spans="1:2" x14ac:dyDescent="0.35">
      <c r="A2265" t="s">
        <v>8219</v>
      </c>
      <c r="B2265">
        <v>60</v>
      </c>
    </row>
    <row r="2266" spans="1:2" x14ac:dyDescent="0.35">
      <c r="A2266" t="s">
        <v>8219</v>
      </c>
      <c r="B2266">
        <v>445</v>
      </c>
    </row>
    <row r="2267" spans="1:2" x14ac:dyDescent="0.35">
      <c r="A2267" t="s">
        <v>8219</v>
      </c>
      <c r="B2267">
        <v>17</v>
      </c>
    </row>
    <row r="2268" spans="1:2" x14ac:dyDescent="0.35">
      <c r="A2268" t="s">
        <v>8219</v>
      </c>
      <c r="B2268">
        <v>194</v>
      </c>
    </row>
    <row r="2269" spans="1:2" x14ac:dyDescent="0.35">
      <c r="A2269" t="s">
        <v>8219</v>
      </c>
      <c r="B2269">
        <v>404</v>
      </c>
    </row>
    <row r="2270" spans="1:2" x14ac:dyDescent="0.35">
      <c r="A2270" t="s">
        <v>8219</v>
      </c>
      <c r="B2270">
        <v>194</v>
      </c>
    </row>
    <row r="2271" spans="1:2" x14ac:dyDescent="0.35">
      <c r="A2271" t="s">
        <v>8219</v>
      </c>
      <c r="B2271">
        <v>902</v>
      </c>
    </row>
    <row r="2272" spans="1:2" x14ac:dyDescent="0.35">
      <c r="A2272" t="s">
        <v>8219</v>
      </c>
      <c r="B2272">
        <v>1670</v>
      </c>
    </row>
    <row r="2273" spans="1:2" x14ac:dyDescent="0.35">
      <c r="A2273" t="s">
        <v>8219</v>
      </c>
      <c r="B2273">
        <v>1328</v>
      </c>
    </row>
    <row r="2274" spans="1:2" x14ac:dyDescent="0.35">
      <c r="A2274" t="s">
        <v>8219</v>
      </c>
      <c r="B2274">
        <v>944</v>
      </c>
    </row>
    <row r="2275" spans="1:2" x14ac:dyDescent="0.35">
      <c r="A2275" t="s">
        <v>8219</v>
      </c>
      <c r="B2275">
        <v>147</v>
      </c>
    </row>
    <row r="2276" spans="1:2" x14ac:dyDescent="0.35">
      <c r="A2276" t="s">
        <v>8219</v>
      </c>
      <c r="B2276">
        <v>99</v>
      </c>
    </row>
    <row r="2277" spans="1:2" x14ac:dyDescent="0.35">
      <c r="A2277" t="s">
        <v>8219</v>
      </c>
      <c r="B2277">
        <v>79</v>
      </c>
    </row>
    <row r="2278" spans="1:2" x14ac:dyDescent="0.35">
      <c r="A2278" t="s">
        <v>8219</v>
      </c>
      <c r="B2278">
        <v>75</v>
      </c>
    </row>
    <row r="2279" spans="1:2" x14ac:dyDescent="0.35">
      <c r="A2279" t="s">
        <v>8219</v>
      </c>
      <c r="B2279">
        <v>207</v>
      </c>
    </row>
    <row r="2280" spans="1:2" x14ac:dyDescent="0.35">
      <c r="A2280" t="s">
        <v>8219</v>
      </c>
      <c r="B2280">
        <v>102</v>
      </c>
    </row>
    <row r="2281" spans="1:2" x14ac:dyDescent="0.35">
      <c r="A2281" t="s">
        <v>8219</v>
      </c>
      <c r="B2281">
        <v>32</v>
      </c>
    </row>
    <row r="2282" spans="1:2" x14ac:dyDescent="0.35">
      <c r="A2282" t="s">
        <v>8219</v>
      </c>
      <c r="B2282">
        <v>480</v>
      </c>
    </row>
    <row r="2283" spans="1:2" x14ac:dyDescent="0.35">
      <c r="A2283" t="s">
        <v>8219</v>
      </c>
      <c r="B2283">
        <v>11</v>
      </c>
    </row>
    <row r="2284" spans="1:2" x14ac:dyDescent="0.35">
      <c r="A2284" t="s">
        <v>8219</v>
      </c>
      <c r="B2284">
        <v>12</v>
      </c>
    </row>
    <row r="2285" spans="1:2" x14ac:dyDescent="0.35">
      <c r="A2285" t="s">
        <v>8219</v>
      </c>
      <c r="B2285">
        <v>48</v>
      </c>
    </row>
    <row r="2286" spans="1:2" x14ac:dyDescent="0.35">
      <c r="A2286" t="s">
        <v>8219</v>
      </c>
      <c r="B2286">
        <v>59</v>
      </c>
    </row>
    <row r="2287" spans="1:2" x14ac:dyDescent="0.35">
      <c r="A2287" t="s">
        <v>8219</v>
      </c>
      <c r="B2287">
        <v>79</v>
      </c>
    </row>
    <row r="2288" spans="1:2" x14ac:dyDescent="0.35">
      <c r="A2288" t="s">
        <v>8219</v>
      </c>
      <c r="B2288">
        <v>14</v>
      </c>
    </row>
    <row r="2289" spans="1:2" x14ac:dyDescent="0.35">
      <c r="A2289" t="s">
        <v>8219</v>
      </c>
      <c r="B2289">
        <v>106</v>
      </c>
    </row>
    <row r="2290" spans="1:2" x14ac:dyDescent="0.35">
      <c r="A2290" t="s">
        <v>8219</v>
      </c>
      <c r="B2290">
        <v>25</v>
      </c>
    </row>
    <row r="2291" spans="1:2" x14ac:dyDescent="0.35">
      <c r="A2291" t="s">
        <v>8219</v>
      </c>
      <c r="B2291">
        <v>25</v>
      </c>
    </row>
    <row r="2292" spans="1:2" x14ac:dyDescent="0.35">
      <c r="A2292" t="s">
        <v>8219</v>
      </c>
      <c r="B2292">
        <v>29</v>
      </c>
    </row>
    <row r="2293" spans="1:2" x14ac:dyDescent="0.35">
      <c r="A2293" t="s">
        <v>8219</v>
      </c>
      <c r="B2293">
        <v>43</v>
      </c>
    </row>
    <row r="2294" spans="1:2" x14ac:dyDescent="0.35">
      <c r="A2294" t="s">
        <v>8219</v>
      </c>
      <c r="B2294">
        <v>46</v>
      </c>
    </row>
    <row r="2295" spans="1:2" x14ac:dyDescent="0.35">
      <c r="A2295" t="s">
        <v>8219</v>
      </c>
      <c r="B2295">
        <v>27</v>
      </c>
    </row>
    <row r="2296" spans="1:2" x14ac:dyDescent="0.35">
      <c r="A2296" t="s">
        <v>8219</v>
      </c>
      <c r="B2296">
        <v>112</v>
      </c>
    </row>
    <row r="2297" spans="1:2" x14ac:dyDescent="0.35">
      <c r="A2297" t="s">
        <v>8219</v>
      </c>
      <c r="B2297">
        <v>34</v>
      </c>
    </row>
    <row r="2298" spans="1:2" x14ac:dyDescent="0.35">
      <c r="A2298" t="s">
        <v>8219</v>
      </c>
      <c r="B2298">
        <v>145</v>
      </c>
    </row>
    <row r="2299" spans="1:2" x14ac:dyDescent="0.35">
      <c r="A2299" t="s">
        <v>8219</v>
      </c>
      <c r="B2299">
        <v>19</v>
      </c>
    </row>
    <row r="2300" spans="1:2" x14ac:dyDescent="0.35">
      <c r="A2300" t="s">
        <v>8219</v>
      </c>
      <c r="B2300">
        <v>288</v>
      </c>
    </row>
    <row r="2301" spans="1:2" x14ac:dyDescent="0.35">
      <c r="A2301" t="s">
        <v>8219</v>
      </c>
      <c r="B2301">
        <v>14</v>
      </c>
    </row>
    <row r="2302" spans="1:2" x14ac:dyDescent="0.35">
      <c r="A2302" t="s">
        <v>8219</v>
      </c>
      <c r="B2302">
        <v>7</v>
      </c>
    </row>
    <row r="2303" spans="1:2" x14ac:dyDescent="0.35">
      <c r="A2303" t="s">
        <v>8219</v>
      </c>
      <c r="B2303">
        <v>211</v>
      </c>
    </row>
    <row r="2304" spans="1:2" x14ac:dyDescent="0.35">
      <c r="A2304" t="s">
        <v>8219</v>
      </c>
      <c r="B2304">
        <v>85</v>
      </c>
    </row>
    <row r="2305" spans="1:2" x14ac:dyDescent="0.35">
      <c r="A2305" t="s">
        <v>8219</v>
      </c>
      <c r="B2305">
        <v>103</v>
      </c>
    </row>
    <row r="2306" spans="1:2" x14ac:dyDescent="0.35">
      <c r="A2306" t="s">
        <v>8219</v>
      </c>
      <c r="B2306">
        <v>113</v>
      </c>
    </row>
    <row r="2307" spans="1:2" x14ac:dyDescent="0.35">
      <c r="A2307" t="s">
        <v>8219</v>
      </c>
      <c r="B2307">
        <v>167</v>
      </c>
    </row>
    <row r="2308" spans="1:2" x14ac:dyDescent="0.35">
      <c r="A2308" t="s">
        <v>8219</v>
      </c>
      <c r="B2308">
        <v>73</v>
      </c>
    </row>
    <row r="2309" spans="1:2" x14ac:dyDescent="0.35">
      <c r="A2309" t="s">
        <v>8219</v>
      </c>
      <c r="B2309">
        <v>75</v>
      </c>
    </row>
    <row r="2310" spans="1:2" x14ac:dyDescent="0.35">
      <c r="A2310" t="s">
        <v>8219</v>
      </c>
      <c r="B2310">
        <v>614</v>
      </c>
    </row>
    <row r="2311" spans="1:2" x14ac:dyDescent="0.35">
      <c r="A2311" t="s">
        <v>8219</v>
      </c>
      <c r="B2311">
        <v>107</v>
      </c>
    </row>
    <row r="2312" spans="1:2" x14ac:dyDescent="0.35">
      <c r="A2312" t="s">
        <v>8219</v>
      </c>
      <c r="B2312">
        <v>1224</v>
      </c>
    </row>
    <row r="2313" spans="1:2" x14ac:dyDescent="0.35">
      <c r="A2313" t="s">
        <v>8219</v>
      </c>
      <c r="B2313">
        <v>104</v>
      </c>
    </row>
    <row r="2314" spans="1:2" x14ac:dyDescent="0.35">
      <c r="A2314" t="s">
        <v>8219</v>
      </c>
      <c r="B2314">
        <v>79</v>
      </c>
    </row>
    <row r="2315" spans="1:2" x14ac:dyDescent="0.35">
      <c r="A2315" t="s">
        <v>8219</v>
      </c>
      <c r="B2315">
        <v>157</v>
      </c>
    </row>
    <row r="2316" spans="1:2" x14ac:dyDescent="0.35">
      <c r="A2316" t="s">
        <v>8219</v>
      </c>
      <c r="B2316">
        <v>50</v>
      </c>
    </row>
    <row r="2317" spans="1:2" x14ac:dyDescent="0.35">
      <c r="A2317" t="s">
        <v>8219</v>
      </c>
      <c r="B2317">
        <v>64</v>
      </c>
    </row>
    <row r="2318" spans="1:2" x14ac:dyDescent="0.35">
      <c r="A2318" t="s">
        <v>8219</v>
      </c>
      <c r="B2318">
        <v>200</v>
      </c>
    </row>
    <row r="2319" spans="1:2" x14ac:dyDescent="0.35">
      <c r="A2319" t="s">
        <v>8219</v>
      </c>
      <c r="B2319">
        <v>22</v>
      </c>
    </row>
    <row r="2320" spans="1:2" x14ac:dyDescent="0.35">
      <c r="A2320" t="s">
        <v>8219</v>
      </c>
      <c r="B2320">
        <v>163</v>
      </c>
    </row>
    <row r="2321" spans="1:2" hidden="1" x14ac:dyDescent="0.35">
      <c r="B2321">
        <v>77</v>
      </c>
    </row>
    <row r="2322" spans="1:2" hidden="1" x14ac:dyDescent="0.35">
      <c r="B2322">
        <v>89</v>
      </c>
    </row>
    <row r="2323" spans="1:2" hidden="1" x14ac:dyDescent="0.35"/>
    <row r="2324" spans="1:2" hidden="1" x14ac:dyDescent="0.35"/>
    <row r="2325" spans="1:2" hidden="1" x14ac:dyDescent="0.35"/>
    <row r="2326" spans="1:2" hidden="1" x14ac:dyDescent="0.35"/>
    <row r="2327" spans="1:2" hidden="1" x14ac:dyDescent="0.35">
      <c r="A2327" t="s">
        <v>8219</v>
      </c>
    </row>
    <row r="2328" spans="1:2" hidden="1" x14ac:dyDescent="0.35">
      <c r="A2328" t="s">
        <v>8219</v>
      </c>
    </row>
    <row r="2329" spans="1:2" x14ac:dyDescent="0.35">
      <c r="A2329" t="s">
        <v>8219</v>
      </c>
      <c r="B2329">
        <v>3355</v>
      </c>
    </row>
    <row r="2330" spans="1:2" x14ac:dyDescent="0.35">
      <c r="A2330" t="s">
        <v>8219</v>
      </c>
      <c r="B2330">
        <v>537</v>
      </c>
    </row>
    <row r="2331" spans="1:2" x14ac:dyDescent="0.35">
      <c r="A2331" t="s">
        <v>8219</v>
      </c>
      <c r="B2331">
        <v>125</v>
      </c>
    </row>
    <row r="2332" spans="1:2" x14ac:dyDescent="0.35">
      <c r="A2332" t="s">
        <v>8219</v>
      </c>
      <c r="B2332">
        <v>163</v>
      </c>
    </row>
    <row r="2333" spans="1:2" x14ac:dyDescent="0.35">
      <c r="A2333" t="s">
        <v>8219</v>
      </c>
      <c r="B2333">
        <v>283</v>
      </c>
    </row>
    <row r="2334" spans="1:2" x14ac:dyDescent="0.35">
      <c r="A2334" t="s">
        <v>8219</v>
      </c>
      <c r="B2334">
        <v>352</v>
      </c>
    </row>
    <row r="2335" spans="1:2" x14ac:dyDescent="0.35">
      <c r="A2335" t="s">
        <v>8219</v>
      </c>
      <c r="B2335">
        <v>94</v>
      </c>
    </row>
    <row r="2336" spans="1:2" x14ac:dyDescent="0.35">
      <c r="A2336" t="s">
        <v>8219</v>
      </c>
      <c r="B2336">
        <v>67</v>
      </c>
    </row>
    <row r="2337" spans="1:2" x14ac:dyDescent="0.35">
      <c r="A2337" t="s">
        <v>8219</v>
      </c>
      <c r="B2337">
        <v>221</v>
      </c>
    </row>
    <row r="2338" spans="1:2" x14ac:dyDescent="0.35">
      <c r="A2338" t="s">
        <v>8219</v>
      </c>
      <c r="B2338">
        <v>2165</v>
      </c>
    </row>
    <row r="2339" spans="1:2" x14ac:dyDescent="0.35">
      <c r="A2339" t="s">
        <v>8219</v>
      </c>
      <c r="B2339">
        <v>179</v>
      </c>
    </row>
    <row r="2340" spans="1:2" x14ac:dyDescent="0.35">
      <c r="A2340" t="s">
        <v>8219</v>
      </c>
      <c r="B2340">
        <v>123</v>
      </c>
    </row>
    <row r="2341" spans="1:2" hidden="1" x14ac:dyDescent="0.35">
      <c r="B2341">
        <v>1104</v>
      </c>
    </row>
    <row r="2342" spans="1:2" hidden="1" x14ac:dyDescent="0.35">
      <c r="B2342">
        <v>403</v>
      </c>
    </row>
    <row r="2343" spans="1:2" hidden="1" x14ac:dyDescent="0.35"/>
    <row r="2344" spans="1:2" hidden="1" x14ac:dyDescent="0.35"/>
    <row r="2345" spans="1:2" hidden="1" x14ac:dyDescent="0.35"/>
    <row r="2346" spans="1:2" hidden="1" x14ac:dyDescent="0.35"/>
    <row r="2347" spans="1:2" hidden="1" x14ac:dyDescent="0.35"/>
    <row r="2348" spans="1:2" hidden="1" x14ac:dyDescent="0.35"/>
    <row r="2349" spans="1:2" hidden="1" x14ac:dyDescent="0.35"/>
    <row r="2350" spans="1:2" hidden="1" x14ac:dyDescent="0.35"/>
    <row r="2351" spans="1:2" hidden="1" x14ac:dyDescent="0.35"/>
    <row r="2352" spans="1:2" hidden="1" x14ac:dyDescent="0.35"/>
    <row r="2353" hidden="1" x14ac:dyDescent="0.35"/>
    <row r="2354" hidden="1" x14ac:dyDescent="0.35"/>
    <row r="2355" hidden="1" x14ac:dyDescent="0.35"/>
    <row r="2356" hidden="1" x14ac:dyDescent="0.35"/>
    <row r="2357" hidden="1" x14ac:dyDescent="0.35"/>
    <row r="2358" hidden="1" x14ac:dyDescent="0.35"/>
    <row r="2359" hidden="1" x14ac:dyDescent="0.35"/>
    <row r="2360" hidden="1" x14ac:dyDescent="0.35"/>
    <row r="2361" hidden="1" x14ac:dyDescent="0.35"/>
    <row r="2362" hidden="1" x14ac:dyDescent="0.35"/>
    <row r="2363" hidden="1" x14ac:dyDescent="0.35"/>
    <row r="2364" hidden="1" x14ac:dyDescent="0.35"/>
    <row r="2365" hidden="1" x14ac:dyDescent="0.35"/>
    <row r="2366" hidden="1" x14ac:dyDescent="0.35"/>
    <row r="2367" hidden="1" x14ac:dyDescent="0.35"/>
    <row r="2368" hidden="1" x14ac:dyDescent="0.35"/>
    <row r="2369" hidden="1" x14ac:dyDescent="0.35"/>
    <row r="2370" hidden="1" x14ac:dyDescent="0.35"/>
    <row r="2371" hidden="1" x14ac:dyDescent="0.35"/>
    <row r="2372" hidden="1" x14ac:dyDescent="0.35"/>
    <row r="2373" hidden="1" x14ac:dyDescent="0.35"/>
    <row r="2374" hidden="1" x14ac:dyDescent="0.35"/>
    <row r="2375" hidden="1" x14ac:dyDescent="0.35"/>
    <row r="2376" hidden="1" x14ac:dyDescent="0.35"/>
    <row r="2377" hidden="1" x14ac:dyDescent="0.35"/>
    <row r="2378" hidden="1" x14ac:dyDescent="0.35"/>
    <row r="2379" hidden="1" x14ac:dyDescent="0.35"/>
    <row r="2380" hidden="1" x14ac:dyDescent="0.35"/>
    <row r="2381" hidden="1" x14ac:dyDescent="0.35"/>
    <row r="2382" hidden="1" x14ac:dyDescent="0.35"/>
    <row r="2383" hidden="1" x14ac:dyDescent="0.35"/>
    <row r="2384" hidden="1" x14ac:dyDescent="0.35"/>
    <row r="2385" hidden="1" x14ac:dyDescent="0.35"/>
    <row r="2386" hidden="1" x14ac:dyDescent="0.35"/>
    <row r="2387" hidden="1" x14ac:dyDescent="0.35"/>
    <row r="2388" hidden="1" x14ac:dyDescent="0.35"/>
    <row r="2389" hidden="1" x14ac:dyDescent="0.35"/>
    <row r="2390" hidden="1" x14ac:dyDescent="0.35"/>
    <row r="2391" hidden="1" x14ac:dyDescent="0.35"/>
    <row r="2392" hidden="1" x14ac:dyDescent="0.35"/>
    <row r="2393" hidden="1" x14ac:dyDescent="0.35"/>
    <row r="2394" hidden="1" x14ac:dyDescent="0.35"/>
    <row r="2395" hidden="1" x14ac:dyDescent="0.35"/>
    <row r="2396" hidden="1" x14ac:dyDescent="0.35"/>
    <row r="2397" hidden="1" x14ac:dyDescent="0.35"/>
    <row r="2398" hidden="1" x14ac:dyDescent="0.35"/>
    <row r="2399" hidden="1" x14ac:dyDescent="0.35"/>
    <row r="2400" hidden="1" x14ac:dyDescent="0.35"/>
    <row r="2401" hidden="1" x14ac:dyDescent="0.35"/>
    <row r="2402" hidden="1" x14ac:dyDescent="0.35"/>
    <row r="2403" hidden="1" x14ac:dyDescent="0.35"/>
    <row r="2404" hidden="1" x14ac:dyDescent="0.35"/>
    <row r="2405" hidden="1" x14ac:dyDescent="0.35"/>
    <row r="2406" hidden="1" x14ac:dyDescent="0.35"/>
    <row r="2407" hidden="1" x14ac:dyDescent="0.35"/>
    <row r="2408" hidden="1" x14ac:dyDescent="0.35"/>
    <row r="2409" hidden="1" x14ac:dyDescent="0.35"/>
    <row r="2410" hidden="1" x14ac:dyDescent="0.35"/>
    <row r="2411" hidden="1" x14ac:dyDescent="0.35"/>
    <row r="2412" hidden="1" x14ac:dyDescent="0.35"/>
    <row r="2413" hidden="1" x14ac:dyDescent="0.35"/>
    <row r="2414" hidden="1" x14ac:dyDescent="0.35"/>
    <row r="2415" hidden="1" x14ac:dyDescent="0.35"/>
    <row r="2416" hidden="1" x14ac:dyDescent="0.35"/>
    <row r="2417" hidden="1" x14ac:dyDescent="0.35"/>
    <row r="2418" hidden="1" x14ac:dyDescent="0.35"/>
    <row r="2419" hidden="1" x14ac:dyDescent="0.35"/>
    <row r="2420" hidden="1" x14ac:dyDescent="0.35"/>
    <row r="2421" hidden="1" x14ac:dyDescent="0.35"/>
    <row r="2422" hidden="1" x14ac:dyDescent="0.35"/>
    <row r="2423" hidden="1" x14ac:dyDescent="0.35"/>
    <row r="2424" hidden="1" x14ac:dyDescent="0.35"/>
    <row r="2425" hidden="1" x14ac:dyDescent="0.35"/>
    <row r="2426" hidden="1" x14ac:dyDescent="0.35"/>
    <row r="2427" hidden="1" x14ac:dyDescent="0.35"/>
    <row r="2428" hidden="1" x14ac:dyDescent="0.35"/>
    <row r="2429" hidden="1" x14ac:dyDescent="0.35"/>
    <row r="2430" hidden="1" x14ac:dyDescent="0.35"/>
    <row r="2431" hidden="1" x14ac:dyDescent="0.35"/>
    <row r="2432" hidden="1" x14ac:dyDescent="0.35"/>
    <row r="2433" spans="1:2" hidden="1" x14ac:dyDescent="0.35"/>
    <row r="2434" spans="1:2" hidden="1" x14ac:dyDescent="0.35"/>
    <row r="2435" spans="1:2" hidden="1" x14ac:dyDescent="0.35"/>
    <row r="2436" spans="1:2" hidden="1" x14ac:dyDescent="0.35"/>
    <row r="2437" spans="1:2" hidden="1" x14ac:dyDescent="0.35"/>
    <row r="2438" spans="1:2" hidden="1" x14ac:dyDescent="0.35"/>
    <row r="2439" spans="1:2" hidden="1" x14ac:dyDescent="0.35"/>
    <row r="2440" spans="1:2" hidden="1" x14ac:dyDescent="0.35"/>
    <row r="2441" spans="1:2" hidden="1" x14ac:dyDescent="0.35">
      <c r="A2441" t="s">
        <v>8219</v>
      </c>
    </row>
    <row r="2442" spans="1:2" hidden="1" x14ac:dyDescent="0.35">
      <c r="A2442" t="s">
        <v>8219</v>
      </c>
    </row>
    <row r="2443" spans="1:2" x14ac:dyDescent="0.35">
      <c r="A2443" t="s">
        <v>8219</v>
      </c>
      <c r="B2443">
        <v>109</v>
      </c>
    </row>
    <row r="2444" spans="1:2" x14ac:dyDescent="0.35">
      <c r="A2444" t="s">
        <v>8219</v>
      </c>
      <c r="B2444">
        <v>372</v>
      </c>
    </row>
    <row r="2445" spans="1:2" x14ac:dyDescent="0.35">
      <c r="A2445" t="s">
        <v>8219</v>
      </c>
      <c r="B2445">
        <v>311</v>
      </c>
    </row>
    <row r="2446" spans="1:2" x14ac:dyDescent="0.35">
      <c r="A2446" t="s">
        <v>8219</v>
      </c>
      <c r="B2446">
        <v>61</v>
      </c>
    </row>
    <row r="2447" spans="1:2" x14ac:dyDescent="0.35">
      <c r="A2447" t="s">
        <v>8219</v>
      </c>
      <c r="B2447">
        <v>115</v>
      </c>
    </row>
    <row r="2448" spans="1:2" x14ac:dyDescent="0.35">
      <c r="A2448" t="s">
        <v>8219</v>
      </c>
      <c r="B2448">
        <v>111</v>
      </c>
    </row>
    <row r="2449" spans="1:2" x14ac:dyDescent="0.35">
      <c r="A2449" t="s">
        <v>8219</v>
      </c>
      <c r="B2449">
        <v>337</v>
      </c>
    </row>
    <row r="2450" spans="1:2" x14ac:dyDescent="0.35">
      <c r="A2450" t="s">
        <v>8219</v>
      </c>
      <c r="B2450">
        <v>9</v>
      </c>
    </row>
    <row r="2451" spans="1:2" x14ac:dyDescent="0.35">
      <c r="A2451" t="s">
        <v>8219</v>
      </c>
      <c r="B2451">
        <v>120</v>
      </c>
    </row>
    <row r="2452" spans="1:2" x14ac:dyDescent="0.35">
      <c r="A2452" t="s">
        <v>8219</v>
      </c>
      <c r="B2452">
        <v>102</v>
      </c>
    </row>
    <row r="2453" spans="1:2" x14ac:dyDescent="0.35">
      <c r="A2453" t="s">
        <v>8219</v>
      </c>
      <c r="B2453">
        <v>186</v>
      </c>
    </row>
    <row r="2454" spans="1:2" x14ac:dyDescent="0.35">
      <c r="A2454" t="s">
        <v>8219</v>
      </c>
      <c r="B2454">
        <v>15</v>
      </c>
    </row>
    <row r="2455" spans="1:2" x14ac:dyDescent="0.35">
      <c r="A2455" t="s">
        <v>8219</v>
      </c>
      <c r="B2455">
        <v>67</v>
      </c>
    </row>
    <row r="2456" spans="1:2" x14ac:dyDescent="0.35">
      <c r="A2456" t="s">
        <v>8219</v>
      </c>
      <c r="B2456">
        <v>130</v>
      </c>
    </row>
    <row r="2457" spans="1:2" x14ac:dyDescent="0.35">
      <c r="A2457" t="s">
        <v>8219</v>
      </c>
      <c r="B2457">
        <v>16</v>
      </c>
    </row>
    <row r="2458" spans="1:2" x14ac:dyDescent="0.35">
      <c r="A2458" t="s">
        <v>8219</v>
      </c>
      <c r="B2458">
        <v>67</v>
      </c>
    </row>
    <row r="2459" spans="1:2" x14ac:dyDescent="0.35">
      <c r="A2459" t="s">
        <v>8219</v>
      </c>
      <c r="B2459">
        <v>124</v>
      </c>
    </row>
    <row r="2460" spans="1:2" x14ac:dyDescent="0.35">
      <c r="A2460" t="s">
        <v>8219</v>
      </c>
      <c r="B2460">
        <v>80</v>
      </c>
    </row>
    <row r="2461" spans="1:2" x14ac:dyDescent="0.35">
      <c r="A2461" t="s">
        <v>8219</v>
      </c>
      <c r="B2461">
        <v>282</v>
      </c>
    </row>
    <row r="2462" spans="1:2" x14ac:dyDescent="0.35">
      <c r="A2462" t="s">
        <v>8219</v>
      </c>
      <c r="B2462">
        <v>68</v>
      </c>
    </row>
    <row r="2463" spans="1:2" x14ac:dyDescent="0.35">
      <c r="A2463" t="s">
        <v>8219</v>
      </c>
      <c r="B2463">
        <v>86</v>
      </c>
    </row>
    <row r="2464" spans="1:2" x14ac:dyDescent="0.35">
      <c r="A2464" t="s">
        <v>8219</v>
      </c>
      <c r="B2464">
        <v>115</v>
      </c>
    </row>
    <row r="2465" spans="1:2" x14ac:dyDescent="0.35">
      <c r="A2465" t="s">
        <v>8219</v>
      </c>
      <c r="B2465">
        <v>75</v>
      </c>
    </row>
    <row r="2466" spans="1:2" x14ac:dyDescent="0.35">
      <c r="A2466" t="s">
        <v>8219</v>
      </c>
      <c r="B2466">
        <v>43</v>
      </c>
    </row>
    <row r="2467" spans="1:2" x14ac:dyDescent="0.35">
      <c r="A2467" t="s">
        <v>8219</v>
      </c>
      <c r="B2467">
        <v>48</v>
      </c>
    </row>
    <row r="2468" spans="1:2" x14ac:dyDescent="0.35">
      <c r="A2468" t="s">
        <v>8219</v>
      </c>
      <c r="B2468">
        <v>52</v>
      </c>
    </row>
    <row r="2469" spans="1:2" x14ac:dyDescent="0.35">
      <c r="A2469" t="s">
        <v>8219</v>
      </c>
      <c r="B2469">
        <v>43</v>
      </c>
    </row>
    <row r="2470" spans="1:2" x14ac:dyDescent="0.35">
      <c r="A2470" t="s">
        <v>8219</v>
      </c>
      <c r="B2470">
        <v>58</v>
      </c>
    </row>
    <row r="2471" spans="1:2" x14ac:dyDescent="0.35">
      <c r="A2471" t="s">
        <v>8219</v>
      </c>
      <c r="B2471">
        <v>47</v>
      </c>
    </row>
    <row r="2472" spans="1:2" x14ac:dyDescent="0.35">
      <c r="A2472" t="s">
        <v>8219</v>
      </c>
      <c r="B2472">
        <v>36</v>
      </c>
    </row>
    <row r="2473" spans="1:2" x14ac:dyDescent="0.35">
      <c r="A2473" t="s">
        <v>8219</v>
      </c>
      <c r="B2473">
        <v>17</v>
      </c>
    </row>
    <row r="2474" spans="1:2" x14ac:dyDescent="0.35">
      <c r="A2474" t="s">
        <v>8219</v>
      </c>
      <c r="B2474">
        <v>104</v>
      </c>
    </row>
    <row r="2475" spans="1:2" x14ac:dyDescent="0.35">
      <c r="A2475" t="s">
        <v>8219</v>
      </c>
      <c r="B2475">
        <v>47</v>
      </c>
    </row>
    <row r="2476" spans="1:2" x14ac:dyDescent="0.35">
      <c r="A2476" t="s">
        <v>8219</v>
      </c>
      <c r="B2476">
        <v>38</v>
      </c>
    </row>
    <row r="2477" spans="1:2" x14ac:dyDescent="0.35">
      <c r="A2477" t="s">
        <v>8219</v>
      </c>
      <c r="B2477">
        <v>81</v>
      </c>
    </row>
    <row r="2478" spans="1:2" x14ac:dyDescent="0.35">
      <c r="A2478" t="s">
        <v>8219</v>
      </c>
      <c r="B2478">
        <v>55</v>
      </c>
    </row>
    <row r="2479" spans="1:2" x14ac:dyDescent="0.35">
      <c r="A2479" t="s">
        <v>8219</v>
      </c>
      <c r="B2479">
        <v>41</v>
      </c>
    </row>
    <row r="2480" spans="1:2" x14ac:dyDescent="0.35">
      <c r="A2480" t="s">
        <v>8219</v>
      </c>
      <c r="B2480">
        <v>79</v>
      </c>
    </row>
    <row r="2481" spans="1:2" x14ac:dyDescent="0.35">
      <c r="A2481" t="s">
        <v>8219</v>
      </c>
      <c r="B2481">
        <v>16</v>
      </c>
    </row>
    <row r="2482" spans="1:2" x14ac:dyDescent="0.35">
      <c r="A2482" t="s">
        <v>8219</v>
      </c>
      <c r="B2482">
        <v>8</v>
      </c>
    </row>
    <row r="2483" spans="1:2" x14ac:dyDescent="0.35">
      <c r="A2483" t="s">
        <v>8219</v>
      </c>
      <c r="B2483">
        <v>95</v>
      </c>
    </row>
    <row r="2484" spans="1:2" x14ac:dyDescent="0.35">
      <c r="A2484" t="s">
        <v>8219</v>
      </c>
      <c r="B2484">
        <v>25</v>
      </c>
    </row>
    <row r="2485" spans="1:2" x14ac:dyDescent="0.35">
      <c r="A2485" t="s">
        <v>8219</v>
      </c>
      <c r="B2485">
        <v>19</v>
      </c>
    </row>
    <row r="2486" spans="1:2" x14ac:dyDescent="0.35">
      <c r="A2486" t="s">
        <v>8219</v>
      </c>
      <c r="B2486">
        <v>90</v>
      </c>
    </row>
    <row r="2487" spans="1:2" x14ac:dyDescent="0.35">
      <c r="A2487" t="s">
        <v>8219</v>
      </c>
      <c r="B2487">
        <v>41</v>
      </c>
    </row>
    <row r="2488" spans="1:2" x14ac:dyDescent="0.35">
      <c r="A2488" t="s">
        <v>8219</v>
      </c>
      <c r="B2488">
        <v>30</v>
      </c>
    </row>
    <row r="2489" spans="1:2" x14ac:dyDescent="0.35">
      <c r="A2489" t="s">
        <v>8219</v>
      </c>
      <c r="B2489">
        <v>38</v>
      </c>
    </row>
    <row r="2490" spans="1:2" x14ac:dyDescent="0.35">
      <c r="A2490" t="s">
        <v>8219</v>
      </c>
      <c r="B2490">
        <v>65</v>
      </c>
    </row>
    <row r="2491" spans="1:2" x14ac:dyDescent="0.35">
      <c r="A2491" t="s">
        <v>8219</v>
      </c>
      <c r="B2491">
        <v>75</v>
      </c>
    </row>
    <row r="2492" spans="1:2" x14ac:dyDescent="0.35">
      <c r="A2492" t="s">
        <v>8219</v>
      </c>
      <c r="B2492">
        <v>16</v>
      </c>
    </row>
    <row r="2493" spans="1:2" x14ac:dyDescent="0.35">
      <c r="A2493" t="s">
        <v>8219</v>
      </c>
      <c r="B2493">
        <v>10</v>
      </c>
    </row>
    <row r="2494" spans="1:2" x14ac:dyDescent="0.35">
      <c r="A2494" t="s">
        <v>8219</v>
      </c>
      <c r="B2494">
        <v>27</v>
      </c>
    </row>
    <row r="2495" spans="1:2" x14ac:dyDescent="0.35">
      <c r="A2495" t="s">
        <v>8219</v>
      </c>
      <c r="B2495">
        <v>259</v>
      </c>
    </row>
    <row r="2496" spans="1:2" x14ac:dyDescent="0.35">
      <c r="A2496" t="s">
        <v>8219</v>
      </c>
      <c r="B2496">
        <v>39</v>
      </c>
    </row>
    <row r="2497" spans="1:2" x14ac:dyDescent="0.35">
      <c r="A2497" t="s">
        <v>8219</v>
      </c>
      <c r="B2497">
        <v>42</v>
      </c>
    </row>
    <row r="2498" spans="1:2" x14ac:dyDescent="0.35">
      <c r="A2498" t="s">
        <v>8219</v>
      </c>
      <c r="B2498">
        <v>10</v>
      </c>
    </row>
    <row r="2499" spans="1:2" x14ac:dyDescent="0.35">
      <c r="A2499" t="s">
        <v>8219</v>
      </c>
      <c r="B2499">
        <v>56</v>
      </c>
    </row>
    <row r="2500" spans="1:2" x14ac:dyDescent="0.35">
      <c r="A2500" t="s">
        <v>8219</v>
      </c>
      <c r="B2500">
        <v>20</v>
      </c>
    </row>
    <row r="2501" spans="1:2" hidden="1" x14ac:dyDescent="0.35">
      <c r="B2501">
        <v>170</v>
      </c>
    </row>
    <row r="2502" spans="1:2" hidden="1" x14ac:dyDescent="0.35">
      <c r="B2502">
        <v>29</v>
      </c>
    </row>
    <row r="2503" spans="1:2" hidden="1" x14ac:dyDescent="0.35"/>
    <row r="2504" spans="1:2" hidden="1" x14ac:dyDescent="0.35"/>
    <row r="2505" spans="1:2" hidden="1" x14ac:dyDescent="0.35"/>
    <row r="2506" spans="1:2" hidden="1" x14ac:dyDescent="0.35"/>
    <row r="2507" spans="1:2" hidden="1" x14ac:dyDescent="0.35"/>
    <row r="2508" spans="1:2" hidden="1" x14ac:dyDescent="0.35"/>
    <row r="2509" spans="1:2" hidden="1" x14ac:dyDescent="0.35"/>
    <row r="2510" spans="1:2" hidden="1" x14ac:dyDescent="0.35"/>
    <row r="2511" spans="1:2" hidden="1" x14ac:dyDescent="0.35"/>
    <row r="2512" spans="1:2" hidden="1" x14ac:dyDescent="0.35"/>
    <row r="2513" spans="1:2" hidden="1" x14ac:dyDescent="0.35"/>
    <row r="2514" spans="1:2" hidden="1" x14ac:dyDescent="0.35"/>
    <row r="2515" spans="1:2" hidden="1" x14ac:dyDescent="0.35"/>
    <row r="2516" spans="1:2" hidden="1" x14ac:dyDescent="0.35"/>
    <row r="2517" spans="1:2" hidden="1" x14ac:dyDescent="0.35"/>
    <row r="2518" spans="1:2" hidden="1" x14ac:dyDescent="0.35"/>
    <row r="2519" spans="1:2" hidden="1" x14ac:dyDescent="0.35"/>
    <row r="2520" spans="1:2" hidden="1" x14ac:dyDescent="0.35"/>
    <row r="2521" spans="1:2" hidden="1" x14ac:dyDescent="0.35">
      <c r="A2521" t="s">
        <v>8219</v>
      </c>
    </row>
    <row r="2522" spans="1:2" hidden="1" x14ac:dyDescent="0.35">
      <c r="A2522" t="s">
        <v>8219</v>
      </c>
    </row>
    <row r="2523" spans="1:2" x14ac:dyDescent="0.35">
      <c r="A2523" t="s">
        <v>8219</v>
      </c>
      <c r="B2523">
        <v>132</v>
      </c>
    </row>
    <row r="2524" spans="1:2" x14ac:dyDescent="0.35">
      <c r="A2524" t="s">
        <v>8219</v>
      </c>
      <c r="B2524">
        <v>27</v>
      </c>
    </row>
    <row r="2525" spans="1:2" x14ac:dyDescent="0.35">
      <c r="A2525" t="s">
        <v>8219</v>
      </c>
      <c r="B2525">
        <v>26</v>
      </c>
    </row>
    <row r="2526" spans="1:2" x14ac:dyDescent="0.35">
      <c r="A2526" t="s">
        <v>8219</v>
      </c>
      <c r="B2526">
        <v>43</v>
      </c>
    </row>
    <row r="2527" spans="1:2" x14ac:dyDescent="0.35">
      <c r="A2527" t="s">
        <v>8219</v>
      </c>
      <c r="B2527">
        <v>80</v>
      </c>
    </row>
    <row r="2528" spans="1:2" x14ac:dyDescent="0.35">
      <c r="A2528" t="s">
        <v>8219</v>
      </c>
      <c r="B2528">
        <v>33</v>
      </c>
    </row>
    <row r="2529" spans="1:2" x14ac:dyDescent="0.35">
      <c r="A2529" t="s">
        <v>8219</v>
      </c>
      <c r="B2529">
        <v>71</v>
      </c>
    </row>
    <row r="2530" spans="1:2" x14ac:dyDescent="0.35">
      <c r="A2530" t="s">
        <v>8219</v>
      </c>
      <c r="B2530">
        <v>81</v>
      </c>
    </row>
    <row r="2531" spans="1:2" x14ac:dyDescent="0.35">
      <c r="A2531" t="s">
        <v>8219</v>
      </c>
      <c r="B2531">
        <v>76</v>
      </c>
    </row>
    <row r="2532" spans="1:2" x14ac:dyDescent="0.35">
      <c r="A2532" t="s">
        <v>8219</v>
      </c>
      <c r="B2532">
        <v>48</v>
      </c>
    </row>
    <row r="2533" spans="1:2" x14ac:dyDescent="0.35">
      <c r="A2533" t="s">
        <v>8219</v>
      </c>
      <c r="B2533">
        <v>61</v>
      </c>
    </row>
    <row r="2534" spans="1:2" x14ac:dyDescent="0.35">
      <c r="A2534" t="s">
        <v>8219</v>
      </c>
      <c r="B2534">
        <v>60</v>
      </c>
    </row>
    <row r="2535" spans="1:2" x14ac:dyDescent="0.35">
      <c r="A2535" t="s">
        <v>8219</v>
      </c>
      <c r="B2535">
        <v>136</v>
      </c>
    </row>
    <row r="2536" spans="1:2" x14ac:dyDescent="0.35">
      <c r="A2536" t="s">
        <v>8219</v>
      </c>
      <c r="B2536">
        <v>14</v>
      </c>
    </row>
    <row r="2537" spans="1:2" x14ac:dyDescent="0.35">
      <c r="A2537" t="s">
        <v>8219</v>
      </c>
      <c r="B2537">
        <v>78</v>
      </c>
    </row>
    <row r="2538" spans="1:2" x14ac:dyDescent="0.35">
      <c r="A2538" t="s">
        <v>8219</v>
      </c>
      <c r="B2538">
        <v>4</v>
      </c>
    </row>
    <row r="2539" spans="1:2" x14ac:dyDescent="0.35">
      <c r="A2539" t="s">
        <v>8219</v>
      </c>
      <c r="B2539">
        <v>11</v>
      </c>
    </row>
    <row r="2540" spans="1:2" x14ac:dyDescent="0.35">
      <c r="A2540" t="s">
        <v>8219</v>
      </c>
      <c r="B2540">
        <v>185</v>
      </c>
    </row>
    <row r="2541" spans="1:2" x14ac:dyDescent="0.35">
      <c r="A2541" t="s">
        <v>8219</v>
      </c>
      <c r="B2541">
        <v>59</v>
      </c>
    </row>
    <row r="2542" spans="1:2" x14ac:dyDescent="0.35">
      <c r="A2542" t="s">
        <v>8219</v>
      </c>
      <c r="B2542">
        <v>27</v>
      </c>
    </row>
    <row r="2543" spans="1:2" x14ac:dyDescent="0.35">
      <c r="A2543" t="s">
        <v>8219</v>
      </c>
      <c r="B2543">
        <v>63</v>
      </c>
    </row>
    <row r="2544" spans="1:2" x14ac:dyDescent="0.35">
      <c r="A2544" t="s">
        <v>8219</v>
      </c>
      <c r="B2544">
        <v>13</v>
      </c>
    </row>
    <row r="2545" spans="1:2" x14ac:dyDescent="0.35">
      <c r="A2545" t="s">
        <v>8219</v>
      </c>
      <c r="B2545">
        <v>13</v>
      </c>
    </row>
    <row r="2546" spans="1:2" x14ac:dyDescent="0.35">
      <c r="A2546" t="s">
        <v>8219</v>
      </c>
      <c r="B2546">
        <v>57</v>
      </c>
    </row>
    <row r="2547" spans="1:2" x14ac:dyDescent="0.35">
      <c r="A2547" t="s">
        <v>8219</v>
      </c>
      <c r="B2547">
        <v>61</v>
      </c>
    </row>
    <row r="2548" spans="1:2" x14ac:dyDescent="0.35">
      <c r="A2548" t="s">
        <v>8219</v>
      </c>
      <c r="B2548">
        <v>65</v>
      </c>
    </row>
    <row r="2549" spans="1:2" x14ac:dyDescent="0.35">
      <c r="A2549" t="s">
        <v>8219</v>
      </c>
      <c r="B2549">
        <v>134</v>
      </c>
    </row>
    <row r="2550" spans="1:2" x14ac:dyDescent="0.35">
      <c r="A2550" t="s">
        <v>8219</v>
      </c>
      <c r="B2550">
        <v>37</v>
      </c>
    </row>
    <row r="2551" spans="1:2" x14ac:dyDescent="0.35">
      <c r="A2551" t="s">
        <v>8219</v>
      </c>
      <c r="B2551">
        <v>37</v>
      </c>
    </row>
    <row r="2552" spans="1:2" x14ac:dyDescent="0.35">
      <c r="A2552" t="s">
        <v>8219</v>
      </c>
      <c r="B2552">
        <v>150</v>
      </c>
    </row>
    <row r="2553" spans="1:2" x14ac:dyDescent="0.35">
      <c r="A2553" t="s">
        <v>8219</v>
      </c>
      <c r="B2553">
        <v>56</v>
      </c>
    </row>
    <row r="2554" spans="1:2" x14ac:dyDescent="0.35">
      <c r="A2554" t="s">
        <v>8219</v>
      </c>
      <c r="B2554">
        <v>18</v>
      </c>
    </row>
    <row r="2555" spans="1:2" x14ac:dyDescent="0.35">
      <c r="A2555" t="s">
        <v>8219</v>
      </c>
      <c r="B2555">
        <v>60</v>
      </c>
    </row>
    <row r="2556" spans="1:2" x14ac:dyDescent="0.35">
      <c r="A2556" t="s">
        <v>8219</v>
      </c>
      <c r="B2556">
        <v>67</v>
      </c>
    </row>
    <row r="2557" spans="1:2" x14ac:dyDescent="0.35">
      <c r="A2557" t="s">
        <v>8219</v>
      </c>
      <c r="B2557">
        <v>35</v>
      </c>
    </row>
    <row r="2558" spans="1:2" x14ac:dyDescent="0.35">
      <c r="A2558" t="s">
        <v>8219</v>
      </c>
      <c r="B2558">
        <v>34</v>
      </c>
    </row>
    <row r="2559" spans="1:2" x14ac:dyDescent="0.35">
      <c r="A2559" t="s">
        <v>8219</v>
      </c>
      <c r="B2559">
        <v>36</v>
      </c>
    </row>
    <row r="2560" spans="1:2" x14ac:dyDescent="0.35">
      <c r="A2560" t="s">
        <v>8219</v>
      </c>
      <c r="B2560">
        <v>18</v>
      </c>
    </row>
    <row r="2561" spans="2:2" hidden="1" x14ac:dyDescent="0.35">
      <c r="B2561">
        <v>25</v>
      </c>
    </row>
    <row r="2562" spans="2:2" hidden="1" x14ac:dyDescent="0.35">
      <c r="B2562">
        <v>21</v>
      </c>
    </row>
    <row r="2563" spans="2:2" hidden="1" x14ac:dyDescent="0.35"/>
    <row r="2564" spans="2:2" hidden="1" x14ac:dyDescent="0.35"/>
    <row r="2565" spans="2:2" hidden="1" x14ac:dyDescent="0.35"/>
    <row r="2566" spans="2:2" hidden="1" x14ac:dyDescent="0.35"/>
    <row r="2567" spans="2:2" hidden="1" x14ac:dyDescent="0.35"/>
    <row r="2568" spans="2:2" hidden="1" x14ac:dyDescent="0.35"/>
    <row r="2569" spans="2:2" hidden="1" x14ac:dyDescent="0.35"/>
    <row r="2570" spans="2:2" hidden="1" x14ac:dyDescent="0.35"/>
    <row r="2571" spans="2:2" hidden="1" x14ac:dyDescent="0.35"/>
    <row r="2572" spans="2:2" hidden="1" x14ac:dyDescent="0.35"/>
    <row r="2573" spans="2:2" hidden="1" x14ac:dyDescent="0.35"/>
    <row r="2574" spans="2:2" hidden="1" x14ac:dyDescent="0.35"/>
    <row r="2575" spans="2:2" hidden="1" x14ac:dyDescent="0.35"/>
    <row r="2576" spans="2:2" hidden="1" x14ac:dyDescent="0.35"/>
    <row r="2577" hidden="1" x14ac:dyDescent="0.35"/>
    <row r="2578" hidden="1" x14ac:dyDescent="0.35"/>
    <row r="2579" hidden="1" x14ac:dyDescent="0.35"/>
    <row r="2580" hidden="1" x14ac:dyDescent="0.35"/>
    <row r="2581" hidden="1" x14ac:dyDescent="0.35"/>
    <row r="2582" hidden="1" x14ac:dyDescent="0.35"/>
    <row r="2583" hidden="1" x14ac:dyDescent="0.35"/>
    <row r="2584" hidden="1" x14ac:dyDescent="0.35"/>
    <row r="2585" hidden="1" x14ac:dyDescent="0.35"/>
    <row r="2586" hidden="1" x14ac:dyDescent="0.35"/>
    <row r="2587" hidden="1" x14ac:dyDescent="0.35"/>
    <row r="2588" hidden="1" x14ac:dyDescent="0.35"/>
    <row r="2589" hidden="1" x14ac:dyDescent="0.35"/>
    <row r="2590" hidden="1" x14ac:dyDescent="0.35"/>
    <row r="2591" hidden="1" x14ac:dyDescent="0.35"/>
    <row r="2592" hidden="1" x14ac:dyDescent="0.35"/>
    <row r="2593" spans="1:2" hidden="1" x14ac:dyDescent="0.35"/>
    <row r="2594" spans="1:2" hidden="1" x14ac:dyDescent="0.35"/>
    <row r="2595" spans="1:2" hidden="1" x14ac:dyDescent="0.35"/>
    <row r="2596" spans="1:2" hidden="1" x14ac:dyDescent="0.35"/>
    <row r="2597" spans="1:2" hidden="1" x14ac:dyDescent="0.35"/>
    <row r="2598" spans="1:2" hidden="1" x14ac:dyDescent="0.35"/>
    <row r="2599" spans="1:2" hidden="1" x14ac:dyDescent="0.35"/>
    <row r="2600" spans="1:2" hidden="1" x14ac:dyDescent="0.35"/>
    <row r="2601" spans="1:2" hidden="1" x14ac:dyDescent="0.35">
      <c r="A2601" t="s">
        <v>8219</v>
      </c>
    </row>
    <row r="2602" spans="1:2" hidden="1" x14ac:dyDescent="0.35">
      <c r="A2602" t="s">
        <v>8219</v>
      </c>
    </row>
    <row r="2603" spans="1:2" x14ac:dyDescent="0.35">
      <c r="A2603" t="s">
        <v>8219</v>
      </c>
      <c r="B2603">
        <v>151</v>
      </c>
    </row>
    <row r="2604" spans="1:2" x14ac:dyDescent="0.35">
      <c r="A2604" t="s">
        <v>8219</v>
      </c>
      <c r="B2604">
        <v>489</v>
      </c>
    </row>
    <row r="2605" spans="1:2" x14ac:dyDescent="0.35">
      <c r="A2605" t="s">
        <v>8219</v>
      </c>
      <c r="B2605">
        <v>50</v>
      </c>
    </row>
    <row r="2606" spans="1:2" x14ac:dyDescent="0.35">
      <c r="A2606" t="s">
        <v>8219</v>
      </c>
      <c r="B2606">
        <v>321</v>
      </c>
    </row>
    <row r="2607" spans="1:2" x14ac:dyDescent="0.35">
      <c r="A2607" t="s">
        <v>8219</v>
      </c>
      <c r="B2607">
        <v>1762</v>
      </c>
    </row>
    <row r="2608" spans="1:2" x14ac:dyDescent="0.35">
      <c r="A2608" t="s">
        <v>8219</v>
      </c>
      <c r="B2608">
        <v>385</v>
      </c>
    </row>
    <row r="2609" spans="1:2" x14ac:dyDescent="0.35">
      <c r="A2609" t="s">
        <v>8219</v>
      </c>
      <c r="B2609">
        <v>398</v>
      </c>
    </row>
    <row r="2610" spans="1:2" x14ac:dyDescent="0.35">
      <c r="A2610" t="s">
        <v>8219</v>
      </c>
      <c r="B2610">
        <v>304</v>
      </c>
    </row>
    <row r="2611" spans="1:2" x14ac:dyDescent="0.35">
      <c r="A2611" t="s">
        <v>8219</v>
      </c>
      <c r="B2611">
        <v>676</v>
      </c>
    </row>
    <row r="2612" spans="1:2" x14ac:dyDescent="0.35">
      <c r="A2612" t="s">
        <v>8219</v>
      </c>
      <c r="B2612">
        <v>577</v>
      </c>
    </row>
    <row r="2613" spans="1:2" x14ac:dyDescent="0.35">
      <c r="A2613" t="s">
        <v>8219</v>
      </c>
      <c r="B2613">
        <v>3663</v>
      </c>
    </row>
    <row r="2614" spans="1:2" x14ac:dyDescent="0.35">
      <c r="A2614" t="s">
        <v>8219</v>
      </c>
      <c r="B2614">
        <v>294</v>
      </c>
    </row>
    <row r="2615" spans="1:2" x14ac:dyDescent="0.35">
      <c r="A2615" t="s">
        <v>8219</v>
      </c>
      <c r="B2615">
        <v>28</v>
      </c>
    </row>
    <row r="2616" spans="1:2" x14ac:dyDescent="0.35">
      <c r="A2616" t="s">
        <v>8219</v>
      </c>
      <c r="B2616">
        <v>100</v>
      </c>
    </row>
    <row r="2617" spans="1:2" x14ac:dyDescent="0.35">
      <c r="A2617" t="s">
        <v>8219</v>
      </c>
      <c r="B2617">
        <v>72</v>
      </c>
    </row>
    <row r="2618" spans="1:2" x14ac:dyDescent="0.35">
      <c r="A2618" t="s">
        <v>8219</v>
      </c>
      <c r="B2618">
        <v>238</v>
      </c>
    </row>
    <row r="2619" spans="1:2" x14ac:dyDescent="0.35">
      <c r="A2619" t="s">
        <v>8219</v>
      </c>
      <c r="B2619">
        <v>159</v>
      </c>
    </row>
    <row r="2620" spans="1:2" x14ac:dyDescent="0.35">
      <c r="A2620" t="s">
        <v>8219</v>
      </c>
      <c r="B2620">
        <v>77</v>
      </c>
    </row>
    <row r="2621" spans="1:2" x14ac:dyDescent="0.35">
      <c r="A2621" t="s">
        <v>8219</v>
      </c>
      <c r="B2621">
        <v>53</v>
      </c>
    </row>
    <row r="2622" spans="1:2" x14ac:dyDescent="0.35">
      <c r="A2622" t="s">
        <v>8219</v>
      </c>
      <c r="B2622">
        <v>1251</v>
      </c>
    </row>
    <row r="2623" spans="1:2" x14ac:dyDescent="0.35">
      <c r="A2623" t="s">
        <v>8219</v>
      </c>
      <c r="B2623">
        <v>465</v>
      </c>
    </row>
    <row r="2624" spans="1:2" x14ac:dyDescent="0.35">
      <c r="A2624" t="s">
        <v>8219</v>
      </c>
      <c r="B2624">
        <v>74</v>
      </c>
    </row>
    <row r="2625" spans="1:2" x14ac:dyDescent="0.35">
      <c r="A2625" t="s">
        <v>8219</v>
      </c>
      <c r="B2625">
        <v>62</v>
      </c>
    </row>
    <row r="2626" spans="1:2" x14ac:dyDescent="0.35">
      <c r="A2626" t="s">
        <v>8219</v>
      </c>
      <c r="B2626">
        <v>3468</v>
      </c>
    </row>
    <row r="2627" spans="1:2" x14ac:dyDescent="0.35">
      <c r="A2627" t="s">
        <v>8219</v>
      </c>
      <c r="B2627">
        <v>52</v>
      </c>
    </row>
    <row r="2628" spans="1:2" x14ac:dyDescent="0.35">
      <c r="A2628" t="s">
        <v>8219</v>
      </c>
      <c r="B2628">
        <v>50</v>
      </c>
    </row>
    <row r="2629" spans="1:2" x14ac:dyDescent="0.35">
      <c r="A2629" t="s">
        <v>8219</v>
      </c>
      <c r="B2629">
        <v>45</v>
      </c>
    </row>
    <row r="2630" spans="1:2" x14ac:dyDescent="0.35">
      <c r="A2630" t="s">
        <v>8219</v>
      </c>
      <c r="B2630">
        <v>21</v>
      </c>
    </row>
    <row r="2631" spans="1:2" x14ac:dyDescent="0.35">
      <c r="A2631" t="s">
        <v>8219</v>
      </c>
      <c r="B2631">
        <v>100</v>
      </c>
    </row>
    <row r="2632" spans="1:2" x14ac:dyDescent="0.35">
      <c r="A2632" t="s">
        <v>8219</v>
      </c>
      <c r="B2632">
        <v>81</v>
      </c>
    </row>
    <row r="2633" spans="1:2" x14ac:dyDescent="0.35">
      <c r="A2633" t="s">
        <v>8219</v>
      </c>
      <c r="B2633">
        <v>286</v>
      </c>
    </row>
    <row r="2634" spans="1:2" x14ac:dyDescent="0.35">
      <c r="A2634" t="s">
        <v>8219</v>
      </c>
      <c r="B2634">
        <v>42</v>
      </c>
    </row>
    <row r="2635" spans="1:2" x14ac:dyDescent="0.35">
      <c r="A2635" t="s">
        <v>8219</v>
      </c>
      <c r="B2635">
        <v>199</v>
      </c>
    </row>
    <row r="2636" spans="1:2" x14ac:dyDescent="0.35">
      <c r="A2636" t="s">
        <v>8219</v>
      </c>
      <c r="B2636">
        <v>25</v>
      </c>
    </row>
    <row r="2637" spans="1:2" x14ac:dyDescent="0.35">
      <c r="A2637" t="s">
        <v>8219</v>
      </c>
      <c r="B2637">
        <v>84</v>
      </c>
    </row>
    <row r="2638" spans="1:2" x14ac:dyDescent="0.35">
      <c r="A2638" t="s">
        <v>8219</v>
      </c>
      <c r="B2638">
        <v>50</v>
      </c>
    </row>
    <row r="2639" spans="1:2" x14ac:dyDescent="0.35">
      <c r="A2639" t="s">
        <v>8219</v>
      </c>
      <c r="B2639">
        <v>26</v>
      </c>
    </row>
    <row r="2640" spans="1:2" x14ac:dyDescent="0.35">
      <c r="A2640" t="s">
        <v>8219</v>
      </c>
      <c r="B2640">
        <v>14</v>
      </c>
    </row>
    <row r="2641" spans="2:2" hidden="1" x14ac:dyDescent="0.35">
      <c r="B2641">
        <v>49</v>
      </c>
    </row>
    <row r="2642" spans="2:2" hidden="1" x14ac:dyDescent="0.35">
      <c r="B2642">
        <v>69</v>
      </c>
    </row>
    <row r="2643" spans="2:2" hidden="1" x14ac:dyDescent="0.35"/>
    <row r="2644" spans="2:2" hidden="1" x14ac:dyDescent="0.35"/>
    <row r="2645" spans="2:2" hidden="1" x14ac:dyDescent="0.35"/>
    <row r="2646" spans="2:2" hidden="1" x14ac:dyDescent="0.35"/>
    <row r="2647" spans="2:2" hidden="1" x14ac:dyDescent="0.35"/>
    <row r="2648" spans="2:2" hidden="1" x14ac:dyDescent="0.35"/>
    <row r="2649" spans="2:2" hidden="1" x14ac:dyDescent="0.35"/>
    <row r="2650" spans="2:2" hidden="1" x14ac:dyDescent="0.35"/>
    <row r="2651" spans="2:2" hidden="1" x14ac:dyDescent="0.35"/>
    <row r="2652" spans="2:2" hidden="1" x14ac:dyDescent="0.35"/>
    <row r="2653" spans="2:2" hidden="1" x14ac:dyDescent="0.35"/>
    <row r="2654" spans="2:2" hidden="1" x14ac:dyDescent="0.35"/>
    <row r="2655" spans="2:2" hidden="1" x14ac:dyDescent="0.35"/>
    <row r="2656" spans="2:2" hidden="1" x14ac:dyDescent="0.35"/>
    <row r="2657" spans="1:2" hidden="1" x14ac:dyDescent="0.35"/>
    <row r="2658" spans="1:2" hidden="1" x14ac:dyDescent="0.35"/>
    <row r="2659" spans="1:2" hidden="1" x14ac:dyDescent="0.35"/>
    <row r="2660" spans="1:2" hidden="1" x14ac:dyDescent="0.35"/>
    <row r="2661" spans="1:2" hidden="1" x14ac:dyDescent="0.35">
      <c r="A2661" t="s">
        <v>8219</v>
      </c>
    </row>
    <row r="2662" spans="1:2" hidden="1" x14ac:dyDescent="0.35">
      <c r="A2662" t="s">
        <v>8219</v>
      </c>
    </row>
    <row r="2663" spans="1:2" x14ac:dyDescent="0.35">
      <c r="A2663" t="s">
        <v>8219</v>
      </c>
      <c r="B2663">
        <v>60</v>
      </c>
    </row>
    <row r="2664" spans="1:2" x14ac:dyDescent="0.35">
      <c r="A2664" t="s">
        <v>8219</v>
      </c>
      <c r="B2664">
        <v>80</v>
      </c>
    </row>
    <row r="2665" spans="1:2" x14ac:dyDescent="0.35">
      <c r="A2665" t="s">
        <v>8219</v>
      </c>
      <c r="B2665">
        <v>56</v>
      </c>
    </row>
    <row r="2666" spans="1:2" x14ac:dyDescent="0.35">
      <c r="A2666" t="s">
        <v>8219</v>
      </c>
      <c r="B2666">
        <v>104</v>
      </c>
    </row>
    <row r="2667" spans="1:2" x14ac:dyDescent="0.35">
      <c r="A2667" t="s">
        <v>8219</v>
      </c>
      <c r="B2667">
        <v>46</v>
      </c>
    </row>
    <row r="2668" spans="1:2" x14ac:dyDescent="0.35">
      <c r="A2668" t="s">
        <v>8219</v>
      </c>
      <c r="B2668">
        <v>206</v>
      </c>
    </row>
    <row r="2669" spans="1:2" x14ac:dyDescent="0.35">
      <c r="A2669" t="s">
        <v>8219</v>
      </c>
      <c r="B2669">
        <v>18</v>
      </c>
    </row>
    <row r="2670" spans="1:2" hidden="1" x14ac:dyDescent="0.35">
      <c r="B2670">
        <v>28</v>
      </c>
    </row>
    <row r="2671" spans="1:2" hidden="1" x14ac:dyDescent="0.35">
      <c r="B2671">
        <v>11</v>
      </c>
    </row>
    <row r="2672" spans="1:2" hidden="1" x14ac:dyDescent="0.35"/>
    <row r="2673" hidden="1" x14ac:dyDescent="0.35"/>
    <row r="2674" hidden="1" x14ac:dyDescent="0.35"/>
    <row r="2675" hidden="1" x14ac:dyDescent="0.35"/>
    <row r="2676" hidden="1" x14ac:dyDescent="0.35"/>
    <row r="2677" hidden="1" x14ac:dyDescent="0.35"/>
    <row r="2678" hidden="1" x14ac:dyDescent="0.35"/>
    <row r="2679" hidden="1" x14ac:dyDescent="0.35"/>
    <row r="2680" hidden="1" x14ac:dyDescent="0.35"/>
    <row r="2681" hidden="1" x14ac:dyDescent="0.35"/>
    <row r="2682" hidden="1" x14ac:dyDescent="0.35"/>
    <row r="2683" hidden="1" x14ac:dyDescent="0.35"/>
    <row r="2684" hidden="1" x14ac:dyDescent="0.35"/>
    <row r="2685" hidden="1" x14ac:dyDescent="0.35"/>
    <row r="2686" hidden="1" x14ac:dyDescent="0.35"/>
    <row r="2687" hidden="1" x14ac:dyDescent="0.35"/>
    <row r="2688" hidden="1" x14ac:dyDescent="0.35"/>
    <row r="2689" hidden="1" x14ac:dyDescent="0.35"/>
    <row r="2690" hidden="1" x14ac:dyDescent="0.35"/>
    <row r="2691" hidden="1" x14ac:dyDescent="0.35"/>
    <row r="2692" hidden="1" x14ac:dyDescent="0.35"/>
    <row r="2693" hidden="1" x14ac:dyDescent="0.35"/>
    <row r="2694" hidden="1" x14ac:dyDescent="0.35"/>
    <row r="2695" hidden="1" x14ac:dyDescent="0.35"/>
    <row r="2696" hidden="1" x14ac:dyDescent="0.35"/>
    <row r="2697" hidden="1" x14ac:dyDescent="0.35"/>
    <row r="2698" hidden="1" x14ac:dyDescent="0.35"/>
    <row r="2699" hidden="1" x14ac:dyDescent="0.35"/>
    <row r="2700" hidden="1" x14ac:dyDescent="0.35"/>
    <row r="2701" hidden="1" x14ac:dyDescent="0.35"/>
    <row r="2702" hidden="1" x14ac:dyDescent="0.35"/>
    <row r="2703" hidden="1" x14ac:dyDescent="0.35"/>
    <row r="2704" hidden="1" x14ac:dyDescent="0.35"/>
    <row r="2705" spans="1:2" hidden="1" x14ac:dyDescent="0.35"/>
    <row r="2706" spans="1:2" hidden="1" x14ac:dyDescent="0.35">
      <c r="A2706" t="s">
        <v>8219</v>
      </c>
    </row>
    <row r="2707" spans="1:2" hidden="1" x14ac:dyDescent="0.35">
      <c r="A2707" t="s">
        <v>8219</v>
      </c>
    </row>
    <row r="2708" spans="1:2" x14ac:dyDescent="0.35">
      <c r="A2708" t="s">
        <v>8219</v>
      </c>
      <c r="B2708">
        <v>263</v>
      </c>
    </row>
    <row r="2709" spans="1:2" x14ac:dyDescent="0.35">
      <c r="A2709" t="s">
        <v>8219</v>
      </c>
      <c r="B2709">
        <v>394</v>
      </c>
    </row>
    <row r="2710" spans="1:2" x14ac:dyDescent="0.35">
      <c r="A2710" t="s">
        <v>8219</v>
      </c>
      <c r="B2710">
        <v>1049</v>
      </c>
    </row>
    <row r="2711" spans="1:2" x14ac:dyDescent="0.35">
      <c r="A2711" t="s">
        <v>8219</v>
      </c>
      <c r="B2711">
        <v>308</v>
      </c>
    </row>
    <row r="2712" spans="1:2" x14ac:dyDescent="0.35">
      <c r="A2712" t="s">
        <v>8219</v>
      </c>
      <c r="B2712">
        <v>1088</v>
      </c>
    </row>
    <row r="2713" spans="1:2" x14ac:dyDescent="0.35">
      <c r="A2713" t="s">
        <v>8219</v>
      </c>
      <c r="B2713">
        <v>73</v>
      </c>
    </row>
    <row r="2714" spans="1:2" x14ac:dyDescent="0.35">
      <c r="A2714" t="s">
        <v>8219</v>
      </c>
      <c r="B2714">
        <v>143</v>
      </c>
    </row>
    <row r="2715" spans="1:2" x14ac:dyDescent="0.35">
      <c r="A2715" t="s">
        <v>8219</v>
      </c>
      <c r="B2715">
        <v>1420</v>
      </c>
    </row>
    <row r="2716" spans="1:2" x14ac:dyDescent="0.35">
      <c r="A2716" t="s">
        <v>8219</v>
      </c>
      <c r="B2716">
        <v>305</v>
      </c>
    </row>
    <row r="2717" spans="1:2" x14ac:dyDescent="0.35">
      <c r="A2717" t="s">
        <v>8219</v>
      </c>
      <c r="B2717">
        <v>551</v>
      </c>
    </row>
    <row r="2718" spans="1:2" x14ac:dyDescent="0.35">
      <c r="A2718" t="s">
        <v>8219</v>
      </c>
      <c r="B2718">
        <v>187</v>
      </c>
    </row>
    <row r="2719" spans="1:2" x14ac:dyDescent="0.35">
      <c r="A2719" t="s">
        <v>8219</v>
      </c>
      <c r="B2719">
        <v>325</v>
      </c>
    </row>
    <row r="2720" spans="1:2" x14ac:dyDescent="0.35">
      <c r="A2720" t="s">
        <v>8219</v>
      </c>
      <c r="B2720">
        <v>148</v>
      </c>
    </row>
    <row r="2721" spans="1:2" x14ac:dyDescent="0.35">
      <c r="A2721" t="s">
        <v>8219</v>
      </c>
      <c r="B2721">
        <v>69</v>
      </c>
    </row>
    <row r="2722" spans="1:2" x14ac:dyDescent="0.35">
      <c r="A2722" t="s">
        <v>8219</v>
      </c>
      <c r="B2722">
        <v>173</v>
      </c>
    </row>
    <row r="2723" spans="1:2" x14ac:dyDescent="0.35">
      <c r="A2723" t="s">
        <v>8219</v>
      </c>
      <c r="B2723">
        <v>269</v>
      </c>
    </row>
    <row r="2724" spans="1:2" x14ac:dyDescent="0.35">
      <c r="A2724" t="s">
        <v>8219</v>
      </c>
      <c r="B2724">
        <v>185</v>
      </c>
    </row>
    <row r="2725" spans="1:2" x14ac:dyDescent="0.35">
      <c r="A2725" t="s">
        <v>8219</v>
      </c>
      <c r="B2725">
        <v>176</v>
      </c>
    </row>
    <row r="2726" spans="1:2" x14ac:dyDescent="0.35">
      <c r="A2726" t="s">
        <v>8219</v>
      </c>
      <c r="B2726">
        <v>1019</v>
      </c>
    </row>
    <row r="2727" spans="1:2" x14ac:dyDescent="0.35">
      <c r="A2727" t="s">
        <v>8219</v>
      </c>
      <c r="B2727">
        <v>113</v>
      </c>
    </row>
    <row r="2728" spans="1:2" x14ac:dyDescent="0.35">
      <c r="A2728" t="s">
        <v>8219</v>
      </c>
      <c r="B2728">
        <v>404</v>
      </c>
    </row>
    <row r="2729" spans="1:2" x14ac:dyDescent="0.35">
      <c r="A2729" t="s">
        <v>8219</v>
      </c>
      <c r="B2729">
        <v>707</v>
      </c>
    </row>
    <row r="2730" spans="1:2" x14ac:dyDescent="0.35">
      <c r="A2730" t="s">
        <v>8219</v>
      </c>
      <c r="B2730">
        <v>392</v>
      </c>
    </row>
    <row r="2731" spans="1:2" x14ac:dyDescent="0.35">
      <c r="A2731" t="s">
        <v>8219</v>
      </c>
      <c r="B2731">
        <v>23</v>
      </c>
    </row>
    <row r="2732" spans="1:2" x14ac:dyDescent="0.35">
      <c r="A2732" t="s">
        <v>8219</v>
      </c>
      <c r="B2732">
        <v>682</v>
      </c>
    </row>
    <row r="2733" spans="1:2" x14ac:dyDescent="0.35">
      <c r="A2733" t="s">
        <v>8219</v>
      </c>
      <c r="B2733">
        <v>37</v>
      </c>
    </row>
    <row r="2734" spans="1:2" x14ac:dyDescent="0.35">
      <c r="A2734" t="s">
        <v>8219</v>
      </c>
      <c r="B2734">
        <v>146</v>
      </c>
    </row>
    <row r="2735" spans="1:2" x14ac:dyDescent="0.35">
      <c r="A2735" t="s">
        <v>8219</v>
      </c>
      <c r="B2735">
        <v>119</v>
      </c>
    </row>
    <row r="2736" spans="1:2" x14ac:dyDescent="0.35">
      <c r="A2736" t="s">
        <v>8219</v>
      </c>
      <c r="B2736">
        <v>163</v>
      </c>
    </row>
    <row r="2737" spans="1:2" x14ac:dyDescent="0.35">
      <c r="A2737" t="s">
        <v>8219</v>
      </c>
      <c r="B2737">
        <v>339</v>
      </c>
    </row>
    <row r="2738" spans="1:2" x14ac:dyDescent="0.35">
      <c r="A2738" t="s">
        <v>8219</v>
      </c>
      <c r="B2738">
        <v>58</v>
      </c>
    </row>
    <row r="2739" spans="1:2" x14ac:dyDescent="0.35">
      <c r="A2739" t="s">
        <v>8219</v>
      </c>
      <c r="B2739">
        <v>456</v>
      </c>
    </row>
    <row r="2740" spans="1:2" x14ac:dyDescent="0.35">
      <c r="A2740" t="s">
        <v>8219</v>
      </c>
      <c r="B2740">
        <v>15</v>
      </c>
    </row>
    <row r="2741" spans="1:2" hidden="1" x14ac:dyDescent="0.35">
      <c r="B2741">
        <v>191</v>
      </c>
    </row>
    <row r="2742" spans="1:2" hidden="1" x14ac:dyDescent="0.35">
      <c r="B2742">
        <v>17</v>
      </c>
    </row>
    <row r="2743" spans="1:2" hidden="1" x14ac:dyDescent="0.35"/>
    <row r="2744" spans="1:2" hidden="1" x14ac:dyDescent="0.35"/>
    <row r="2745" spans="1:2" hidden="1" x14ac:dyDescent="0.35"/>
    <row r="2746" spans="1:2" hidden="1" x14ac:dyDescent="0.35"/>
    <row r="2747" spans="1:2" hidden="1" x14ac:dyDescent="0.35"/>
    <row r="2748" spans="1:2" hidden="1" x14ac:dyDescent="0.35"/>
    <row r="2749" spans="1:2" hidden="1" x14ac:dyDescent="0.35"/>
    <row r="2750" spans="1:2" hidden="1" x14ac:dyDescent="0.35"/>
    <row r="2751" spans="1:2" hidden="1" x14ac:dyDescent="0.35"/>
    <row r="2752" spans="1:2" hidden="1" x14ac:dyDescent="0.35"/>
    <row r="2753" hidden="1" x14ac:dyDescent="0.35"/>
    <row r="2754" hidden="1" x14ac:dyDescent="0.35"/>
    <row r="2755" hidden="1" x14ac:dyDescent="0.35"/>
    <row r="2756" hidden="1" x14ac:dyDescent="0.35"/>
    <row r="2757" hidden="1" x14ac:dyDescent="0.35"/>
    <row r="2758" hidden="1" x14ac:dyDescent="0.35"/>
    <row r="2759" hidden="1" x14ac:dyDescent="0.35"/>
    <row r="2760" hidden="1" x14ac:dyDescent="0.35"/>
    <row r="2761" hidden="1" x14ac:dyDescent="0.35"/>
    <row r="2762" hidden="1" x14ac:dyDescent="0.35"/>
    <row r="2763" hidden="1" x14ac:dyDescent="0.35"/>
    <row r="2764" hidden="1" x14ac:dyDescent="0.35"/>
    <row r="2765" hidden="1" x14ac:dyDescent="0.35"/>
    <row r="2766" hidden="1" x14ac:dyDescent="0.35"/>
    <row r="2767" hidden="1" x14ac:dyDescent="0.35"/>
    <row r="2768" hidden="1" x14ac:dyDescent="0.35"/>
    <row r="2769" spans="1:2" hidden="1" x14ac:dyDescent="0.35"/>
    <row r="2770" spans="1:2" hidden="1" x14ac:dyDescent="0.35"/>
    <row r="2771" spans="1:2" hidden="1" x14ac:dyDescent="0.35"/>
    <row r="2772" spans="1:2" hidden="1" x14ac:dyDescent="0.35"/>
    <row r="2773" spans="1:2" hidden="1" x14ac:dyDescent="0.35"/>
    <row r="2774" spans="1:2" hidden="1" x14ac:dyDescent="0.35"/>
    <row r="2775" spans="1:2" hidden="1" x14ac:dyDescent="0.35"/>
    <row r="2776" spans="1:2" hidden="1" x14ac:dyDescent="0.35"/>
    <row r="2777" spans="1:2" hidden="1" x14ac:dyDescent="0.35"/>
    <row r="2778" spans="1:2" hidden="1" x14ac:dyDescent="0.35"/>
    <row r="2779" spans="1:2" hidden="1" x14ac:dyDescent="0.35"/>
    <row r="2780" spans="1:2" hidden="1" x14ac:dyDescent="0.35"/>
    <row r="2781" spans="1:2" hidden="1" x14ac:dyDescent="0.35">
      <c r="A2781" t="s">
        <v>8219</v>
      </c>
    </row>
    <row r="2782" spans="1:2" hidden="1" x14ac:dyDescent="0.35">
      <c r="A2782" t="s">
        <v>8219</v>
      </c>
    </row>
    <row r="2783" spans="1:2" x14ac:dyDescent="0.35">
      <c r="A2783" t="s">
        <v>8219</v>
      </c>
      <c r="B2783">
        <v>28</v>
      </c>
    </row>
    <row r="2784" spans="1:2" x14ac:dyDescent="0.35">
      <c r="A2784" t="s">
        <v>8219</v>
      </c>
      <c r="B2784">
        <v>18</v>
      </c>
    </row>
    <row r="2785" spans="1:2" x14ac:dyDescent="0.35">
      <c r="A2785" t="s">
        <v>8219</v>
      </c>
      <c r="B2785">
        <v>61</v>
      </c>
    </row>
    <row r="2786" spans="1:2" x14ac:dyDescent="0.35">
      <c r="A2786" t="s">
        <v>8219</v>
      </c>
      <c r="B2786">
        <v>108</v>
      </c>
    </row>
    <row r="2787" spans="1:2" x14ac:dyDescent="0.35">
      <c r="A2787" t="s">
        <v>8219</v>
      </c>
      <c r="B2787">
        <v>142</v>
      </c>
    </row>
    <row r="2788" spans="1:2" x14ac:dyDescent="0.35">
      <c r="A2788" t="s">
        <v>8219</v>
      </c>
      <c r="B2788">
        <v>74</v>
      </c>
    </row>
    <row r="2789" spans="1:2" x14ac:dyDescent="0.35">
      <c r="A2789" t="s">
        <v>8219</v>
      </c>
      <c r="B2789">
        <v>38</v>
      </c>
    </row>
    <row r="2790" spans="1:2" x14ac:dyDescent="0.35">
      <c r="A2790" t="s">
        <v>8219</v>
      </c>
      <c r="B2790">
        <v>20</v>
      </c>
    </row>
    <row r="2791" spans="1:2" x14ac:dyDescent="0.35">
      <c r="A2791" t="s">
        <v>8219</v>
      </c>
      <c r="B2791">
        <v>24</v>
      </c>
    </row>
    <row r="2792" spans="1:2" x14ac:dyDescent="0.35">
      <c r="A2792" t="s">
        <v>8219</v>
      </c>
      <c r="B2792">
        <v>66</v>
      </c>
    </row>
    <row r="2793" spans="1:2" x14ac:dyDescent="0.35">
      <c r="A2793" t="s">
        <v>8219</v>
      </c>
      <c r="B2793">
        <v>28</v>
      </c>
    </row>
    <row r="2794" spans="1:2" x14ac:dyDescent="0.35">
      <c r="A2794" t="s">
        <v>8219</v>
      </c>
      <c r="B2794">
        <v>24</v>
      </c>
    </row>
    <row r="2795" spans="1:2" x14ac:dyDescent="0.35">
      <c r="A2795" t="s">
        <v>8219</v>
      </c>
      <c r="B2795">
        <v>73</v>
      </c>
    </row>
    <row r="2796" spans="1:2" x14ac:dyDescent="0.35">
      <c r="A2796" t="s">
        <v>8219</v>
      </c>
      <c r="B2796">
        <v>3</v>
      </c>
    </row>
    <row r="2797" spans="1:2" x14ac:dyDescent="0.35">
      <c r="A2797" t="s">
        <v>8219</v>
      </c>
      <c r="B2797">
        <v>20</v>
      </c>
    </row>
    <row r="2798" spans="1:2" x14ac:dyDescent="0.35">
      <c r="A2798" t="s">
        <v>8219</v>
      </c>
      <c r="B2798">
        <v>21</v>
      </c>
    </row>
    <row r="2799" spans="1:2" x14ac:dyDescent="0.35">
      <c r="A2799" t="s">
        <v>8219</v>
      </c>
      <c r="B2799">
        <v>94</v>
      </c>
    </row>
    <row r="2800" spans="1:2" x14ac:dyDescent="0.35">
      <c r="A2800" t="s">
        <v>8219</v>
      </c>
      <c r="B2800">
        <v>139</v>
      </c>
    </row>
    <row r="2801" spans="1:2" x14ac:dyDescent="0.35">
      <c r="A2801" t="s">
        <v>8219</v>
      </c>
      <c r="B2801">
        <v>130</v>
      </c>
    </row>
    <row r="2802" spans="1:2" x14ac:dyDescent="0.35">
      <c r="A2802" t="s">
        <v>8219</v>
      </c>
      <c r="B2802">
        <v>31</v>
      </c>
    </row>
    <row r="2803" spans="1:2" x14ac:dyDescent="0.35">
      <c r="A2803" t="s">
        <v>8219</v>
      </c>
      <c r="B2803">
        <v>13</v>
      </c>
    </row>
    <row r="2804" spans="1:2" x14ac:dyDescent="0.35">
      <c r="A2804" t="s">
        <v>8219</v>
      </c>
      <c r="B2804">
        <v>90</v>
      </c>
    </row>
    <row r="2805" spans="1:2" x14ac:dyDescent="0.35">
      <c r="A2805" t="s">
        <v>8219</v>
      </c>
      <c r="B2805">
        <v>141</v>
      </c>
    </row>
    <row r="2806" spans="1:2" x14ac:dyDescent="0.35">
      <c r="A2806" t="s">
        <v>8219</v>
      </c>
      <c r="B2806">
        <v>23</v>
      </c>
    </row>
    <row r="2807" spans="1:2" x14ac:dyDescent="0.35">
      <c r="A2807" t="s">
        <v>8219</v>
      </c>
      <c r="B2807">
        <v>18</v>
      </c>
    </row>
    <row r="2808" spans="1:2" x14ac:dyDescent="0.35">
      <c r="A2808" t="s">
        <v>8219</v>
      </c>
      <c r="B2808">
        <v>76</v>
      </c>
    </row>
    <row r="2809" spans="1:2" x14ac:dyDescent="0.35">
      <c r="A2809" t="s">
        <v>8219</v>
      </c>
      <c r="B2809">
        <v>93</v>
      </c>
    </row>
    <row r="2810" spans="1:2" x14ac:dyDescent="0.35">
      <c r="A2810" t="s">
        <v>8219</v>
      </c>
      <c r="B2810">
        <v>69</v>
      </c>
    </row>
    <row r="2811" spans="1:2" x14ac:dyDescent="0.35">
      <c r="A2811" t="s">
        <v>8219</v>
      </c>
      <c r="B2811">
        <v>21</v>
      </c>
    </row>
    <row r="2812" spans="1:2" x14ac:dyDescent="0.35">
      <c r="A2812" t="s">
        <v>8219</v>
      </c>
      <c r="B2812">
        <v>57</v>
      </c>
    </row>
    <row r="2813" spans="1:2" x14ac:dyDescent="0.35">
      <c r="A2813" t="s">
        <v>8219</v>
      </c>
      <c r="B2813">
        <v>108</v>
      </c>
    </row>
    <row r="2814" spans="1:2" x14ac:dyDescent="0.35">
      <c r="A2814" t="s">
        <v>8219</v>
      </c>
      <c r="B2814">
        <v>83</v>
      </c>
    </row>
    <row r="2815" spans="1:2" x14ac:dyDescent="0.35">
      <c r="A2815" t="s">
        <v>8219</v>
      </c>
      <c r="B2815">
        <v>96</v>
      </c>
    </row>
    <row r="2816" spans="1:2" x14ac:dyDescent="0.35">
      <c r="A2816" t="s">
        <v>8219</v>
      </c>
      <c r="B2816">
        <v>64</v>
      </c>
    </row>
    <row r="2817" spans="1:2" x14ac:dyDescent="0.35">
      <c r="A2817" t="s">
        <v>8219</v>
      </c>
      <c r="B2817">
        <v>14</v>
      </c>
    </row>
    <row r="2818" spans="1:2" x14ac:dyDescent="0.35">
      <c r="A2818" t="s">
        <v>8219</v>
      </c>
      <c r="B2818">
        <v>169</v>
      </c>
    </row>
    <row r="2819" spans="1:2" x14ac:dyDescent="0.35">
      <c r="A2819" t="s">
        <v>8219</v>
      </c>
      <c r="B2819">
        <v>33</v>
      </c>
    </row>
    <row r="2820" spans="1:2" x14ac:dyDescent="0.35">
      <c r="A2820" t="s">
        <v>8219</v>
      </c>
      <c r="B2820">
        <v>102</v>
      </c>
    </row>
    <row r="2821" spans="1:2" x14ac:dyDescent="0.35">
      <c r="A2821" t="s">
        <v>8219</v>
      </c>
      <c r="B2821">
        <v>104</v>
      </c>
    </row>
    <row r="2822" spans="1:2" x14ac:dyDescent="0.35">
      <c r="A2822" t="s">
        <v>8219</v>
      </c>
      <c r="B2822">
        <v>20</v>
      </c>
    </row>
    <row r="2823" spans="1:2" x14ac:dyDescent="0.35">
      <c r="A2823" t="s">
        <v>8219</v>
      </c>
      <c r="B2823">
        <v>35</v>
      </c>
    </row>
    <row r="2824" spans="1:2" x14ac:dyDescent="0.35">
      <c r="A2824" t="s">
        <v>8219</v>
      </c>
      <c r="B2824">
        <v>94</v>
      </c>
    </row>
    <row r="2825" spans="1:2" x14ac:dyDescent="0.35">
      <c r="A2825" t="s">
        <v>8219</v>
      </c>
      <c r="B2825">
        <v>14</v>
      </c>
    </row>
    <row r="2826" spans="1:2" x14ac:dyDescent="0.35">
      <c r="A2826" t="s">
        <v>8219</v>
      </c>
      <c r="B2826">
        <v>15</v>
      </c>
    </row>
    <row r="2827" spans="1:2" x14ac:dyDescent="0.35">
      <c r="A2827" t="s">
        <v>8219</v>
      </c>
      <c r="B2827">
        <v>51</v>
      </c>
    </row>
    <row r="2828" spans="1:2" x14ac:dyDescent="0.35">
      <c r="A2828" t="s">
        <v>8219</v>
      </c>
      <c r="B2828">
        <v>19</v>
      </c>
    </row>
    <row r="2829" spans="1:2" x14ac:dyDescent="0.35">
      <c r="A2829" t="s">
        <v>8219</v>
      </c>
      <c r="B2829">
        <v>23</v>
      </c>
    </row>
    <row r="2830" spans="1:2" x14ac:dyDescent="0.35">
      <c r="A2830" t="s">
        <v>8219</v>
      </c>
      <c r="B2830">
        <v>97</v>
      </c>
    </row>
    <row r="2831" spans="1:2" x14ac:dyDescent="0.35">
      <c r="A2831" t="s">
        <v>8219</v>
      </c>
      <c r="B2831">
        <v>76</v>
      </c>
    </row>
    <row r="2832" spans="1:2" x14ac:dyDescent="0.35">
      <c r="A2832" t="s">
        <v>8219</v>
      </c>
      <c r="B2832">
        <v>11</v>
      </c>
    </row>
    <row r="2833" spans="1:2" x14ac:dyDescent="0.35">
      <c r="A2833" t="s">
        <v>8219</v>
      </c>
      <c r="B2833">
        <v>52</v>
      </c>
    </row>
    <row r="2834" spans="1:2" x14ac:dyDescent="0.35">
      <c r="A2834" t="s">
        <v>8219</v>
      </c>
      <c r="B2834">
        <v>95</v>
      </c>
    </row>
    <row r="2835" spans="1:2" x14ac:dyDescent="0.35">
      <c r="A2835" t="s">
        <v>8219</v>
      </c>
      <c r="B2835">
        <v>35</v>
      </c>
    </row>
    <row r="2836" spans="1:2" x14ac:dyDescent="0.35">
      <c r="A2836" t="s">
        <v>8219</v>
      </c>
      <c r="B2836">
        <v>21</v>
      </c>
    </row>
    <row r="2837" spans="1:2" x14ac:dyDescent="0.35">
      <c r="A2837" t="s">
        <v>8219</v>
      </c>
      <c r="B2837">
        <v>93</v>
      </c>
    </row>
    <row r="2838" spans="1:2" x14ac:dyDescent="0.35">
      <c r="A2838" t="s">
        <v>8219</v>
      </c>
      <c r="B2838">
        <v>11</v>
      </c>
    </row>
    <row r="2839" spans="1:2" x14ac:dyDescent="0.35">
      <c r="A2839" t="s">
        <v>8219</v>
      </c>
      <c r="B2839">
        <v>21</v>
      </c>
    </row>
    <row r="2840" spans="1:2" x14ac:dyDescent="0.35">
      <c r="A2840" t="s">
        <v>8219</v>
      </c>
      <c r="B2840">
        <v>54</v>
      </c>
    </row>
    <row r="2841" spans="1:2" hidden="1" x14ac:dyDescent="0.35">
      <c r="B2841">
        <v>31</v>
      </c>
    </row>
    <row r="2842" spans="1:2" hidden="1" x14ac:dyDescent="0.35">
      <c r="B2842">
        <v>132</v>
      </c>
    </row>
    <row r="2843" spans="1:2" hidden="1" x14ac:dyDescent="0.35"/>
    <row r="2844" spans="1:2" hidden="1" x14ac:dyDescent="0.35"/>
    <row r="2845" spans="1:2" hidden="1" x14ac:dyDescent="0.35"/>
    <row r="2846" spans="1:2" hidden="1" x14ac:dyDescent="0.35"/>
    <row r="2847" spans="1:2" hidden="1" x14ac:dyDescent="0.35"/>
    <row r="2848" spans="1:2" hidden="1" x14ac:dyDescent="0.35"/>
    <row r="2849" hidden="1" x14ac:dyDescent="0.35"/>
    <row r="2850" hidden="1" x14ac:dyDescent="0.35"/>
    <row r="2851" hidden="1" x14ac:dyDescent="0.35"/>
    <row r="2852" hidden="1" x14ac:dyDescent="0.35"/>
    <row r="2853" hidden="1" x14ac:dyDescent="0.35"/>
    <row r="2854" hidden="1" x14ac:dyDescent="0.35"/>
    <row r="2855" hidden="1" x14ac:dyDescent="0.35"/>
    <row r="2856" hidden="1" x14ac:dyDescent="0.35"/>
    <row r="2857" hidden="1" x14ac:dyDescent="0.35"/>
    <row r="2858" hidden="1" x14ac:dyDescent="0.35"/>
    <row r="2859" hidden="1" x14ac:dyDescent="0.35"/>
    <row r="2860" hidden="1" x14ac:dyDescent="0.35"/>
    <row r="2861" hidden="1" x14ac:dyDescent="0.35"/>
    <row r="2862" hidden="1" x14ac:dyDescent="0.35"/>
    <row r="2863" hidden="1" x14ac:dyDescent="0.35"/>
    <row r="2864" hidden="1" x14ac:dyDescent="0.35"/>
    <row r="2865" hidden="1" x14ac:dyDescent="0.35"/>
    <row r="2866" hidden="1" x14ac:dyDescent="0.35"/>
    <row r="2867" hidden="1" x14ac:dyDescent="0.35"/>
    <row r="2868" hidden="1" x14ac:dyDescent="0.35"/>
    <row r="2869" hidden="1" x14ac:dyDescent="0.35"/>
    <row r="2870" hidden="1" x14ac:dyDescent="0.35"/>
    <row r="2871" hidden="1" x14ac:dyDescent="0.35"/>
    <row r="2872" hidden="1" x14ac:dyDescent="0.35"/>
    <row r="2873" hidden="1" x14ac:dyDescent="0.35"/>
    <row r="2874" hidden="1" x14ac:dyDescent="0.35"/>
    <row r="2875" hidden="1" x14ac:dyDescent="0.35"/>
    <row r="2876" hidden="1" x14ac:dyDescent="0.35"/>
    <row r="2877" hidden="1" x14ac:dyDescent="0.35"/>
    <row r="2878" hidden="1" x14ac:dyDescent="0.35"/>
    <row r="2879" hidden="1" x14ac:dyDescent="0.35"/>
    <row r="2880" hidden="1" x14ac:dyDescent="0.35"/>
    <row r="2881" hidden="1" x14ac:dyDescent="0.35"/>
    <row r="2882" hidden="1" x14ac:dyDescent="0.35"/>
    <row r="2883" hidden="1" x14ac:dyDescent="0.35"/>
    <row r="2884" hidden="1" x14ac:dyDescent="0.35"/>
    <row r="2885" hidden="1" x14ac:dyDescent="0.35"/>
    <row r="2886" hidden="1" x14ac:dyDescent="0.35"/>
    <row r="2887" hidden="1" x14ac:dyDescent="0.35"/>
    <row r="2888" hidden="1" x14ac:dyDescent="0.35"/>
    <row r="2889" hidden="1" x14ac:dyDescent="0.35"/>
    <row r="2890" hidden="1" x14ac:dyDescent="0.35"/>
    <row r="2891" hidden="1" x14ac:dyDescent="0.35"/>
    <row r="2892" hidden="1" x14ac:dyDescent="0.35"/>
    <row r="2893" hidden="1" x14ac:dyDescent="0.35"/>
    <row r="2894" hidden="1" x14ac:dyDescent="0.35"/>
    <row r="2895" hidden="1" x14ac:dyDescent="0.35"/>
    <row r="2896" hidden="1" x14ac:dyDescent="0.35"/>
    <row r="2897" hidden="1" x14ac:dyDescent="0.35"/>
    <row r="2898" hidden="1" x14ac:dyDescent="0.35"/>
    <row r="2899" hidden="1" x14ac:dyDescent="0.35"/>
    <row r="2900" hidden="1" x14ac:dyDescent="0.35"/>
    <row r="2901" hidden="1" x14ac:dyDescent="0.35"/>
    <row r="2902" hidden="1" x14ac:dyDescent="0.35"/>
    <row r="2903" hidden="1" x14ac:dyDescent="0.35"/>
    <row r="2904" hidden="1" x14ac:dyDescent="0.35"/>
    <row r="2905" hidden="1" x14ac:dyDescent="0.35"/>
    <row r="2906" hidden="1" x14ac:dyDescent="0.35"/>
    <row r="2907" hidden="1" x14ac:dyDescent="0.35"/>
    <row r="2908" hidden="1" x14ac:dyDescent="0.35"/>
    <row r="2909" hidden="1" x14ac:dyDescent="0.35"/>
    <row r="2910" hidden="1" x14ac:dyDescent="0.35"/>
    <row r="2911" hidden="1" x14ac:dyDescent="0.35"/>
    <row r="2912" hidden="1" x14ac:dyDescent="0.35"/>
    <row r="2913" spans="1:2" hidden="1" x14ac:dyDescent="0.35"/>
    <row r="2914" spans="1:2" hidden="1" x14ac:dyDescent="0.35"/>
    <row r="2915" spans="1:2" hidden="1" x14ac:dyDescent="0.35"/>
    <row r="2916" spans="1:2" hidden="1" x14ac:dyDescent="0.35"/>
    <row r="2917" spans="1:2" hidden="1" x14ac:dyDescent="0.35"/>
    <row r="2918" spans="1:2" hidden="1" x14ac:dyDescent="0.35"/>
    <row r="2919" spans="1:2" hidden="1" x14ac:dyDescent="0.35"/>
    <row r="2920" spans="1:2" hidden="1" x14ac:dyDescent="0.35"/>
    <row r="2921" spans="1:2" hidden="1" x14ac:dyDescent="0.35">
      <c r="A2921" t="s">
        <v>8219</v>
      </c>
    </row>
    <row r="2922" spans="1:2" hidden="1" x14ac:dyDescent="0.35">
      <c r="A2922" t="s">
        <v>8219</v>
      </c>
    </row>
    <row r="2923" spans="1:2" x14ac:dyDescent="0.35">
      <c r="A2923" t="s">
        <v>8219</v>
      </c>
      <c r="B2923">
        <v>3</v>
      </c>
    </row>
    <row r="2924" spans="1:2" x14ac:dyDescent="0.35">
      <c r="A2924" t="s">
        <v>8219</v>
      </c>
      <c r="B2924">
        <v>6</v>
      </c>
    </row>
    <row r="2925" spans="1:2" x14ac:dyDescent="0.35">
      <c r="A2925" t="s">
        <v>8219</v>
      </c>
      <c r="B2925">
        <v>10</v>
      </c>
    </row>
    <row r="2926" spans="1:2" x14ac:dyDescent="0.35">
      <c r="A2926" t="s">
        <v>8219</v>
      </c>
      <c r="B2926">
        <v>147</v>
      </c>
    </row>
    <row r="2927" spans="1:2" x14ac:dyDescent="0.35">
      <c r="A2927" t="s">
        <v>8219</v>
      </c>
      <c r="B2927">
        <v>199</v>
      </c>
    </row>
    <row r="2928" spans="1:2" x14ac:dyDescent="0.35">
      <c r="A2928" t="s">
        <v>8219</v>
      </c>
      <c r="B2928">
        <v>50</v>
      </c>
    </row>
    <row r="2929" spans="1:2" x14ac:dyDescent="0.35">
      <c r="A2929" t="s">
        <v>8219</v>
      </c>
      <c r="B2929">
        <v>21</v>
      </c>
    </row>
    <row r="2930" spans="1:2" x14ac:dyDescent="0.35">
      <c r="A2930" t="s">
        <v>8219</v>
      </c>
      <c r="B2930">
        <v>24</v>
      </c>
    </row>
    <row r="2931" spans="1:2" x14ac:dyDescent="0.35">
      <c r="A2931" t="s">
        <v>8219</v>
      </c>
      <c r="B2931">
        <v>32</v>
      </c>
    </row>
    <row r="2932" spans="1:2" x14ac:dyDescent="0.35">
      <c r="A2932" t="s">
        <v>8219</v>
      </c>
      <c r="B2932">
        <v>62</v>
      </c>
    </row>
    <row r="2933" spans="1:2" x14ac:dyDescent="0.35">
      <c r="A2933" t="s">
        <v>8219</v>
      </c>
      <c r="B2933">
        <v>9</v>
      </c>
    </row>
    <row r="2934" spans="1:2" x14ac:dyDescent="0.35">
      <c r="A2934" t="s">
        <v>8219</v>
      </c>
      <c r="B2934">
        <v>38</v>
      </c>
    </row>
    <row r="2935" spans="1:2" x14ac:dyDescent="0.35">
      <c r="A2935" t="s">
        <v>8219</v>
      </c>
      <c r="B2935">
        <v>54</v>
      </c>
    </row>
    <row r="2936" spans="1:2" x14ac:dyDescent="0.35">
      <c r="A2936" t="s">
        <v>8219</v>
      </c>
      <c r="B2936">
        <v>37</v>
      </c>
    </row>
    <row r="2937" spans="1:2" x14ac:dyDescent="0.35">
      <c r="A2937" t="s">
        <v>8219</v>
      </c>
      <c r="B2937">
        <v>39</v>
      </c>
    </row>
    <row r="2938" spans="1:2" x14ac:dyDescent="0.35">
      <c r="A2938" t="s">
        <v>8219</v>
      </c>
      <c r="B2938">
        <v>34</v>
      </c>
    </row>
    <row r="2939" spans="1:2" x14ac:dyDescent="0.35">
      <c r="A2939" t="s">
        <v>8219</v>
      </c>
      <c r="B2939">
        <v>55</v>
      </c>
    </row>
    <row r="2940" spans="1:2" x14ac:dyDescent="0.35">
      <c r="A2940" t="s">
        <v>8219</v>
      </c>
      <c r="B2940">
        <v>32</v>
      </c>
    </row>
    <row r="2941" spans="1:2" hidden="1" x14ac:dyDescent="0.35">
      <c r="B2941">
        <v>25</v>
      </c>
    </row>
    <row r="2942" spans="1:2" hidden="1" x14ac:dyDescent="0.35">
      <c r="B2942">
        <v>33</v>
      </c>
    </row>
    <row r="2943" spans="1:2" hidden="1" x14ac:dyDescent="0.35"/>
    <row r="2944" spans="1:2" hidden="1" x14ac:dyDescent="0.35"/>
    <row r="2945" hidden="1" x14ac:dyDescent="0.35"/>
    <row r="2946" hidden="1" x14ac:dyDescent="0.35"/>
    <row r="2947" hidden="1" x14ac:dyDescent="0.35"/>
    <row r="2948" hidden="1" x14ac:dyDescent="0.35"/>
    <row r="2949" hidden="1" x14ac:dyDescent="0.35"/>
    <row r="2950" hidden="1" x14ac:dyDescent="0.35"/>
    <row r="2951" hidden="1" x14ac:dyDescent="0.35"/>
    <row r="2952" hidden="1" x14ac:dyDescent="0.35"/>
    <row r="2953" hidden="1" x14ac:dyDescent="0.35"/>
    <row r="2954" hidden="1" x14ac:dyDescent="0.35"/>
    <row r="2955" hidden="1" x14ac:dyDescent="0.35"/>
    <row r="2956" hidden="1" x14ac:dyDescent="0.35"/>
    <row r="2957" hidden="1" x14ac:dyDescent="0.35"/>
    <row r="2958" hidden="1" x14ac:dyDescent="0.35"/>
    <row r="2959" hidden="1" x14ac:dyDescent="0.35"/>
    <row r="2960" hidden="1" x14ac:dyDescent="0.35"/>
    <row r="2961" spans="1:2" hidden="1" x14ac:dyDescent="0.35">
      <c r="A2961" t="s">
        <v>8219</v>
      </c>
    </row>
    <row r="2962" spans="1:2" hidden="1" x14ac:dyDescent="0.35">
      <c r="A2962" t="s">
        <v>8219</v>
      </c>
    </row>
    <row r="2963" spans="1:2" x14ac:dyDescent="0.35">
      <c r="A2963" t="s">
        <v>8219</v>
      </c>
      <c r="B2963">
        <v>108</v>
      </c>
    </row>
    <row r="2964" spans="1:2" x14ac:dyDescent="0.35">
      <c r="A2964" t="s">
        <v>8219</v>
      </c>
      <c r="B2964">
        <v>20</v>
      </c>
    </row>
    <row r="2965" spans="1:2" x14ac:dyDescent="0.35">
      <c r="A2965" t="s">
        <v>8219</v>
      </c>
      <c r="B2965">
        <v>98</v>
      </c>
    </row>
    <row r="2966" spans="1:2" x14ac:dyDescent="0.35">
      <c r="A2966" t="s">
        <v>8219</v>
      </c>
      <c r="B2966">
        <v>196</v>
      </c>
    </row>
    <row r="2967" spans="1:2" x14ac:dyDescent="0.35">
      <c r="A2967" t="s">
        <v>8219</v>
      </c>
      <c r="B2967">
        <v>39</v>
      </c>
    </row>
    <row r="2968" spans="1:2" x14ac:dyDescent="0.35">
      <c r="A2968" t="s">
        <v>8219</v>
      </c>
      <c r="B2968">
        <v>128</v>
      </c>
    </row>
    <row r="2969" spans="1:2" x14ac:dyDescent="0.35">
      <c r="A2969" t="s">
        <v>8219</v>
      </c>
      <c r="B2969">
        <v>71</v>
      </c>
    </row>
    <row r="2970" spans="1:2" x14ac:dyDescent="0.35">
      <c r="A2970" t="s">
        <v>8219</v>
      </c>
      <c r="B2970">
        <v>47</v>
      </c>
    </row>
    <row r="2971" spans="1:2" x14ac:dyDescent="0.35">
      <c r="A2971" t="s">
        <v>8219</v>
      </c>
      <c r="B2971">
        <v>17</v>
      </c>
    </row>
    <row r="2972" spans="1:2" x14ac:dyDescent="0.35">
      <c r="A2972" t="s">
        <v>8219</v>
      </c>
      <c r="B2972">
        <v>91</v>
      </c>
    </row>
    <row r="2973" spans="1:2" x14ac:dyDescent="0.35">
      <c r="A2973" t="s">
        <v>8219</v>
      </c>
      <c r="B2973">
        <v>43</v>
      </c>
    </row>
    <row r="2974" spans="1:2" x14ac:dyDescent="0.35">
      <c r="A2974" t="s">
        <v>8219</v>
      </c>
      <c r="B2974">
        <v>17</v>
      </c>
    </row>
    <row r="2975" spans="1:2" x14ac:dyDescent="0.35">
      <c r="A2975" t="s">
        <v>8219</v>
      </c>
      <c r="B2975">
        <v>33</v>
      </c>
    </row>
    <row r="2976" spans="1:2" x14ac:dyDescent="0.35">
      <c r="A2976" t="s">
        <v>8219</v>
      </c>
      <c r="B2976">
        <v>87</v>
      </c>
    </row>
    <row r="2977" spans="1:2" x14ac:dyDescent="0.35">
      <c r="A2977" t="s">
        <v>8219</v>
      </c>
      <c r="B2977">
        <v>113</v>
      </c>
    </row>
    <row r="2978" spans="1:2" x14ac:dyDescent="0.35">
      <c r="A2978" t="s">
        <v>8219</v>
      </c>
      <c r="B2978">
        <v>14</v>
      </c>
    </row>
    <row r="2979" spans="1:2" x14ac:dyDescent="0.35">
      <c r="A2979" t="s">
        <v>8219</v>
      </c>
      <c r="B2979">
        <v>30</v>
      </c>
    </row>
    <row r="2980" spans="1:2" x14ac:dyDescent="0.35">
      <c r="A2980" t="s">
        <v>8219</v>
      </c>
      <c r="B2980">
        <v>16</v>
      </c>
    </row>
    <row r="2981" spans="1:2" x14ac:dyDescent="0.35">
      <c r="A2981" t="s">
        <v>8219</v>
      </c>
      <c r="B2981">
        <v>46</v>
      </c>
    </row>
    <row r="2982" spans="1:2" x14ac:dyDescent="0.35">
      <c r="A2982" t="s">
        <v>8219</v>
      </c>
      <c r="B2982">
        <v>24</v>
      </c>
    </row>
    <row r="2983" spans="1:2" x14ac:dyDescent="0.35">
      <c r="A2983" t="s">
        <v>8219</v>
      </c>
      <c r="B2983">
        <v>97</v>
      </c>
    </row>
    <row r="2984" spans="1:2" x14ac:dyDescent="0.35">
      <c r="A2984" t="s">
        <v>8219</v>
      </c>
      <c r="B2984">
        <v>59</v>
      </c>
    </row>
    <row r="2985" spans="1:2" x14ac:dyDescent="0.35">
      <c r="A2985" t="s">
        <v>8219</v>
      </c>
      <c r="B2985">
        <v>1095</v>
      </c>
    </row>
    <row r="2986" spans="1:2" x14ac:dyDescent="0.35">
      <c r="A2986" t="s">
        <v>8219</v>
      </c>
      <c r="B2986">
        <v>218</v>
      </c>
    </row>
    <row r="2987" spans="1:2" x14ac:dyDescent="0.35">
      <c r="A2987" t="s">
        <v>8219</v>
      </c>
      <c r="B2987">
        <v>111</v>
      </c>
    </row>
    <row r="2988" spans="1:2" x14ac:dyDescent="0.35">
      <c r="A2988" t="s">
        <v>8219</v>
      </c>
      <c r="B2988">
        <v>56</v>
      </c>
    </row>
    <row r="2989" spans="1:2" x14ac:dyDescent="0.35">
      <c r="A2989" t="s">
        <v>8219</v>
      </c>
      <c r="B2989">
        <v>265</v>
      </c>
    </row>
    <row r="2990" spans="1:2" x14ac:dyDescent="0.35">
      <c r="A2990" t="s">
        <v>8219</v>
      </c>
      <c r="B2990">
        <v>28</v>
      </c>
    </row>
    <row r="2991" spans="1:2" x14ac:dyDescent="0.35">
      <c r="A2991" t="s">
        <v>8219</v>
      </c>
      <c r="B2991">
        <v>364</v>
      </c>
    </row>
    <row r="2992" spans="1:2" x14ac:dyDescent="0.35">
      <c r="A2992" t="s">
        <v>8219</v>
      </c>
      <c r="B2992">
        <v>27</v>
      </c>
    </row>
    <row r="2993" spans="1:2" x14ac:dyDescent="0.35">
      <c r="A2993" t="s">
        <v>8219</v>
      </c>
      <c r="B2993">
        <v>93</v>
      </c>
    </row>
    <row r="2994" spans="1:2" x14ac:dyDescent="0.35">
      <c r="A2994" t="s">
        <v>8219</v>
      </c>
      <c r="B2994">
        <v>64</v>
      </c>
    </row>
    <row r="2995" spans="1:2" x14ac:dyDescent="0.35">
      <c r="A2995" t="s">
        <v>8219</v>
      </c>
      <c r="B2995">
        <v>22</v>
      </c>
    </row>
    <row r="2996" spans="1:2" x14ac:dyDescent="0.35">
      <c r="A2996" t="s">
        <v>8219</v>
      </c>
      <c r="B2996">
        <v>59</v>
      </c>
    </row>
    <row r="2997" spans="1:2" x14ac:dyDescent="0.35">
      <c r="A2997" t="s">
        <v>8219</v>
      </c>
      <c r="B2997">
        <v>249</v>
      </c>
    </row>
    <row r="2998" spans="1:2" x14ac:dyDescent="0.35">
      <c r="A2998" t="s">
        <v>8219</v>
      </c>
      <c r="B2998">
        <v>392</v>
      </c>
    </row>
    <row r="2999" spans="1:2" x14ac:dyDescent="0.35">
      <c r="A2999" t="s">
        <v>8219</v>
      </c>
      <c r="B2999">
        <v>115</v>
      </c>
    </row>
    <row r="3000" spans="1:2" x14ac:dyDescent="0.35">
      <c r="A3000" t="s">
        <v>8219</v>
      </c>
      <c r="B3000">
        <v>433</v>
      </c>
    </row>
    <row r="3001" spans="1:2" x14ac:dyDescent="0.35">
      <c r="A3001" t="s">
        <v>8219</v>
      </c>
      <c r="B3001">
        <v>20</v>
      </c>
    </row>
    <row r="3002" spans="1:2" x14ac:dyDescent="0.35">
      <c r="A3002" t="s">
        <v>8219</v>
      </c>
      <c r="B3002">
        <v>8</v>
      </c>
    </row>
    <row r="3003" spans="1:2" x14ac:dyDescent="0.35">
      <c r="A3003" t="s">
        <v>8219</v>
      </c>
      <c r="B3003">
        <v>175</v>
      </c>
    </row>
    <row r="3004" spans="1:2" x14ac:dyDescent="0.35">
      <c r="A3004" t="s">
        <v>8219</v>
      </c>
      <c r="B3004">
        <v>104</v>
      </c>
    </row>
    <row r="3005" spans="1:2" x14ac:dyDescent="0.35">
      <c r="A3005" t="s">
        <v>8219</v>
      </c>
      <c r="B3005">
        <v>17</v>
      </c>
    </row>
    <row r="3006" spans="1:2" x14ac:dyDescent="0.35">
      <c r="A3006" t="s">
        <v>8219</v>
      </c>
      <c r="B3006">
        <v>277</v>
      </c>
    </row>
    <row r="3007" spans="1:2" x14ac:dyDescent="0.35">
      <c r="A3007" t="s">
        <v>8219</v>
      </c>
      <c r="B3007">
        <v>118</v>
      </c>
    </row>
    <row r="3008" spans="1:2" x14ac:dyDescent="0.35">
      <c r="A3008" t="s">
        <v>8219</v>
      </c>
      <c r="B3008">
        <v>97</v>
      </c>
    </row>
    <row r="3009" spans="1:2" x14ac:dyDescent="0.35">
      <c r="A3009" t="s">
        <v>8219</v>
      </c>
      <c r="B3009">
        <v>20</v>
      </c>
    </row>
    <row r="3010" spans="1:2" x14ac:dyDescent="0.35">
      <c r="A3010" t="s">
        <v>8219</v>
      </c>
      <c r="B3010">
        <v>26</v>
      </c>
    </row>
    <row r="3011" spans="1:2" x14ac:dyDescent="0.35">
      <c r="A3011" t="s">
        <v>8219</v>
      </c>
      <c r="B3011">
        <v>128</v>
      </c>
    </row>
    <row r="3012" spans="1:2" x14ac:dyDescent="0.35">
      <c r="A3012" t="s">
        <v>8219</v>
      </c>
      <c r="B3012">
        <v>15</v>
      </c>
    </row>
    <row r="3013" spans="1:2" x14ac:dyDescent="0.35">
      <c r="A3013" t="s">
        <v>8219</v>
      </c>
      <c r="B3013">
        <v>25</v>
      </c>
    </row>
    <row r="3014" spans="1:2" x14ac:dyDescent="0.35">
      <c r="A3014" t="s">
        <v>8219</v>
      </c>
      <c r="B3014">
        <v>55</v>
      </c>
    </row>
    <row r="3015" spans="1:2" x14ac:dyDescent="0.35">
      <c r="A3015" t="s">
        <v>8219</v>
      </c>
      <c r="B3015">
        <v>107</v>
      </c>
    </row>
    <row r="3016" spans="1:2" x14ac:dyDescent="0.35">
      <c r="A3016" t="s">
        <v>8219</v>
      </c>
      <c r="B3016">
        <v>557</v>
      </c>
    </row>
    <row r="3017" spans="1:2" x14ac:dyDescent="0.35">
      <c r="A3017" t="s">
        <v>8219</v>
      </c>
      <c r="B3017">
        <v>40</v>
      </c>
    </row>
    <row r="3018" spans="1:2" x14ac:dyDescent="0.35">
      <c r="A3018" t="s">
        <v>8219</v>
      </c>
      <c r="B3018">
        <v>36</v>
      </c>
    </row>
    <row r="3019" spans="1:2" x14ac:dyDescent="0.35">
      <c r="A3019" t="s">
        <v>8219</v>
      </c>
      <c r="B3019">
        <v>159</v>
      </c>
    </row>
    <row r="3020" spans="1:2" x14ac:dyDescent="0.35">
      <c r="A3020" t="s">
        <v>8219</v>
      </c>
      <c r="B3020">
        <v>41</v>
      </c>
    </row>
    <row r="3021" spans="1:2" x14ac:dyDescent="0.35">
      <c r="A3021" t="s">
        <v>8219</v>
      </c>
      <c r="B3021">
        <v>226</v>
      </c>
    </row>
    <row r="3022" spans="1:2" x14ac:dyDescent="0.35">
      <c r="A3022" t="s">
        <v>8219</v>
      </c>
      <c r="B3022">
        <v>30</v>
      </c>
    </row>
    <row r="3023" spans="1:2" x14ac:dyDescent="0.35">
      <c r="A3023" t="s">
        <v>8219</v>
      </c>
      <c r="B3023">
        <v>103</v>
      </c>
    </row>
    <row r="3024" spans="1:2" x14ac:dyDescent="0.35">
      <c r="A3024" t="s">
        <v>8219</v>
      </c>
      <c r="B3024">
        <v>62</v>
      </c>
    </row>
    <row r="3025" spans="1:2" x14ac:dyDescent="0.35">
      <c r="A3025" t="s">
        <v>8219</v>
      </c>
      <c r="B3025">
        <v>6</v>
      </c>
    </row>
    <row r="3026" spans="1:2" x14ac:dyDescent="0.35">
      <c r="A3026" t="s">
        <v>8219</v>
      </c>
      <c r="B3026">
        <v>182</v>
      </c>
    </row>
    <row r="3027" spans="1:2" x14ac:dyDescent="0.35">
      <c r="A3027" t="s">
        <v>8219</v>
      </c>
      <c r="B3027">
        <v>145</v>
      </c>
    </row>
    <row r="3028" spans="1:2" x14ac:dyDescent="0.35">
      <c r="A3028" t="s">
        <v>8219</v>
      </c>
      <c r="B3028">
        <v>25</v>
      </c>
    </row>
    <row r="3029" spans="1:2" x14ac:dyDescent="0.35">
      <c r="A3029" t="s">
        <v>8219</v>
      </c>
      <c r="B3029">
        <v>320</v>
      </c>
    </row>
    <row r="3030" spans="1:2" x14ac:dyDescent="0.35">
      <c r="A3030" t="s">
        <v>8219</v>
      </c>
      <c r="B3030">
        <v>99</v>
      </c>
    </row>
    <row r="3031" spans="1:2" x14ac:dyDescent="0.35">
      <c r="A3031" t="s">
        <v>8219</v>
      </c>
      <c r="B3031">
        <v>348</v>
      </c>
    </row>
    <row r="3032" spans="1:2" x14ac:dyDescent="0.35">
      <c r="A3032" t="s">
        <v>8219</v>
      </c>
      <c r="B3032">
        <v>41</v>
      </c>
    </row>
    <row r="3033" spans="1:2" x14ac:dyDescent="0.35">
      <c r="A3033" t="s">
        <v>8219</v>
      </c>
      <c r="B3033">
        <v>29</v>
      </c>
    </row>
    <row r="3034" spans="1:2" x14ac:dyDescent="0.35">
      <c r="A3034" t="s">
        <v>8219</v>
      </c>
      <c r="B3034">
        <v>25</v>
      </c>
    </row>
    <row r="3035" spans="1:2" x14ac:dyDescent="0.35">
      <c r="A3035" t="s">
        <v>8219</v>
      </c>
      <c r="B3035">
        <v>23</v>
      </c>
    </row>
    <row r="3036" spans="1:2" x14ac:dyDescent="0.35">
      <c r="A3036" t="s">
        <v>8219</v>
      </c>
      <c r="B3036">
        <v>1260</v>
      </c>
    </row>
    <row r="3037" spans="1:2" x14ac:dyDescent="0.35">
      <c r="A3037" t="s">
        <v>8219</v>
      </c>
      <c r="B3037">
        <v>307</v>
      </c>
    </row>
    <row r="3038" spans="1:2" x14ac:dyDescent="0.35">
      <c r="A3038" t="s">
        <v>8219</v>
      </c>
      <c r="B3038">
        <v>329</v>
      </c>
    </row>
    <row r="3039" spans="1:2" x14ac:dyDescent="0.35">
      <c r="A3039" t="s">
        <v>8219</v>
      </c>
      <c r="B3039">
        <v>32</v>
      </c>
    </row>
    <row r="3040" spans="1:2" x14ac:dyDescent="0.35">
      <c r="A3040" t="s">
        <v>8219</v>
      </c>
      <c r="B3040">
        <v>27</v>
      </c>
    </row>
    <row r="3041" spans="1:2" x14ac:dyDescent="0.35">
      <c r="A3041" t="s">
        <v>8219</v>
      </c>
      <c r="B3041">
        <v>236</v>
      </c>
    </row>
    <row r="3042" spans="1:2" x14ac:dyDescent="0.35">
      <c r="A3042" t="s">
        <v>8219</v>
      </c>
      <c r="B3042">
        <v>42</v>
      </c>
    </row>
    <row r="3043" spans="1:2" x14ac:dyDescent="0.35">
      <c r="A3043" t="s">
        <v>8219</v>
      </c>
      <c r="B3043">
        <v>95</v>
      </c>
    </row>
    <row r="3044" spans="1:2" x14ac:dyDescent="0.35">
      <c r="A3044" t="s">
        <v>8219</v>
      </c>
      <c r="B3044">
        <v>37</v>
      </c>
    </row>
    <row r="3045" spans="1:2" x14ac:dyDescent="0.35">
      <c r="A3045" t="s">
        <v>8219</v>
      </c>
      <c r="B3045">
        <v>128</v>
      </c>
    </row>
    <row r="3046" spans="1:2" x14ac:dyDescent="0.35">
      <c r="A3046" t="s">
        <v>8219</v>
      </c>
      <c r="B3046">
        <v>156</v>
      </c>
    </row>
    <row r="3047" spans="1:2" x14ac:dyDescent="0.35">
      <c r="A3047" t="s">
        <v>8219</v>
      </c>
      <c r="B3047">
        <v>64</v>
      </c>
    </row>
    <row r="3048" spans="1:2" x14ac:dyDescent="0.35">
      <c r="A3048" t="s">
        <v>8219</v>
      </c>
      <c r="B3048">
        <v>58</v>
      </c>
    </row>
    <row r="3049" spans="1:2" x14ac:dyDescent="0.35">
      <c r="A3049" t="s">
        <v>8219</v>
      </c>
      <c r="B3049">
        <v>20</v>
      </c>
    </row>
    <row r="3050" spans="1:2" x14ac:dyDescent="0.35">
      <c r="A3050" t="s">
        <v>8219</v>
      </c>
      <c r="B3050">
        <v>47</v>
      </c>
    </row>
    <row r="3051" spans="1:2" hidden="1" x14ac:dyDescent="0.35">
      <c r="B3051">
        <v>54</v>
      </c>
    </row>
    <row r="3052" spans="1:2" hidden="1" x14ac:dyDescent="0.35">
      <c r="B3052">
        <v>9</v>
      </c>
    </row>
    <row r="3053" spans="1:2" hidden="1" x14ac:dyDescent="0.35"/>
    <row r="3054" spans="1:2" hidden="1" x14ac:dyDescent="0.35"/>
    <row r="3055" spans="1:2" hidden="1" x14ac:dyDescent="0.35"/>
    <row r="3056" spans="1:2" hidden="1" x14ac:dyDescent="0.35"/>
    <row r="3057" hidden="1" x14ac:dyDescent="0.35"/>
    <row r="3058" hidden="1" x14ac:dyDescent="0.35"/>
    <row r="3059" hidden="1" x14ac:dyDescent="0.35"/>
    <row r="3060" hidden="1" x14ac:dyDescent="0.35"/>
    <row r="3061" hidden="1" x14ac:dyDescent="0.35"/>
    <row r="3062" hidden="1" x14ac:dyDescent="0.35"/>
    <row r="3063" hidden="1" x14ac:dyDescent="0.35"/>
    <row r="3064" hidden="1" x14ac:dyDescent="0.35"/>
    <row r="3065" hidden="1" x14ac:dyDescent="0.35"/>
    <row r="3066" hidden="1" x14ac:dyDescent="0.35"/>
    <row r="3067" hidden="1" x14ac:dyDescent="0.35"/>
    <row r="3068" hidden="1" x14ac:dyDescent="0.35"/>
    <row r="3069" hidden="1" x14ac:dyDescent="0.35"/>
    <row r="3070" hidden="1" x14ac:dyDescent="0.35"/>
    <row r="3071" hidden="1" x14ac:dyDescent="0.35"/>
    <row r="3072" hidden="1" x14ac:dyDescent="0.35"/>
    <row r="3073" hidden="1" x14ac:dyDescent="0.35"/>
    <row r="3074" hidden="1" x14ac:dyDescent="0.35"/>
    <row r="3075" hidden="1" x14ac:dyDescent="0.35"/>
    <row r="3076" hidden="1" x14ac:dyDescent="0.35"/>
    <row r="3077" hidden="1" x14ac:dyDescent="0.35"/>
    <row r="3078" hidden="1" x14ac:dyDescent="0.35"/>
    <row r="3079" hidden="1" x14ac:dyDescent="0.35"/>
    <row r="3080" hidden="1" x14ac:dyDescent="0.35"/>
    <row r="3081" hidden="1" x14ac:dyDescent="0.35"/>
    <row r="3082" hidden="1" x14ac:dyDescent="0.35"/>
    <row r="3083" hidden="1" x14ac:dyDescent="0.35"/>
    <row r="3084" hidden="1" x14ac:dyDescent="0.35"/>
    <row r="3085" hidden="1" x14ac:dyDescent="0.35"/>
    <row r="3086" hidden="1" x14ac:dyDescent="0.35"/>
    <row r="3087" hidden="1" x14ac:dyDescent="0.35"/>
    <row r="3088" hidden="1" x14ac:dyDescent="0.35"/>
    <row r="3089" hidden="1" x14ac:dyDescent="0.35"/>
    <row r="3090" hidden="1" x14ac:dyDescent="0.35"/>
    <row r="3091" hidden="1" x14ac:dyDescent="0.35"/>
    <row r="3092" hidden="1" x14ac:dyDescent="0.35"/>
    <row r="3093" hidden="1" x14ac:dyDescent="0.35"/>
    <row r="3094" hidden="1" x14ac:dyDescent="0.35"/>
    <row r="3095" hidden="1" x14ac:dyDescent="0.35"/>
    <row r="3096" hidden="1" x14ac:dyDescent="0.35"/>
    <row r="3097" hidden="1" x14ac:dyDescent="0.35"/>
    <row r="3098" hidden="1" x14ac:dyDescent="0.35"/>
    <row r="3099" hidden="1" x14ac:dyDescent="0.35"/>
    <row r="3100" hidden="1" x14ac:dyDescent="0.35"/>
    <row r="3101" hidden="1" x14ac:dyDescent="0.35"/>
    <row r="3102" hidden="1" x14ac:dyDescent="0.35"/>
    <row r="3103" hidden="1" x14ac:dyDescent="0.35"/>
    <row r="3104" hidden="1" x14ac:dyDescent="0.35"/>
    <row r="3105" hidden="1" x14ac:dyDescent="0.35"/>
    <row r="3106" hidden="1" x14ac:dyDescent="0.35"/>
    <row r="3107" hidden="1" x14ac:dyDescent="0.35"/>
    <row r="3108" hidden="1" x14ac:dyDescent="0.35"/>
    <row r="3109" hidden="1" x14ac:dyDescent="0.35"/>
    <row r="3110" hidden="1" x14ac:dyDescent="0.35"/>
    <row r="3111" hidden="1" x14ac:dyDescent="0.35"/>
    <row r="3112" hidden="1" x14ac:dyDescent="0.35"/>
    <row r="3113" hidden="1" x14ac:dyDescent="0.35"/>
    <row r="3114" hidden="1" x14ac:dyDescent="0.35"/>
    <row r="3115" hidden="1" x14ac:dyDescent="0.35"/>
    <row r="3116" hidden="1" x14ac:dyDescent="0.35"/>
    <row r="3117" hidden="1" x14ac:dyDescent="0.35"/>
    <row r="3118" hidden="1" x14ac:dyDescent="0.35"/>
    <row r="3119" hidden="1" x14ac:dyDescent="0.35"/>
    <row r="3120" hidden="1" x14ac:dyDescent="0.35"/>
    <row r="3121" hidden="1" x14ac:dyDescent="0.35"/>
    <row r="3122" hidden="1" x14ac:dyDescent="0.35"/>
    <row r="3123" hidden="1" x14ac:dyDescent="0.35"/>
    <row r="3124" hidden="1" x14ac:dyDescent="0.35"/>
    <row r="3125" hidden="1" x14ac:dyDescent="0.35"/>
    <row r="3126" hidden="1" x14ac:dyDescent="0.35"/>
    <row r="3127" hidden="1" x14ac:dyDescent="0.35"/>
    <row r="3128" hidden="1" x14ac:dyDescent="0.35"/>
    <row r="3129" hidden="1" x14ac:dyDescent="0.35"/>
    <row r="3130" hidden="1" x14ac:dyDescent="0.35"/>
    <row r="3131" hidden="1" x14ac:dyDescent="0.35"/>
    <row r="3132" hidden="1" x14ac:dyDescent="0.35"/>
    <row r="3133" hidden="1" x14ac:dyDescent="0.35"/>
    <row r="3134" hidden="1" x14ac:dyDescent="0.35"/>
    <row r="3135" hidden="1" x14ac:dyDescent="0.35"/>
    <row r="3136" hidden="1" x14ac:dyDescent="0.35"/>
    <row r="3137" spans="1:2" hidden="1" x14ac:dyDescent="0.35"/>
    <row r="3138" spans="1:2" hidden="1" x14ac:dyDescent="0.35"/>
    <row r="3139" spans="1:2" hidden="1" x14ac:dyDescent="0.35"/>
    <row r="3140" spans="1:2" hidden="1" x14ac:dyDescent="0.35"/>
    <row r="3141" spans="1:2" hidden="1" x14ac:dyDescent="0.35"/>
    <row r="3142" spans="1:2" hidden="1" x14ac:dyDescent="0.35"/>
    <row r="3143" spans="1:2" hidden="1" x14ac:dyDescent="0.35"/>
    <row r="3144" spans="1:2" hidden="1" x14ac:dyDescent="0.35"/>
    <row r="3145" spans="1:2" hidden="1" x14ac:dyDescent="0.35"/>
    <row r="3146" spans="1:2" hidden="1" x14ac:dyDescent="0.35"/>
    <row r="3147" spans="1:2" hidden="1" x14ac:dyDescent="0.35">
      <c r="A3147" t="s">
        <v>8219</v>
      </c>
    </row>
    <row r="3148" spans="1:2" hidden="1" x14ac:dyDescent="0.35">
      <c r="A3148" t="s">
        <v>8219</v>
      </c>
    </row>
    <row r="3149" spans="1:2" x14ac:dyDescent="0.35">
      <c r="A3149" t="s">
        <v>8219</v>
      </c>
      <c r="B3149">
        <v>213</v>
      </c>
    </row>
    <row r="3150" spans="1:2" x14ac:dyDescent="0.35">
      <c r="A3150" t="s">
        <v>8219</v>
      </c>
      <c r="B3150">
        <v>57</v>
      </c>
    </row>
    <row r="3151" spans="1:2" x14ac:dyDescent="0.35">
      <c r="A3151" t="s">
        <v>8219</v>
      </c>
      <c r="B3151">
        <v>25</v>
      </c>
    </row>
    <row r="3152" spans="1:2" x14ac:dyDescent="0.35">
      <c r="A3152" t="s">
        <v>8219</v>
      </c>
      <c r="B3152">
        <v>104</v>
      </c>
    </row>
    <row r="3153" spans="1:2" x14ac:dyDescent="0.35">
      <c r="A3153" t="s">
        <v>8219</v>
      </c>
      <c r="B3153">
        <v>34</v>
      </c>
    </row>
    <row r="3154" spans="1:2" x14ac:dyDescent="0.35">
      <c r="A3154" t="s">
        <v>8219</v>
      </c>
      <c r="B3154">
        <v>67</v>
      </c>
    </row>
    <row r="3155" spans="1:2" x14ac:dyDescent="0.35">
      <c r="A3155" t="s">
        <v>8219</v>
      </c>
      <c r="B3155">
        <v>241</v>
      </c>
    </row>
    <row r="3156" spans="1:2" x14ac:dyDescent="0.35">
      <c r="A3156" t="s">
        <v>8219</v>
      </c>
      <c r="B3156">
        <v>123</v>
      </c>
    </row>
    <row r="3157" spans="1:2" x14ac:dyDescent="0.35">
      <c r="A3157" t="s">
        <v>8219</v>
      </c>
      <c r="B3157">
        <v>302</v>
      </c>
    </row>
    <row r="3158" spans="1:2" x14ac:dyDescent="0.35">
      <c r="A3158" t="s">
        <v>8219</v>
      </c>
      <c r="B3158">
        <v>89</v>
      </c>
    </row>
    <row r="3159" spans="1:2" x14ac:dyDescent="0.35">
      <c r="A3159" t="s">
        <v>8219</v>
      </c>
      <c r="B3159">
        <v>41</v>
      </c>
    </row>
    <row r="3160" spans="1:2" x14ac:dyDescent="0.35">
      <c r="A3160" t="s">
        <v>8219</v>
      </c>
      <c r="B3160">
        <v>69</v>
      </c>
    </row>
    <row r="3161" spans="1:2" x14ac:dyDescent="0.35">
      <c r="A3161" t="s">
        <v>8219</v>
      </c>
      <c r="B3161">
        <v>52</v>
      </c>
    </row>
    <row r="3162" spans="1:2" x14ac:dyDescent="0.35">
      <c r="A3162" t="s">
        <v>8219</v>
      </c>
      <c r="B3162">
        <v>57</v>
      </c>
    </row>
    <row r="3163" spans="1:2" x14ac:dyDescent="0.35">
      <c r="A3163" t="s">
        <v>8219</v>
      </c>
      <c r="B3163">
        <v>74</v>
      </c>
    </row>
    <row r="3164" spans="1:2" x14ac:dyDescent="0.35">
      <c r="A3164" t="s">
        <v>8219</v>
      </c>
      <c r="B3164">
        <v>63</v>
      </c>
    </row>
    <row r="3165" spans="1:2" x14ac:dyDescent="0.35">
      <c r="A3165" t="s">
        <v>8219</v>
      </c>
      <c r="B3165">
        <v>72</v>
      </c>
    </row>
    <row r="3166" spans="1:2" x14ac:dyDescent="0.35">
      <c r="A3166" t="s">
        <v>8219</v>
      </c>
      <c r="B3166">
        <v>71</v>
      </c>
    </row>
    <row r="3167" spans="1:2" x14ac:dyDescent="0.35">
      <c r="A3167" t="s">
        <v>8219</v>
      </c>
      <c r="B3167">
        <v>21</v>
      </c>
    </row>
    <row r="3168" spans="1:2" x14ac:dyDescent="0.35">
      <c r="A3168" t="s">
        <v>8219</v>
      </c>
      <c r="B3168">
        <v>930</v>
      </c>
    </row>
    <row r="3169" spans="1:2" x14ac:dyDescent="0.35">
      <c r="A3169" t="s">
        <v>8219</v>
      </c>
      <c r="B3169">
        <v>55</v>
      </c>
    </row>
    <row r="3170" spans="1:2" x14ac:dyDescent="0.35">
      <c r="A3170" t="s">
        <v>8219</v>
      </c>
      <c r="B3170">
        <v>61</v>
      </c>
    </row>
    <row r="3171" spans="1:2" x14ac:dyDescent="0.35">
      <c r="A3171" t="s">
        <v>8219</v>
      </c>
      <c r="B3171">
        <v>82</v>
      </c>
    </row>
    <row r="3172" spans="1:2" x14ac:dyDescent="0.35">
      <c r="A3172" t="s">
        <v>8219</v>
      </c>
      <c r="B3172">
        <v>71</v>
      </c>
    </row>
    <row r="3173" spans="1:2" x14ac:dyDescent="0.35">
      <c r="A3173" t="s">
        <v>8219</v>
      </c>
      <c r="B3173">
        <v>117</v>
      </c>
    </row>
    <row r="3174" spans="1:2" x14ac:dyDescent="0.35">
      <c r="A3174" t="s">
        <v>8219</v>
      </c>
      <c r="B3174">
        <v>29</v>
      </c>
    </row>
    <row r="3175" spans="1:2" x14ac:dyDescent="0.35">
      <c r="A3175" t="s">
        <v>8219</v>
      </c>
      <c r="B3175">
        <v>74</v>
      </c>
    </row>
    <row r="3176" spans="1:2" x14ac:dyDescent="0.35">
      <c r="A3176" t="s">
        <v>8219</v>
      </c>
      <c r="B3176">
        <v>23</v>
      </c>
    </row>
    <row r="3177" spans="1:2" x14ac:dyDescent="0.35">
      <c r="A3177" t="s">
        <v>8219</v>
      </c>
      <c r="B3177">
        <v>60</v>
      </c>
    </row>
    <row r="3178" spans="1:2" x14ac:dyDescent="0.35">
      <c r="A3178" t="s">
        <v>8219</v>
      </c>
      <c r="B3178">
        <v>55</v>
      </c>
    </row>
    <row r="3179" spans="1:2" x14ac:dyDescent="0.35">
      <c r="A3179" t="s">
        <v>8219</v>
      </c>
      <c r="B3179">
        <v>51</v>
      </c>
    </row>
    <row r="3180" spans="1:2" x14ac:dyDescent="0.35">
      <c r="A3180" t="s">
        <v>8219</v>
      </c>
      <c r="B3180">
        <v>78</v>
      </c>
    </row>
    <row r="3181" spans="1:2" x14ac:dyDescent="0.35">
      <c r="A3181" t="s">
        <v>8219</v>
      </c>
      <c r="B3181">
        <v>62</v>
      </c>
    </row>
    <row r="3182" spans="1:2" x14ac:dyDescent="0.35">
      <c r="A3182" t="s">
        <v>8219</v>
      </c>
      <c r="B3182">
        <v>45</v>
      </c>
    </row>
    <row r="3183" spans="1:2" x14ac:dyDescent="0.35">
      <c r="A3183" t="s">
        <v>8219</v>
      </c>
      <c r="B3183">
        <v>15</v>
      </c>
    </row>
    <row r="3184" spans="1:2" x14ac:dyDescent="0.35">
      <c r="A3184" t="s">
        <v>8219</v>
      </c>
      <c r="B3184">
        <v>151</v>
      </c>
    </row>
    <row r="3185" spans="1:2" x14ac:dyDescent="0.35">
      <c r="A3185" t="s">
        <v>8219</v>
      </c>
      <c r="B3185">
        <v>68</v>
      </c>
    </row>
    <row r="3186" spans="1:2" x14ac:dyDescent="0.35">
      <c r="A3186" t="s">
        <v>8219</v>
      </c>
      <c r="B3186">
        <v>46</v>
      </c>
    </row>
    <row r="3187" spans="1:2" x14ac:dyDescent="0.35">
      <c r="A3187" t="s">
        <v>8219</v>
      </c>
      <c r="B3187">
        <v>24</v>
      </c>
    </row>
    <row r="3188" spans="1:2" hidden="1" x14ac:dyDescent="0.35">
      <c r="B3188">
        <v>70</v>
      </c>
    </row>
    <row r="3189" spans="1:2" hidden="1" x14ac:dyDescent="0.35">
      <c r="B3189">
        <v>244</v>
      </c>
    </row>
    <row r="3190" spans="1:2" hidden="1" x14ac:dyDescent="0.35"/>
    <row r="3191" spans="1:2" hidden="1" x14ac:dyDescent="0.35"/>
    <row r="3192" spans="1:2" hidden="1" x14ac:dyDescent="0.35"/>
    <row r="3193" spans="1:2" hidden="1" x14ac:dyDescent="0.35"/>
    <row r="3194" spans="1:2" hidden="1" x14ac:dyDescent="0.35"/>
    <row r="3195" spans="1:2" hidden="1" x14ac:dyDescent="0.35"/>
    <row r="3196" spans="1:2" hidden="1" x14ac:dyDescent="0.35"/>
    <row r="3197" spans="1:2" hidden="1" x14ac:dyDescent="0.35"/>
    <row r="3198" spans="1:2" hidden="1" x14ac:dyDescent="0.35"/>
    <row r="3199" spans="1:2" hidden="1" x14ac:dyDescent="0.35"/>
    <row r="3200" spans="1:2" hidden="1" x14ac:dyDescent="0.35"/>
    <row r="3201" spans="1:2" hidden="1" x14ac:dyDescent="0.35"/>
    <row r="3202" spans="1:2" hidden="1" x14ac:dyDescent="0.35"/>
    <row r="3203" spans="1:2" hidden="1" x14ac:dyDescent="0.35"/>
    <row r="3204" spans="1:2" hidden="1" x14ac:dyDescent="0.35"/>
    <row r="3205" spans="1:2" hidden="1" x14ac:dyDescent="0.35"/>
    <row r="3206" spans="1:2" hidden="1" x14ac:dyDescent="0.35"/>
    <row r="3207" spans="1:2" hidden="1" x14ac:dyDescent="0.35"/>
    <row r="3208" spans="1:2" hidden="1" x14ac:dyDescent="0.35">
      <c r="A3208" t="s">
        <v>8219</v>
      </c>
    </row>
    <row r="3209" spans="1:2" hidden="1" x14ac:dyDescent="0.35">
      <c r="A3209" t="s">
        <v>8219</v>
      </c>
    </row>
    <row r="3210" spans="1:2" x14ac:dyDescent="0.35">
      <c r="A3210" t="s">
        <v>8219</v>
      </c>
      <c r="B3210">
        <v>82</v>
      </c>
    </row>
    <row r="3211" spans="1:2" x14ac:dyDescent="0.35">
      <c r="A3211" t="s">
        <v>8219</v>
      </c>
      <c r="B3211">
        <v>226</v>
      </c>
    </row>
    <row r="3212" spans="1:2" x14ac:dyDescent="0.35">
      <c r="A3212" t="s">
        <v>8219</v>
      </c>
      <c r="B3212">
        <v>60</v>
      </c>
    </row>
    <row r="3213" spans="1:2" x14ac:dyDescent="0.35">
      <c r="A3213" t="s">
        <v>8219</v>
      </c>
      <c r="B3213">
        <v>322</v>
      </c>
    </row>
    <row r="3214" spans="1:2" x14ac:dyDescent="0.35">
      <c r="A3214" t="s">
        <v>8219</v>
      </c>
      <c r="B3214">
        <v>94</v>
      </c>
    </row>
    <row r="3215" spans="1:2" x14ac:dyDescent="0.35">
      <c r="A3215" t="s">
        <v>8219</v>
      </c>
      <c r="B3215">
        <v>47</v>
      </c>
    </row>
    <row r="3216" spans="1:2" x14ac:dyDescent="0.35">
      <c r="A3216" t="s">
        <v>8219</v>
      </c>
      <c r="B3216">
        <v>115</v>
      </c>
    </row>
    <row r="3217" spans="1:2" x14ac:dyDescent="0.35">
      <c r="A3217" t="s">
        <v>8219</v>
      </c>
      <c r="B3217">
        <v>134</v>
      </c>
    </row>
    <row r="3218" spans="1:2" x14ac:dyDescent="0.35">
      <c r="A3218" t="s">
        <v>8219</v>
      </c>
      <c r="B3218">
        <v>35</v>
      </c>
    </row>
    <row r="3219" spans="1:2" x14ac:dyDescent="0.35">
      <c r="A3219" t="s">
        <v>8219</v>
      </c>
      <c r="B3219">
        <v>104</v>
      </c>
    </row>
    <row r="3220" spans="1:2" x14ac:dyDescent="0.35">
      <c r="A3220" t="s">
        <v>8219</v>
      </c>
      <c r="B3220">
        <v>184</v>
      </c>
    </row>
    <row r="3221" spans="1:2" x14ac:dyDescent="0.35">
      <c r="A3221" t="s">
        <v>8219</v>
      </c>
      <c r="B3221">
        <v>119</v>
      </c>
    </row>
    <row r="3222" spans="1:2" x14ac:dyDescent="0.35">
      <c r="A3222" t="s">
        <v>8219</v>
      </c>
      <c r="B3222">
        <v>59</v>
      </c>
    </row>
    <row r="3223" spans="1:2" x14ac:dyDescent="0.35">
      <c r="A3223" t="s">
        <v>8219</v>
      </c>
      <c r="B3223">
        <v>113</v>
      </c>
    </row>
    <row r="3224" spans="1:2" x14ac:dyDescent="0.35">
      <c r="A3224" t="s">
        <v>8219</v>
      </c>
      <c r="B3224">
        <v>84</v>
      </c>
    </row>
    <row r="3225" spans="1:2" x14ac:dyDescent="0.35">
      <c r="A3225" t="s">
        <v>8219</v>
      </c>
      <c r="B3225">
        <v>74</v>
      </c>
    </row>
    <row r="3226" spans="1:2" x14ac:dyDescent="0.35">
      <c r="A3226" t="s">
        <v>8219</v>
      </c>
      <c r="B3226">
        <v>216</v>
      </c>
    </row>
    <row r="3227" spans="1:2" x14ac:dyDescent="0.35">
      <c r="A3227" t="s">
        <v>8219</v>
      </c>
      <c r="B3227">
        <v>39</v>
      </c>
    </row>
    <row r="3228" spans="1:2" x14ac:dyDescent="0.35">
      <c r="A3228" t="s">
        <v>8219</v>
      </c>
      <c r="B3228">
        <v>21</v>
      </c>
    </row>
    <row r="3229" spans="1:2" x14ac:dyDescent="0.35">
      <c r="A3229" t="s">
        <v>8219</v>
      </c>
      <c r="B3229">
        <v>30</v>
      </c>
    </row>
    <row r="3230" spans="1:2" x14ac:dyDescent="0.35">
      <c r="A3230" t="s">
        <v>8219</v>
      </c>
      <c r="B3230">
        <v>37</v>
      </c>
    </row>
    <row r="3231" spans="1:2" x14ac:dyDescent="0.35">
      <c r="A3231" t="s">
        <v>8219</v>
      </c>
      <c r="B3231">
        <v>202</v>
      </c>
    </row>
    <row r="3232" spans="1:2" x14ac:dyDescent="0.35">
      <c r="A3232" t="s">
        <v>8219</v>
      </c>
      <c r="B3232">
        <v>37</v>
      </c>
    </row>
    <row r="3233" spans="1:2" x14ac:dyDescent="0.35">
      <c r="A3233" t="s">
        <v>8219</v>
      </c>
      <c r="B3233">
        <v>28</v>
      </c>
    </row>
    <row r="3234" spans="1:2" x14ac:dyDescent="0.35">
      <c r="A3234" t="s">
        <v>8219</v>
      </c>
      <c r="B3234">
        <v>26</v>
      </c>
    </row>
    <row r="3235" spans="1:2" x14ac:dyDescent="0.35">
      <c r="A3235" t="s">
        <v>8219</v>
      </c>
      <c r="B3235">
        <v>61</v>
      </c>
    </row>
    <row r="3236" spans="1:2" x14ac:dyDescent="0.35">
      <c r="A3236" t="s">
        <v>8219</v>
      </c>
      <c r="B3236">
        <v>115</v>
      </c>
    </row>
    <row r="3237" spans="1:2" x14ac:dyDescent="0.35">
      <c r="A3237" t="s">
        <v>8219</v>
      </c>
      <c r="B3237">
        <v>181</v>
      </c>
    </row>
    <row r="3238" spans="1:2" x14ac:dyDescent="0.35">
      <c r="A3238" t="s">
        <v>8219</v>
      </c>
      <c r="B3238">
        <v>110</v>
      </c>
    </row>
    <row r="3239" spans="1:2" x14ac:dyDescent="0.35">
      <c r="A3239" t="s">
        <v>8219</v>
      </c>
      <c r="B3239">
        <v>269</v>
      </c>
    </row>
    <row r="3240" spans="1:2" x14ac:dyDescent="0.35">
      <c r="A3240" t="s">
        <v>8219</v>
      </c>
      <c r="B3240">
        <v>79</v>
      </c>
    </row>
    <row r="3241" spans="1:2" x14ac:dyDescent="0.35">
      <c r="A3241" t="s">
        <v>8219</v>
      </c>
      <c r="B3241">
        <v>104</v>
      </c>
    </row>
    <row r="3242" spans="1:2" x14ac:dyDescent="0.35">
      <c r="A3242" t="s">
        <v>8219</v>
      </c>
      <c r="B3242">
        <v>34</v>
      </c>
    </row>
    <row r="3243" spans="1:2" x14ac:dyDescent="0.35">
      <c r="A3243" t="s">
        <v>8219</v>
      </c>
      <c r="B3243">
        <v>167</v>
      </c>
    </row>
    <row r="3244" spans="1:2" x14ac:dyDescent="0.35">
      <c r="A3244" t="s">
        <v>8219</v>
      </c>
      <c r="B3244">
        <v>183</v>
      </c>
    </row>
    <row r="3245" spans="1:2" x14ac:dyDescent="0.35">
      <c r="A3245" t="s">
        <v>8219</v>
      </c>
      <c r="B3245">
        <v>71</v>
      </c>
    </row>
    <row r="3246" spans="1:2" x14ac:dyDescent="0.35">
      <c r="A3246" t="s">
        <v>8219</v>
      </c>
      <c r="B3246">
        <v>69</v>
      </c>
    </row>
    <row r="3247" spans="1:2" x14ac:dyDescent="0.35">
      <c r="A3247" t="s">
        <v>8219</v>
      </c>
      <c r="B3247">
        <v>270</v>
      </c>
    </row>
    <row r="3248" spans="1:2" x14ac:dyDescent="0.35">
      <c r="A3248" t="s">
        <v>8219</v>
      </c>
      <c r="B3248">
        <v>193</v>
      </c>
    </row>
    <row r="3249" spans="1:2" x14ac:dyDescent="0.35">
      <c r="A3249" t="s">
        <v>8219</v>
      </c>
      <c r="B3249">
        <v>57</v>
      </c>
    </row>
    <row r="3250" spans="1:2" x14ac:dyDescent="0.35">
      <c r="A3250" t="s">
        <v>8219</v>
      </c>
      <c r="B3250">
        <v>200</v>
      </c>
    </row>
    <row r="3251" spans="1:2" x14ac:dyDescent="0.35">
      <c r="A3251" t="s">
        <v>8219</v>
      </c>
      <c r="B3251">
        <v>88</v>
      </c>
    </row>
    <row r="3252" spans="1:2" x14ac:dyDescent="0.35">
      <c r="A3252" t="s">
        <v>8219</v>
      </c>
      <c r="B3252">
        <v>213</v>
      </c>
    </row>
    <row r="3253" spans="1:2" x14ac:dyDescent="0.35">
      <c r="A3253" t="s">
        <v>8219</v>
      </c>
      <c r="B3253">
        <v>20</v>
      </c>
    </row>
    <row r="3254" spans="1:2" x14ac:dyDescent="0.35">
      <c r="A3254" t="s">
        <v>8219</v>
      </c>
      <c r="B3254">
        <v>50</v>
      </c>
    </row>
    <row r="3255" spans="1:2" x14ac:dyDescent="0.35">
      <c r="A3255" t="s">
        <v>8219</v>
      </c>
      <c r="B3255">
        <v>115</v>
      </c>
    </row>
    <row r="3256" spans="1:2" x14ac:dyDescent="0.35">
      <c r="A3256" t="s">
        <v>8219</v>
      </c>
      <c r="B3256">
        <v>186</v>
      </c>
    </row>
    <row r="3257" spans="1:2" x14ac:dyDescent="0.35">
      <c r="A3257" t="s">
        <v>8219</v>
      </c>
      <c r="B3257">
        <v>18</v>
      </c>
    </row>
    <row r="3258" spans="1:2" x14ac:dyDescent="0.35">
      <c r="A3258" t="s">
        <v>8219</v>
      </c>
      <c r="B3258">
        <v>176</v>
      </c>
    </row>
    <row r="3259" spans="1:2" x14ac:dyDescent="0.35">
      <c r="A3259" t="s">
        <v>8219</v>
      </c>
      <c r="B3259">
        <v>41</v>
      </c>
    </row>
    <row r="3260" spans="1:2" x14ac:dyDescent="0.35">
      <c r="A3260" t="s">
        <v>8219</v>
      </c>
      <c r="B3260">
        <v>75</v>
      </c>
    </row>
    <row r="3261" spans="1:2" x14ac:dyDescent="0.35">
      <c r="A3261" t="s">
        <v>8219</v>
      </c>
      <c r="B3261">
        <v>97</v>
      </c>
    </row>
    <row r="3262" spans="1:2" x14ac:dyDescent="0.35">
      <c r="A3262" t="s">
        <v>8219</v>
      </c>
      <c r="B3262">
        <v>73</v>
      </c>
    </row>
    <row r="3263" spans="1:2" x14ac:dyDescent="0.35">
      <c r="A3263" t="s">
        <v>8219</v>
      </c>
      <c r="B3263">
        <v>49</v>
      </c>
    </row>
    <row r="3264" spans="1:2" x14ac:dyDescent="0.35">
      <c r="A3264" t="s">
        <v>8219</v>
      </c>
      <c r="B3264">
        <v>134</v>
      </c>
    </row>
    <row r="3265" spans="1:2" x14ac:dyDescent="0.35">
      <c r="A3265" t="s">
        <v>8219</v>
      </c>
      <c r="B3265">
        <v>68</v>
      </c>
    </row>
    <row r="3266" spans="1:2" x14ac:dyDescent="0.35">
      <c r="A3266" t="s">
        <v>8219</v>
      </c>
      <c r="B3266">
        <v>49</v>
      </c>
    </row>
    <row r="3267" spans="1:2" x14ac:dyDescent="0.35">
      <c r="A3267" t="s">
        <v>8219</v>
      </c>
      <c r="B3267">
        <v>63</v>
      </c>
    </row>
    <row r="3268" spans="1:2" x14ac:dyDescent="0.35">
      <c r="A3268" t="s">
        <v>8219</v>
      </c>
      <c r="B3268">
        <v>163</v>
      </c>
    </row>
    <row r="3269" spans="1:2" x14ac:dyDescent="0.35">
      <c r="A3269" t="s">
        <v>8219</v>
      </c>
      <c r="B3269">
        <v>288</v>
      </c>
    </row>
    <row r="3270" spans="1:2" x14ac:dyDescent="0.35">
      <c r="A3270" t="s">
        <v>8219</v>
      </c>
      <c r="B3270">
        <v>42</v>
      </c>
    </row>
    <row r="3271" spans="1:2" x14ac:dyDescent="0.35">
      <c r="A3271" t="s">
        <v>8219</v>
      </c>
      <c r="B3271">
        <v>70</v>
      </c>
    </row>
    <row r="3272" spans="1:2" x14ac:dyDescent="0.35">
      <c r="A3272" t="s">
        <v>8219</v>
      </c>
      <c r="B3272">
        <v>30</v>
      </c>
    </row>
    <row r="3273" spans="1:2" x14ac:dyDescent="0.35">
      <c r="A3273" t="s">
        <v>8219</v>
      </c>
      <c r="B3273">
        <v>51</v>
      </c>
    </row>
    <row r="3274" spans="1:2" x14ac:dyDescent="0.35">
      <c r="A3274" t="s">
        <v>8219</v>
      </c>
      <c r="B3274">
        <v>145</v>
      </c>
    </row>
    <row r="3275" spans="1:2" x14ac:dyDescent="0.35">
      <c r="A3275" t="s">
        <v>8219</v>
      </c>
      <c r="B3275">
        <v>21</v>
      </c>
    </row>
    <row r="3276" spans="1:2" x14ac:dyDescent="0.35">
      <c r="A3276" t="s">
        <v>8219</v>
      </c>
      <c r="B3276">
        <v>286</v>
      </c>
    </row>
    <row r="3277" spans="1:2" x14ac:dyDescent="0.35">
      <c r="A3277" t="s">
        <v>8219</v>
      </c>
      <c r="B3277">
        <v>12</v>
      </c>
    </row>
    <row r="3278" spans="1:2" x14ac:dyDescent="0.35">
      <c r="A3278" t="s">
        <v>8219</v>
      </c>
      <c r="B3278">
        <v>100</v>
      </c>
    </row>
    <row r="3279" spans="1:2" x14ac:dyDescent="0.35">
      <c r="A3279" t="s">
        <v>8219</v>
      </c>
      <c r="B3279">
        <v>100</v>
      </c>
    </row>
    <row r="3280" spans="1:2" x14ac:dyDescent="0.35">
      <c r="A3280" t="s">
        <v>8219</v>
      </c>
      <c r="B3280">
        <v>34</v>
      </c>
    </row>
    <row r="3281" spans="1:2" x14ac:dyDescent="0.35">
      <c r="A3281" t="s">
        <v>8219</v>
      </c>
      <c r="B3281">
        <v>63</v>
      </c>
    </row>
    <row r="3282" spans="1:2" x14ac:dyDescent="0.35">
      <c r="A3282" t="s">
        <v>8219</v>
      </c>
      <c r="B3282">
        <v>30</v>
      </c>
    </row>
    <row r="3283" spans="1:2" x14ac:dyDescent="0.35">
      <c r="A3283" t="s">
        <v>8219</v>
      </c>
      <c r="B3283">
        <v>47</v>
      </c>
    </row>
    <row r="3284" spans="1:2" x14ac:dyDescent="0.35">
      <c r="A3284" t="s">
        <v>8219</v>
      </c>
      <c r="B3284">
        <v>237</v>
      </c>
    </row>
    <row r="3285" spans="1:2" x14ac:dyDescent="0.35">
      <c r="A3285" t="s">
        <v>8219</v>
      </c>
      <c r="B3285">
        <v>47</v>
      </c>
    </row>
    <row r="3286" spans="1:2" x14ac:dyDescent="0.35">
      <c r="A3286" t="s">
        <v>8219</v>
      </c>
      <c r="B3286">
        <v>15</v>
      </c>
    </row>
    <row r="3287" spans="1:2" x14ac:dyDescent="0.35">
      <c r="A3287" t="s">
        <v>8219</v>
      </c>
      <c r="B3287">
        <v>81</v>
      </c>
    </row>
    <row r="3288" spans="1:2" x14ac:dyDescent="0.35">
      <c r="A3288" t="s">
        <v>8219</v>
      </c>
      <c r="B3288">
        <v>122</v>
      </c>
    </row>
    <row r="3289" spans="1:2" x14ac:dyDescent="0.35">
      <c r="A3289" t="s">
        <v>8219</v>
      </c>
      <c r="B3289">
        <v>34</v>
      </c>
    </row>
    <row r="3290" spans="1:2" x14ac:dyDescent="0.35">
      <c r="A3290" t="s">
        <v>8219</v>
      </c>
      <c r="B3290">
        <v>207</v>
      </c>
    </row>
    <row r="3291" spans="1:2" x14ac:dyDescent="0.35">
      <c r="A3291" t="s">
        <v>8219</v>
      </c>
      <c r="B3291">
        <v>25</v>
      </c>
    </row>
    <row r="3292" spans="1:2" x14ac:dyDescent="0.35">
      <c r="A3292" t="s">
        <v>8219</v>
      </c>
      <c r="B3292">
        <v>72</v>
      </c>
    </row>
    <row r="3293" spans="1:2" x14ac:dyDescent="0.35">
      <c r="A3293" t="s">
        <v>8219</v>
      </c>
      <c r="B3293">
        <v>14</v>
      </c>
    </row>
    <row r="3294" spans="1:2" x14ac:dyDescent="0.35">
      <c r="A3294" t="s">
        <v>8219</v>
      </c>
      <c r="B3294">
        <v>15</v>
      </c>
    </row>
    <row r="3295" spans="1:2" x14ac:dyDescent="0.35">
      <c r="A3295" t="s">
        <v>8219</v>
      </c>
      <c r="B3295">
        <v>91</v>
      </c>
    </row>
    <row r="3296" spans="1:2" x14ac:dyDescent="0.35">
      <c r="A3296" t="s">
        <v>8219</v>
      </c>
      <c r="B3296">
        <v>24</v>
      </c>
    </row>
    <row r="3297" spans="1:2" x14ac:dyDescent="0.35">
      <c r="A3297" t="s">
        <v>8219</v>
      </c>
      <c r="B3297">
        <v>27</v>
      </c>
    </row>
    <row r="3298" spans="1:2" x14ac:dyDescent="0.35">
      <c r="A3298" t="s">
        <v>8219</v>
      </c>
      <c r="B3298">
        <v>47</v>
      </c>
    </row>
    <row r="3299" spans="1:2" x14ac:dyDescent="0.35">
      <c r="A3299" t="s">
        <v>8219</v>
      </c>
      <c r="B3299">
        <v>44</v>
      </c>
    </row>
    <row r="3300" spans="1:2" x14ac:dyDescent="0.35">
      <c r="A3300" t="s">
        <v>8219</v>
      </c>
      <c r="B3300">
        <v>72</v>
      </c>
    </row>
    <row r="3301" spans="1:2" x14ac:dyDescent="0.35">
      <c r="A3301" t="s">
        <v>8219</v>
      </c>
      <c r="B3301">
        <v>63</v>
      </c>
    </row>
    <row r="3302" spans="1:2" x14ac:dyDescent="0.35">
      <c r="A3302" t="s">
        <v>8219</v>
      </c>
      <c r="B3302">
        <v>88</v>
      </c>
    </row>
    <row r="3303" spans="1:2" x14ac:dyDescent="0.35">
      <c r="A3303" t="s">
        <v>8219</v>
      </c>
      <c r="B3303">
        <v>70</v>
      </c>
    </row>
    <row r="3304" spans="1:2" x14ac:dyDescent="0.35">
      <c r="A3304" t="s">
        <v>8219</v>
      </c>
      <c r="B3304">
        <v>50</v>
      </c>
    </row>
    <row r="3305" spans="1:2" x14ac:dyDescent="0.35">
      <c r="A3305" t="s">
        <v>8219</v>
      </c>
      <c r="B3305">
        <v>35</v>
      </c>
    </row>
    <row r="3306" spans="1:2" x14ac:dyDescent="0.35">
      <c r="A3306" t="s">
        <v>8219</v>
      </c>
      <c r="B3306">
        <v>175</v>
      </c>
    </row>
    <row r="3307" spans="1:2" x14ac:dyDescent="0.35">
      <c r="A3307" t="s">
        <v>8219</v>
      </c>
      <c r="B3307">
        <v>20</v>
      </c>
    </row>
    <row r="3308" spans="1:2" x14ac:dyDescent="0.35">
      <c r="A3308" t="s">
        <v>8219</v>
      </c>
      <c r="B3308">
        <v>54</v>
      </c>
    </row>
    <row r="3309" spans="1:2" x14ac:dyDescent="0.35">
      <c r="A3309" t="s">
        <v>8219</v>
      </c>
      <c r="B3309">
        <v>20</v>
      </c>
    </row>
    <row r="3310" spans="1:2" x14ac:dyDescent="0.35">
      <c r="A3310" t="s">
        <v>8219</v>
      </c>
      <c r="B3310">
        <v>57</v>
      </c>
    </row>
    <row r="3311" spans="1:2" x14ac:dyDescent="0.35">
      <c r="A3311" t="s">
        <v>8219</v>
      </c>
      <c r="B3311">
        <v>31</v>
      </c>
    </row>
    <row r="3312" spans="1:2" x14ac:dyDescent="0.35">
      <c r="A3312" t="s">
        <v>8219</v>
      </c>
      <c r="B3312">
        <v>31</v>
      </c>
    </row>
    <row r="3313" spans="1:2" x14ac:dyDescent="0.35">
      <c r="A3313" t="s">
        <v>8219</v>
      </c>
      <c r="B3313">
        <v>45</v>
      </c>
    </row>
    <row r="3314" spans="1:2" x14ac:dyDescent="0.35">
      <c r="A3314" t="s">
        <v>8219</v>
      </c>
      <c r="B3314">
        <v>41</v>
      </c>
    </row>
    <row r="3315" spans="1:2" x14ac:dyDescent="0.35">
      <c r="A3315" t="s">
        <v>8219</v>
      </c>
      <c r="B3315">
        <v>29</v>
      </c>
    </row>
    <row r="3316" spans="1:2" x14ac:dyDescent="0.35">
      <c r="A3316" t="s">
        <v>8219</v>
      </c>
      <c r="B3316">
        <v>58</v>
      </c>
    </row>
    <row r="3317" spans="1:2" x14ac:dyDescent="0.35">
      <c r="A3317" t="s">
        <v>8219</v>
      </c>
      <c r="B3317">
        <v>89</v>
      </c>
    </row>
    <row r="3318" spans="1:2" x14ac:dyDescent="0.35">
      <c r="A3318" t="s">
        <v>8219</v>
      </c>
      <c r="B3318">
        <v>125</v>
      </c>
    </row>
    <row r="3319" spans="1:2" x14ac:dyDescent="0.35">
      <c r="A3319" t="s">
        <v>8219</v>
      </c>
      <c r="B3319">
        <v>18</v>
      </c>
    </row>
    <row r="3320" spans="1:2" x14ac:dyDescent="0.35">
      <c r="A3320" t="s">
        <v>8219</v>
      </c>
      <c r="B3320">
        <v>32</v>
      </c>
    </row>
    <row r="3321" spans="1:2" x14ac:dyDescent="0.35">
      <c r="A3321" t="s">
        <v>8219</v>
      </c>
      <c r="B3321">
        <v>16</v>
      </c>
    </row>
    <row r="3322" spans="1:2" x14ac:dyDescent="0.35">
      <c r="A3322" t="s">
        <v>8219</v>
      </c>
      <c r="B3322">
        <v>38</v>
      </c>
    </row>
    <row r="3323" spans="1:2" x14ac:dyDescent="0.35">
      <c r="A3323" t="s">
        <v>8219</v>
      </c>
      <c r="B3323">
        <v>15</v>
      </c>
    </row>
    <row r="3324" spans="1:2" x14ac:dyDescent="0.35">
      <c r="A3324" t="s">
        <v>8219</v>
      </c>
      <c r="B3324">
        <v>23</v>
      </c>
    </row>
    <row r="3325" spans="1:2" x14ac:dyDescent="0.35">
      <c r="A3325" t="s">
        <v>8219</v>
      </c>
      <c r="B3325">
        <v>49</v>
      </c>
    </row>
    <row r="3326" spans="1:2" x14ac:dyDescent="0.35">
      <c r="A3326" t="s">
        <v>8219</v>
      </c>
      <c r="B3326">
        <v>10</v>
      </c>
    </row>
    <row r="3327" spans="1:2" x14ac:dyDescent="0.35">
      <c r="A3327" t="s">
        <v>8219</v>
      </c>
      <c r="B3327">
        <v>15</v>
      </c>
    </row>
    <row r="3328" spans="1:2" x14ac:dyDescent="0.35">
      <c r="A3328" t="s">
        <v>8219</v>
      </c>
      <c r="B3328">
        <v>57</v>
      </c>
    </row>
    <row r="3329" spans="1:2" x14ac:dyDescent="0.35">
      <c r="A3329" t="s">
        <v>8219</v>
      </c>
      <c r="B3329">
        <v>33</v>
      </c>
    </row>
    <row r="3330" spans="1:2" x14ac:dyDescent="0.35">
      <c r="A3330" t="s">
        <v>8219</v>
      </c>
      <c r="B3330">
        <v>9</v>
      </c>
    </row>
    <row r="3331" spans="1:2" x14ac:dyDescent="0.35">
      <c r="A3331" t="s">
        <v>8219</v>
      </c>
      <c r="B3331">
        <v>26</v>
      </c>
    </row>
    <row r="3332" spans="1:2" x14ac:dyDescent="0.35">
      <c r="A3332" t="s">
        <v>8219</v>
      </c>
      <c r="B3332">
        <v>69</v>
      </c>
    </row>
    <row r="3333" spans="1:2" x14ac:dyDescent="0.35">
      <c r="A3333" t="s">
        <v>8219</v>
      </c>
      <c r="B3333">
        <v>65</v>
      </c>
    </row>
    <row r="3334" spans="1:2" x14ac:dyDescent="0.35">
      <c r="A3334" t="s">
        <v>8219</v>
      </c>
      <c r="B3334">
        <v>83</v>
      </c>
    </row>
    <row r="3335" spans="1:2" x14ac:dyDescent="0.35">
      <c r="A3335" t="s">
        <v>8219</v>
      </c>
      <c r="B3335">
        <v>111</v>
      </c>
    </row>
    <row r="3336" spans="1:2" x14ac:dyDescent="0.35">
      <c r="A3336" t="s">
        <v>8219</v>
      </c>
      <c r="B3336">
        <v>46</v>
      </c>
    </row>
    <row r="3337" spans="1:2" x14ac:dyDescent="0.35">
      <c r="A3337" t="s">
        <v>8219</v>
      </c>
      <c r="B3337">
        <v>63</v>
      </c>
    </row>
    <row r="3338" spans="1:2" x14ac:dyDescent="0.35">
      <c r="A3338" t="s">
        <v>8219</v>
      </c>
      <c r="B3338">
        <v>9</v>
      </c>
    </row>
    <row r="3339" spans="1:2" x14ac:dyDescent="0.35">
      <c r="A3339" t="s">
        <v>8219</v>
      </c>
      <c r="B3339">
        <v>34</v>
      </c>
    </row>
    <row r="3340" spans="1:2" x14ac:dyDescent="0.35">
      <c r="A3340" t="s">
        <v>8219</v>
      </c>
      <c r="B3340">
        <v>112</v>
      </c>
    </row>
    <row r="3341" spans="1:2" x14ac:dyDescent="0.35">
      <c r="A3341" t="s">
        <v>8219</v>
      </c>
      <c r="B3341">
        <v>47</v>
      </c>
    </row>
    <row r="3342" spans="1:2" x14ac:dyDescent="0.35">
      <c r="A3342" t="s">
        <v>8219</v>
      </c>
      <c r="B3342">
        <v>38</v>
      </c>
    </row>
    <row r="3343" spans="1:2" x14ac:dyDescent="0.35">
      <c r="A3343" t="s">
        <v>8219</v>
      </c>
      <c r="B3343">
        <v>28</v>
      </c>
    </row>
    <row r="3344" spans="1:2" x14ac:dyDescent="0.35">
      <c r="A3344" t="s">
        <v>8219</v>
      </c>
      <c r="B3344">
        <v>78</v>
      </c>
    </row>
    <row r="3345" spans="1:2" x14ac:dyDescent="0.35">
      <c r="A3345" t="s">
        <v>8219</v>
      </c>
      <c r="B3345">
        <v>23</v>
      </c>
    </row>
    <row r="3346" spans="1:2" x14ac:dyDescent="0.35">
      <c r="A3346" t="s">
        <v>8219</v>
      </c>
      <c r="B3346">
        <v>40</v>
      </c>
    </row>
    <row r="3347" spans="1:2" x14ac:dyDescent="0.35">
      <c r="A3347" t="s">
        <v>8219</v>
      </c>
      <c r="B3347">
        <v>13</v>
      </c>
    </row>
    <row r="3348" spans="1:2" x14ac:dyDescent="0.35">
      <c r="A3348" t="s">
        <v>8219</v>
      </c>
      <c r="B3348">
        <v>18</v>
      </c>
    </row>
    <row r="3349" spans="1:2" x14ac:dyDescent="0.35">
      <c r="A3349" t="s">
        <v>8219</v>
      </c>
      <c r="B3349">
        <v>22</v>
      </c>
    </row>
    <row r="3350" spans="1:2" x14ac:dyDescent="0.35">
      <c r="A3350" t="s">
        <v>8219</v>
      </c>
      <c r="B3350">
        <v>79</v>
      </c>
    </row>
    <row r="3351" spans="1:2" x14ac:dyDescent="0.35">
      <c r="A3351" t="s">
        <v>8219</v>
      </c>
      <c r="B3351">
        <v>14</v>
      </c>
    </row>
    <row r="3352" spans="1:2" x14ac:dyDescent="0.35">
      <c r="A3352" t="s">
        <v>8219</v>
      </c>
      <c r="B3352">
        <v>51</v>
      </c>
    </row>
    <row r="3353" spans="1:2" x14ac:dyDescent="0.35">
      <c r="A3353" t="s">
        <v>8219</v>
      </c>
      <c r="B3353">
        <v>54</v>
      </c>
    </row>
    <row r="3354" spans="1:2" x14ac:dyDescent="0.35">
      <c r="A3354" t="s">
        <v>8219</v>
      </c>
      <c r="B3354">
        <v>70</v>
      </c>
    </row>
    <row r="3355" spans="1:2" x14ac:dyDescent="0.35">
      <c r="A3355" t="s">
        <v>8219</v>
      </c>
      <c r="B3355">
        <v>44</v>
      </c>
    </row>
    <row r="3356" spans="1:2" x14ac:dyDescent="0.35">
      <c r="A3356" t="s">
        <v>8219</v>
      </c>
      <c r="B3356">
        <v>55</v>
      </c>
    </row>
    <row r="3357" spans="1:2" x14ac:dyDescent="0.35">
      <c r="A3357" t="s">
        <v>8219</v>
      </c>
      <c r="B3357">
        <v>15</v>
      </c>
    </row>
    <row r="3358" spans="1:2" x14ac:dyDescent="0.35">
      <c r="A3358" t="s">
        <v>8219</v>
      </c>
      <c r="B3358">
        <v>27</v>
      </c>
    </row>
    <row r="3359" spans="1:2" x14ac:dyDescent="0.35">
      <c r="A3359" t="s">
        <v>8219</v>
      </c>
      <c r="B3359">
        <v>21</v>
      </c>
    </row>
    <row r="3360" spans="1:2" x14ac:dyDescent="0.35">
      <c r="A3360" t="s">
        <v>8219</v>
      </c>
      <c r="B3360">
        <v>162</v>
      </c>
    </row>
    <row r="3361" spans="1:2" x14ac:dyDescent="0.35">
      <c r="A3361" t="s">
        <v>8219</v>
      </c>
      <c r="B3361">
        <v>23</v>
      </c>
    </row>
    <row r="3362" spans="1:2" x14ac:dyDescent="0.35">
      <c r="A3362" t="s">
        <v>8219</v>
      </c>
      <c r="B3362">
        <v>72</v>
      </c>
    </row>
    <row r="3363" spans="1:2" x14ac:dyDescent="0.35">
      <c r="A3363" t="s">
        <v>8219</v>
      </c>
      <c r="B3363">
        <v>68</v>
      </c>
    </row>
    <row r="3364" spans="1:2" x14ac:dyDescent="0.35">
      <c r="A3364" t="s">
        <v>8219</v>
      </c>
      <c r="B3364">
        <v>20</v>
      </c>
    </row>
    <row r="3365" spans="1:2" x14ac:dyDescent="0.35">
      <c r="A3365" t="s">
        <v>8219</v>
      </c>
      <c r="B3365">
        <v>26</v>
      </c>
    </row>
    <row r="3366" spans="1:2" x14ac:dyDescent="0.35">
      <c r="A3366" t="s">
        <v>8219</v>
      </c>
      <c r="B3366">
        <v>72</v>
      </c>
    </row>
    <row r="3367" spans="1:2" x14ac:dyDescent="0.35">
      <c r="A3367" t="s">
        <v>8219</v>
      </c>
      <c r="B3367">
        <v>3</v>
      </c>
    </row>
    <row r="3368" spans="1:2" x14ac:dyDescent="0.35">
      <c r="A3368" t="s">
        <v>8219</v>
      </c>
      <c r="B3368">
        <v>18</v>
      </c>
    </row>
    <row r="3369" spans="1:2" x14ac:dyDescent="0.35">
      <c r="A3369" t="s">
        <v>8219</v>
      </c>
      <c r="B3369">
        <v>30</v>
      </c>
    </row>
    <row r="3370" spans="1:2" x14ac:dyDescent="0.35">
      <c r="A3370" t="s">
        <v>8219</v>
      </c>
      <c r="B3370">
        <v>23</v>
      </c>
    </row>
    <row r="3371" spans="1:2" x14ac:dyDescent="0.35">
      <c r="A3371" t="s">
        <v>8219</v>
      </c>
      <c r="B3371">
        <v>54</v>
      </c>
    </row>
    <row r="3372" spans="1:2" x14ac:dyDescent="0.35">
      <c r="A3372" t="s">
        <v>8219</v>
      </c>
      <c r="B3372">
        <v>26</v>
      </c>
    </row>
    <row r="3373" spans="1:2" x14ac:dyDescent="0.35">
      <c r="A3373" t="s">
        <v>8219</v>
      </c>
      <c r="B3373">
        <v>9</v>
      </c>
    </row>
    <row r="3374" spans="1:2" x14ac:dyDescent="0.35">
      <c r="A3374" t="s">
        <v>8219</v>
      </c>
      <c r="B3374">
        <v>27</v>
      </c>
    </row>
    <row r="3375" spans="1:2" x14ac:dyDescent="0.35">
      <c r="A3375" t="s">
        <v>8219</v>
      </c>
      <c r="B3375">
        <v>30</v>
      </c>
    </row>
    <row r="3376" spans="1:2" x14ac:dyDescent="0.35">
      <c r="A3376" t="s">
        <v>8219</v>
      </c>
      <c r="B3376">
        <v>52</v>
      </c>
    </row>
    <row r="3377" spans="1:2" x14ac:dyDescent="0.35">
      <c r="A3377" t="s">
        <v>8219</v>
      </c>
      <c r="B3377">
        <v>17</v>
      </c>
    </row>
    <row r="3378" spans="1:2" x14ac:dyDescent="0.35">
      <c r="A3378" t="s">
        <v>8219</v>
      </c>
      <c r="B3378">
        <v>19</v>
      </c>
    </row>
    <row r="3379" spans="1:2" x14ac:dyDescent="0.35">
      <c r="A3379" t="s">
        <v>8219</v>
      </c>
      <c r="B3379">
        <v>77</v>
      </c>
    </row>
    <row r="3380" spans="1:2" x14ac:dyDescent="0.35">
      <c r="A3380" t="s">
        <v>8219</v>
      </c>
      <c r="B3380">
        <v>21</v>
      </c>
    </row>
    <row r="3381" spans="1:2" x14ac:dyDescent="0.35">
      <c r="A3381" t="s">
        <v>8219</v>
      </c>
      <c r="B3381">
        <v>38</v>
      </c>
    </row>
    <row r="3382" spans="1:2" x14ac:dyDescent="0.35">
      <c r="A3382" t="s">
        <v>8219</v>
      </c>
      <c r="B3382">
        <v>28</v>
      </c>
    </row>
    <row r="3383" spans="1:2" x14ac:dyDescent="0.35">
      <c r="A3383" t="s">
        <v>8219</v>
      </c>
      <c r="B3383">
        <v>48</v>
      </c>
    </row>
    <row r="3384" spans="1:2" x14ac:dyDescent="0.35">
      <c r="A3384" t="s">
        <v>8219</v>
      </c>
      <c r="B3384">
        <v>46</v>
      </c>
    </row>
    <row r="3385" spans="1:2" x14ac:dyDescent="0.35">
      <c r="A3385" t="s">
        <v>8219</v>
      </c>
      <c r="B3385">
        <v>30</v>
      </c>
    </row>
    <row r="3386" spans="1:2" x14ac:dyDescent="0.35">
      <c r="A3386" t="s">
        <v>8219</v>
      </c>
      <c r="B3386">
        <v>64</v>
      </c>
    </row>
    <row r="3387" spans="1:2" x14ac:dyDescent="0.35">
      <c r="A3387" t="s">
        <v>8219</v>
      </c>
      <c r="B3387">
        <v>15</v>
      </c>
    </row>
    <row r="3388" spans="1:2" x14ac:dyDescent="0.35">
      <c r="A3388" t="s">
        <v>8219</v>
      </c>
      <c r="B3388">
        <v>41</v>
      </c>
    </row>
    <row r="3389" spans="1:2" x14ac:dyDescent="0.35">
      <c r="A3389" t="s">
        <v>8219</v>
      </c>
      <c r="B3389">
        <v>35</v>
      </c>
    </row>
    <row r="3390" spans="1:2" x14ac:dyDescent="0.35">
      <c r="A3390" t="s">
        <v>8219</v>
      </c>
      <c r="B3390">
        <v>45</v>
      </c>
    </row>
    <row r="3391" spans="1:2" x14ac:dyDescent="0.35">
      <c r="A3391" t="s">
        <v>8219</v>
      </c>
      <c r="B3391">
        <v>62</v>
      </c>
    </row>
    <row r="3392" spans="1:2" x14ac:dyDescent="0.35">
      <c r="A3392" t="s">
        <v>8219</v>
      </c>
      <c r="B3392">
        <v>22</v>
      </c>
    </row>
    <row r="3393" spans="1:2" x14ac:dyDescent="0.35">
      <c r="A3393" t="s">
        <v>8219</v>
      </c>
      <c r="B3393">
        <v>18</v>
      </c>
    </row>
    <row r="3394" spans="1:2" x14ac:dyDescent="0.35">
      <c r="A3394" t="s">
        <v>8219</v>
      </c>
      <c r="B3394">
        <v>12</v>
      </c>
    </row>
    <row r="3395" spans="1:2" x14ac:dyDescent="0.35">
      <c r="A3395" t="s">
        <v>8219</v>
      </c>
      <c r="B3395">
        <v>44</v>
      </c>
    </row>
    <row r="3396" spans="1:2" x14ac:dyDescent="0.35">
      <c r="A3396" t="s">
        <v>8219</v>
      </c>
      <c r="B3396">
        <v>27</v>
      </c>
    </row>
    <row r="3397" spans="1:2" x14ac:dyDescent="0.35">
      <c r="A3397" t="s">
        <v>8219</v>
      </c>
      <c r="B3397">
        <v>38</v>
      </c>
    </row>
    <row r="3398" spans="1:2" x14ac:dyDescent="0.35">
      <c r="A3398" t="s">
        <v>8219</v>
      </c>
      <c r="B3398">
        <v>28</v>
      </c>
    </row>
    <row r="3399" spans="1:2" x14ac:dyDescent="0.35">
      <c r="A3399" t="s">
        <v>8219</v>
      </c>
      <c r="B3399">
        <v>24</v>
      </c>
    </row>
    <row r="3400" spans="1:2" x14ac:dyDescent="0.35">
      <c r="A3400" t="s">
        <v>8219</v>
      </c>
      <c r="B3400">
        <v>65</v>
      </c>
    </row>
    <row r="3401" spans="1:2" x14ac:dyDescent="0.35">
      <c r="A3401" t="s">
        <v>8219</v>
      </c>
      <c r="B3401">
        <v>46</v>
      </c>
    </row>
    <row r="3402" spans="1:2" x14ac:dyDescent="0.35">
      <c r="A3402" t="s">
        <v>8219</v>
      </c>
      <c r="B3402">
        <v>85</v>
      </c>
    </row>
    <row r="3403" spans="1:2" x14ac:dyDescent="0.35">
      <c r="A3403" t="s">
        <v>8219</v>
      </c>
      <c r="B3403">
        <v>66</v>
      </c>
    </row>
    <row r="3404" spans="1:2" x14ac:dyDescent="0.35">
      <c r="A3404" t="s">
        <v>8219</v>
      </c>
      <c r="B3404">
        <v>165</v>
      </c>
    </row>
    <row r="3405" spans="1:2" x14ac:dyDescent="0.35">
      <c r="A3405" t="s">
        <v>8219</v>
      </c>
      <c r="B3405">
        <v>17</v>
      </c>
    </row>
    <row r="3406" spans="1:2" x14ac:dyDescent="0.35">
      <c r="A3406" t="s">
        <v>8219</v>
      </c>
      <c r="B3406">
        <v>3</v>
      </c>
    </row>
    <row r="3407" spans="1:2" x14ac:dyDescent="0.35">
      <c r="A3407" t="s">
        <v>8219</v>
      </c>
      <c r="B3407">
        <v>17</v>
      </c>
    </row>
    <row r="3408" spans="1:2" x14ac:dyDescent="0.35">
      <c r="A3408" t="s">
        <v>8219</v>
      </c>
      <c r="B3408">
        <v>91</v>
      </c>
    </row>
    <row r="3409" spans="1:2" x14ac:dyDescent="0.35">
      <c r="A3409" t="s">
        <v>8219</v>
      </c>
      <c r="B3409">
        <v>67</v>
      </c>
    </row>
    <row r="3410" spans="1:2" x14ac:dyDescent="0.35">
      <c r="A3410" t="s">
        <v>8219</v>
      </c>
      <c r="B3410">
        <v>18</v>
      </c>
    </row>
    <row r="3411" spans="1:2" x14ac:dyDescent="0.35">
      <c r="A3411" t="s">
        <v>8219</v>
      </c>
      <c r="B3411">
        <v>21</v>
      </c>
    </row>
    <row r="3412" spans="1:2" x14ac:dyDescent="0.35">
      <c r="A3412" t="s">
        <v>8219</v>
      </c>
      <c r="B3412">
        <v>40</v>
      </c>
    </row>
    <row r="3413" spans="1:2" x14ac:dyDescent="0.35">
      <c r="A3413" t="s">
        <v>8219</v>
      </c>
      <c r="B3413">
        <v>78</v>
      </c>
    </row>
    <row r="3414" spans="1:2" x14ac:dyDescent="0.35">
      <c r="A3414" t="s">
        <v>8219</v>
      </c>
      <c r="B3414">
        <v>26</v>
      </c>
    </row>
    <row r="3415" spans="1:2" x14ac:dyDescent="0.35">
      <c r="A3415" t="s">
        <v>8219</v>
      </c>
      <c r="B3415">
        <v>14</v>
      </c>
    </row>
    <row r="3416" spans="1:2" x14ac:dyDescent="0.35">
      <c r="A3416" t="s">
        <v>8219</v>
      </c>
      <c r="B3416">
        <v>44</v>
      </c>
    </row>
    <row r="3417" spans="1:2" x14ac:dyDescent="0.35">
      <c r="A3417" t="s">
        <v>8219</v>
      </c>
      <c r="B3417">
        <v>9</v>
      </c>
    </row>
    <row r="3418" spans="1:2" x14ac:dyDescent="0.35">
      <c r="A3418" t="s">
        <v>8219</v>
      </c>
      <c r="B3418">
        <v>30</v>
      </c>
    </row>
    <row r="3419" spans="1:2" x14ac:dyDescent="0.35">
      <c r="A3419" t="s">
        <v>8219</v>
      </c>
      <c r="B3419">
        <v>45</v>
      </c>
    </row>
    <row r="3420" spans="1:2" x14ac:dyDescent="0.35">
      <c r="A3420" t="s">
        <v>8219</v>
      </c>
      <c r="B3420">
        <v>56</v>
      </c>
    </row>
    <row r="3421" spans="1:2" x14ac:dyDescent="0.35">
      <c r="A3421" t="s">
        <v>8219</v>
      </c>
      <c r="B3421">
        <v>46</v>
      </c>
    </row>
    <row r="3422" spans="1:2" x14ac:dyDescent="0.35">
      <c r="A3422" t="s">
        <v>8219</v>
      </c>
      <c r="B3422">
        <v>34</v>
      </c>
    </row>
    <row r="3423" spans="1:2" x14ac:dyDescent="0.35">
      <c r="A3423" t="s">
        <v>8219</v>
      </c>
      <c r="B3423">
        <v>98</v>
      </c>
    </row>
    <row r="3424" spans="1:2" x14ac:dyDescent="0.35">
      <c r="A3424" t="s">
        <v>8219</v>
      </c>
      <c r="B3424">
        <v>46</v>
      </c>
    </row>
    <row r="3425" spans="1:2" x14ac:dyDescent="0.35">
      <c r="A3425" t="s">
        <v>8219</v>
      </c>
      <c r="B3425">
        <v>10</v>
      </c>
    </row>
    <row r="3426" spans="1:2" x14ac:dyDescent="0.35">
      <c r="A3426" t="s">
        <v>8219</v>
      </c>
      <c r="B3426">
        <v>76</v>
      </c>
    </row>
    <row r="3427" spans="1:2" x14ac:dyDescent="0.35">
      <c r="A3427" t="s">
        <v>8219</v>
      </c>
      <c r="B3427">
        <v>104</v>
      </c>
    </row>
    <row r="3428" spans="1:2" x14ac:dyDescent="0.35">
      <c r="A3428" t="s">
        <v>8219</v>
      </c>
      <c r="B3428">
        <v>87</v>
      </c>
    </row>
    <row r="3429" spans="1:2" x14ac:dyDescent="0.35">
      <c r="A3429" t="s">
        <v>8219</v>
      </c>
      <c r="B3429">
        <v>29</v>
      </c>
    </row>
    <row r="3430" spans="1:2" x14ac:dyDescent="0.35">
      <c r="A3430" t="s">
        <v>8219</v>
      </c>
      <c r="B3430">
        <v>51</v>
      </c>
    </row>
    <row r="3431" spans="1:2" x14ac:dyDescent="0.35">
      <c r="A3431" t="s">
        <v>8219</v>
      </c>
      <c r="B3431">
        <v>12</v>
      </c>
    </row>
    <row r="3432" spans="1:2" x14ac:dyDescent="0.35">
      <c r="A3432" t="s">
        <v>8219</v>
      </c>
      <c r="B3432">
        <v>72</v>
      </c>
    </row>
    <row r="3433" spans="1:2" x14ac:dyDescent="0.35">
      <c r="A3433" t="s">
        <v>8219</v>
      </c>
      <c r="B3433">
        <v>21</v>
      </c>
    </row>
    <row r="3434" spans="1:2" x14ac:dyDescent="0.35">
      <c r="A3434" t="s">
        <v>8219</v>
      </c>
      <c r="B3434">
        <v>42</v>
      </c>
    </row>
    <row r="3435" spans="1:2" x14ac:dyDescent="0.35">
      <c r="A3435" t="s">
        <v>8219</v>
      </c>
      <c r="B3435">
        <v>71</v>
      </c>
    </row>
    <row r="3436" spans="1:2" x14ac:dyDescent="0.35">
      <c r="A3436" t="s">
        <v>8219</v>
      </c>
      <c r="B3436">
        <v>168</v>
      </c>
    </row>
    <row r="3437" spans="1:2" x14ac:dyDescent="0.35">
      <c r="A3437" t="s">
        <v>8219</v>
      </c>
      <c r="B3437">
        <v>19</v>
      </c>
    </row>
    <row r="3438" spans="1:2" x14ac:dyDescent="0.35">
      <c r="A3438" t="s">
        <v>8219</v>
      </c>
      <c r="B3438">
        <v>37</v>
      </c>
    </row>
    <row r="3439" spans="1:2" x14ac:dyDescent="0.35">
      <c r="A3439" t="s">
        <v>8219</v>
      </c>
      <c r="B3439">
        <v>36</v>
      </c>
    </row>
    <row r="3440" spans="1:2" x14ac:dyDescent="0.35">
      <c r="A3440" t="s">
        <v>8219</v>
      </c>
      <c r="B3440">
        <v>14</v>
      </c>
    </row>
    <row r="3441" spans="1:2" x14ac:dyDescent="0.35">
      <c r="A3441" t="s">
        <v>8219</v>
      </c>
      <c r="B3441">
        <v>18</v>
      </c>
    </row>
    <row r="3442" spans="1:2" x14ac:dyDescent="0.35">
      <c r="A3442" t="s">
        <v>8219</v>
      </c>
      <c r="B3442">
        <v>82</v>
      </c>
    </row>
    <row r="3443" spans="1:2" x14ac:dyDescent="0.35">
      <c r="A3443" t="s">
        <v>8219</v>
      </c>
      <c r="B3443">
        <v>43</v>
      </c>
    </row>
    <row r="3444" spans="1:2" x14ac:dyDescent="0.35">
      <c r="A3444" t="s">
        <v>8219</v>
      </c>
      <c r="B3444">
        <v>8</v>
      </c>
    </row>
    <row r="3445" spans="1:2" x14ac:dyDescent="0.35">
      <c r="A3445" t="s">
        <v>8219</v>
      </c>
      <c r="B3445">
        <v>45</v>
      </c>
    </row>
    <row r="3446" spans="1:2" x14ac:dyDescent="0.35">
      <c r="A3446" t="s">
        <v>8219</v>
      </c>
      <c r="B3446">
        <v>20</v>
      </c>
    </row>
    <row r="3447" spans="1:2" x14ac:dyDescent="0.35">
      <c r="A3447" t="s">
        <v>8219</v>
      </c>
      <c r="B3447">
        <v>31</v>
      </c>
    </row>
    <row r="3448" spans="1:2" x14ac:dyDescent="0.35">
      <c r="A3448" t="s">
        <v>8219</v>
      </c>
      <c r="B3448">
        <v>25</v>
      </c>
    </row>
    <row r="3449" spans="1:2" x14ac:dyDescent="0.35">
      <c r="A3449" t="s">
        <v>8219</v>
      </c>
      <c r="B3449">
        <v>14</v>
      </c>
    </row>
    <row r="3450" spans="1:2" x14ac:dyDescent="0.35">
      <c r="A3450" t="s">
        <v>8219</v>
      </c>
      <c r="B3450">
        <v>45</v>
      </c>
    </row>
    <row r="3451" spans="1:2" x14ac:dyDescent="0.35">
      <c r="A3451" t="s">
        <v>8219</v>
      </c>
      <c r="B3451">
        <v>20</v>
      </c>
    </row>
    <row r="3452" spans="1:2" x14ac:dyDescent="0.35">
      <c r="A3452" t="s">
        <v>8219</v>
      </c>
      <c r="B3452">
        <v>39</v>
      </c>
    </row>
    <row r="3453" spans="1:2" x14ac:dyDescent="0.35">
      <c r="A3453" t="s">
        <v>8219</v>
      </c>
      <c r="B3453">
        <v>16</v>
      </c>
    </row>
    <row r="3454" spans="1:2" x14ac:dyDescent="0.35">
      <c r="A3454" t="s">
        <v>8219</v>
      </c>
      <c r="B3454">
        <v>37</v>
      </c>
    </row>
    <row r="3455" spans="1:2" x14ac:dyDescent="0.35">
      <c r="A3455" t="s">
        <v>8219</v>
      </c>
      <c r="B3455">
        <v>14</v>
      </c>
    </row>
    <row r="3456" spans="1:2" x14ac:dyDescent="0.35">
      <c r="A3456" t="s">
        <v>8219</v>
      </c>
      <c r="B3456">
        <v>21</v>
      </c>
    </row>
    <row r="3457" spans="1:2" x14ac:dyDescent="0.35">
      <c r="A3457" t="s">
        <v>8219</v>
      </c>
      <c r="B3457">
        <v>69</v>
      </c>
    </row>
    <row r="3458" spans="1:2" x14ac:dyDescent="0.35">
      <c r="A3458" t="s">
        <v>8219</v>
      </c>
      <c r="B3458">
        <v>16</v>
      </c>
    </row>
    <row r="3459" spans="1:2" x14ac:dyDescent="0.35">
      <c r="A3459" t="s">
        <v>8219</v>
      </c>
      <c r="B3459">
        <v>55</v>
      </c>
    </row>
    <row r="3460" spans="1:2" x14ac:dyDescent="0.35">
      <c r="A3460" t="s">
        <v>8219</v>
      </c>
      <c r="B3460">
        <v>27</v>
      </c>
    </row>
    <row r="3461" spans="1:2" x14ac:dyDescent="0.35">
      <c r="A3461" t="s">
        <v>8219</v>
      </c>
      <c r="B3461">
        <v>36</v>
      </c>
    </row>
    <row r="3462" spans="1:2" x14ac:dyDescent="0.35">
      <c r="A3462" t="s">
        <v>8219</v>
      </c>
      <c r="B3462">
        <v>19</v>
      </c>
    </row>
    <row r="3463" spans="1:2" x14ac:dyDescent="0.35">
      <c r="A3463" t="s">
        <v>8219</v>
      </c>
      <c r="B3463">
        <v>12</v>
      </c>
    </row>
    <row r="3464" spans="1:2" x14ac:dyDescent="0.35">
      <c r="A3464" t="s">
        <v>8219</v>
      </c>
      <c r="B3464">
        <v>17</v>
      </c>
    </row>
    <row r="3465" spans="1:2" x14ac:dyDescent="0.35">
      <c r="A3465" t="s">
        <v>8219</v>
      </c>
      <c r="B3465">
        <v>114</v>
      </c>
    </row>
    <row r="3466" spans="1:2" x14ac:dyDescent="0.35">
      <c r="A3466" t="s">
        <v>8219</v>
      </c>
      <c r="B3466">
        <v>93</v>
      </c>
    </row>
    <row r="3467" spans="1:2" x14ac:dyDescent="0.35">
      <c r="A3467" t="s">
        <v>8219</v>
      </c>
      <c r="B3467">
        <v>36</v>
      </c>
    </row>
    <row r="3468" spans="1:2" x14ac:dyDescent="0.35">
      <c r="A3468" t="s">
        <v>8219</v>
      </c>
      <c r="B3468">
        <v>61</v>
      </c>
    </row>
    <row r="3469" spans="1:2" x14ac:dyDescent="0.35">
      <c r="A3469" t="s">
        <v>8219</v>
      </c>
      <c r="B3469">
        <v>47</v>
      </c>
    </row>
    <row r="3470" spans="1:2" x14ac:dyDescent="0.35">
      <c r="A3470" t="s">
        <v>8219</v>
      </c>
      <c r="B3470">
        <v>17</v>
      </c>
    </row>
    <row r="3471" spans="1:2" x14ac:dyDescent="0.35">
      <c r="A3471" t="s">
        <v>8219</v>
      </c>
      <c r="B3471">
        <v>63</v>
      </c>
    </row>
    <row r="3472" spans="1:2" x14ac:dyDescent="0.35">
      <c r="A3472" t="s">
        <v>8219</v>
      </c>
      <c r="B3472">
        <v>9</v>
      </c>
    </row>
    <row r="3473" spans="1:2" x14ac:dyDescent="0.35">
      <c r="A3473" t="s">
        <v>8219</v>
      </c>
      <c r="B3473">
        <v>30</v>
      </c>
    </row>
    <row r="3474" spans="1:2" x14ac:dyDescent="0.35">
      <c r="A3474" t="s">
        <v>8219</v>
      </c>
      <c r="B3474">
        <v>23</v>
      </c>
    </row>
    <row r="3475" spans="1:2" x14ac:dyDescent="0.35">
      <c r="A3475" t="s">
        <v>8219</v>
      </c>
      <c r="B3475">
        <v>33</v>
      </c>
    </row>
    <row r="3476" spans="1:2" x14ac:dyDescent="0.35">
      <c r="A3476" t="s">
        <v>8219</v>
      </c>
      <c r="B3476">
        <v>39</v>
      </c>
    </row>
    <row r="3477" spans="1:2" x14ac:dyDescent="0.35">
      <c r="A3477" t="s">
        <v>8219</v>
      </c>
      <c r="B3477">
        <v>17</v>
      </c>
    </row>
    <row r="3478" spans="1:2" x14ac:dyDescent="0.35">
      <c r="A3478" t="s">
        <v>8219</v>
      </c>
      <c r="B3478">
        <v>6</v>
      </c>
    </row>
    <row r="3479" spans="1:2" x14ac:dyDescent="0.35">
      <c r="A3479" t="s">
        <v>8219</v>
      </c>
      <c r="B3479">
        <v>39</v>
      </c>
    </row>
    <row r="3480" spans="1:2" x14ac:dyDescent="0.35">
      <c r="A3480" t="s">
        <v>8219</v>
      </c>
      <c r="B3480">
        <v>57</v>
      </c>
    </row>
    <row r="3481" spans="1:2" x14ac:dyDescent="0.35">
      <c r="A3481" t="s">
        <v>8219</v>
      </c>
      <c r="B3481">
        <v>56</v>
      </c>
    </row>
    <row r="3482" spans="1:2" x14ac:dyDescent="0.35">
      <c r="A3482" t="s">
        <v>8219</v>
      </c>
      <c r="B3482">
        <v>13</v>
      </c>
    </row>
    <row r="3483" spans="1:2" x14ac:dyDescent="0.35">
      <c r="A3483" t="s">
        <v>8219</v>
      </c>
      <c r="B3483">
        <v>95</v>
      </c>
    </row>
    <row r="3484" spans="1:2" x14ac:dyDescent="0.35">
      <c r="A3484" t="s">
        <v>8219</v>
      </c>
      <c r="B3484">
        <v>80</v>
      </c>
    </row>
    <row r="3485" spans="1:2" x14ac:dyDescent="0.35">
      <c r="A3485" t="s">
        <v>8219</v>
      </c>
      <c r="B3485">
        <v>133</v>
      </c>
    </row>
    <row r="3486" spans="1:2" x14ac:dyDescent="0.35">
      <c r="A3486" t="s">
        <v>8219</v>
      </c>
      <c r="B3486">
        <v>44</v>
      </c>
    </row>
    <row r="3487" spans="1:2" x14ac:dyDescent="0.35">
      <c r="A3487" t="s">
        <v>8219</v>
      </c>
      <c r="B3487">
        <v>30</v>
      </c>
    </row>
    <row r="3488" spans="1:2" x14ac:dyDescent="0.35">
      <c r="A3488" t="s">
        <v>8219</v>
      </c>
      <c r="B3488">
        <v>56</v>
      </c>
    </row>
    <row r="3489" spans="1:2" x14ac:dyDescent="0.35">
      <c r="A3489" t="s">
        <v>8219</v>
      </c>
      <c r="B3489">
        <v>66</v>
      </c>
    </row>
    <row r="3490" spans="1:2" x14ac:dyDescent="0.35">
      <c r="A3490" t="s">
        <v>8219</v>
      </c>
      <c r="B3490">
        <v>29</v>
      </c>
    </row>
    <row r="3491" spans="1:2" x14ac:dyDescent="0.35">
      <c r="A3491" t="s">
        <v>8219</v>
      </c>
      <c r="B3491">
        <v>72</v>
      </c>
    </row>
    <row r="3492" spans="1:2" x14ac:dyDescent="0.35">
      <c r="A3492" t="s">
        <v>8219</v>
      </c>
      <c r="B3492">
        <v>27</v>
      </c>
    </row>
    <row r="3493" spans="1:2" x14ac:dyDescent="0.35">
      <c r="A3493" t="s">
        <v>8219</v>
      </c>
      <c r="B3493">
        <v>10</v>
      </c>
    </row>
    <row r="3494" spans="1:2" x14ac:dyDescent="0.35">
      <c r="A3494" t="s">
        <v>8219</v>
      </c>
      <c r="B3494">
        <v>35</v>
      </c>
    </row>
    <row r="3495" spans="1:2" x14ac:dyDescent="0.35">
      <c r="A3495" t="s">
        <v>8219</v>
      </c>
      <c r="B3495">
        <v>29</v>
      </c>
    </row>
    <row r="3496" spans="1:2" x14ac:dyDescent="0.35">
      <c r="A3496" t="s">
        <v>8219</v>
      </c>
      <c r="B3496">
        <v>13</v>
      </c>
    </row>
    <row r="3497" spans="1:2" x14ac:dyDescent="0.35">
      <c r="A3497" t="s">
        <v>8219</v>
      </c>
      <c r="B3497">
        <v>72</v>
      </c>
    </row>
    <row r="3498" spans="1:2" x14ac:dyDescent="0.35">
      <c r="A3498" t="s">
        <v>8219</v>
      </c>
      <c r="B3498">
        <v>78</v>
      </c>
    </row>
    <row r="3499" spans="1:2" x14ac:dyDescent="0.35">
      <c r="A3499" t="s">
        <v>8219</v>
      </c>
      <c r="B3499">
        <v>49</v>
      </c>
    </row>
    <row r="3500" spans="1:2" x14ac:dyDescent="0.35">
      <c r="A3500" t="s">
        <v>8219</v>
      </c>
      <c r="B3500">
        <v>42</v>
      </c>
    </row>
    <row r="3501" spans="1:2" x14ac:dyDescent="0.35">
      <c r="A3501" t="s">
        <v>8219</v>
      </c>
      <c r="B3501">
        <v>35</v>
      </c>
    </row>
    <row r="3502" spans="1:2" x14ac:dyDescent="0.35">
      <c r="A3502" t="s">
        <v>8219</v>
      </c>
      <c r="B3502">
        <v>42</v>
      </c>
    </row>
    <row r="3503" spans="1:2" x14ac:dyDescent="0.35">
      <c r="A3503" t="s">
        <v>8219</v>
      </c>
      <c r="B3503">
        <v>42</v>
      </c>
    </row>
    <row r="3504" spans="1:2" x14ac:dyDescent="0.35">
      <c r="A3504" t="s">
        <v>8219</v>
      </c>
      <c r="B3504">
        <v>31</v>
      </c>
    </row>
    <row r="3505" spans="1:2" x14ac:dyDescent="0.35">
      <c r="A3505" t="s">
        <v>8219</v>
      </c>
      <c r="B3505">
        <v>38</v>
      </c>
    </row>
    <row r="3506" spans="1:2" x14ac:dyDescent="0.35">
      <c r="A3506" t="s">
        <v>8219</v>
      </c>
      <c r="B3506">
        <v>8</v>
      </c>
    </row>
    <row r="3507" spans="1:2" x14ac:dyDescent="0.35">
      <c r="A3507" t="s">
        <v>8219</v>
      </c>
      <c r="B3507">
        <v>39</v>
      </c>
    </row>
    <row r="3508" spans="1:2" x14ac:dyDescent="0.35">
      <c r="A3508" t="s">
        <v>8219</v>
      </c>
      <c r="B3508">
        <v>29</v>
      </c>
    </row>
    <row r="3509" spans="1:2" x14ac:dyDescent="0.35">
      <c r="A3509" t="s">
        <v>8219</v>
      </c>
      <c r="B3509">
        <v>72</v>
      </c>
    </row>
    <row r="3510" spans="1:2" x14ac:dyDescent="0.35">
      <c r="A3510" t="s">
        <v>8219</v>
      </c>
      <c r="B3510">
        <v>15</v>
      </c>
    </row>
    <row r="3511" spans="1:2" x14ac:dyDescent="0.35">
      <c r="A3511" t="s">
        <v>8219</v>
      </c>
      <c r="B3511">
        <v>33</v>
      </c>
    </row>
    <row r="3512" spans="1:2" x14ac:dyDescent="0.35">
      <c r="A3512" t="s">
        <v>8219</v>
      </c>
      <c r="B3512">
        <v>15</v>
      </c>
    </row>
    <row r="3513" spans="1:2" x14ac:dyDescent="0.35">
      <c r="A3513" t="s">
        <v>8219</v>
      </c>
      <c r="B3513">
        <v>19</v>
      </c>
    </row>
    <row r="3514" spans="1:2" x14ac:dyDescent="0.35">
      <c r="A3514" t="s">
        <v>8219</v>
      </c>
      <c r="B3514">
        <v>17</v>
      </c>
    </row>
    <row r="3515" spans="1:2" x14ac:dyDescent="0.35">
      <c r="A3515" t="s">
        <v>8219</v>
      </c>
      <c r="B3515">
        <v>44</v>
      </c>
    </row>
    <row r="3516" spans="1:2" x14ac:dyDescent="0.35">
      <c r="A3516" t="s">
        <v>8219</v>
      </c>
      <c r="B3516">
        <v>10</v>
      </c>
    </row>
    <row r="3517" spans="1:2" x14ac:dyDescent="0.35">
      <c r="A3517" t="s">
        <v>8219</v>
      </c>
      <c r="B3517">
        <v>46</v>
      </c>
    </row>
    <row r="3518" spans="1:2" x14ac:dyDescent="0.35">
      <c r="A3518" t="s">
        <v>8219</v>
      </c>
      <c r="B3518">
        <v>11</v>
      </c>
    </row>
    <row r="3519" spans="1:2" x14ac:dyDescent="0.35">
      <c r="A3519" t="s">
        <v>8219</v>
      </c>
      <c r="B3519">
        <v>13</v>
      </c>
    </row>
    <row r="3520" spans="1:2" x14ac:dyDescent="0.35">
      <c r="A3520" t="s">
        <v>8219</v>
      </c>
      <c r="B3520">
        <v>33</v>
      </c>
    </row>
    <row r="3521" spans="1:2" x14ac:dyDescent="0.35">
      <c r="A3521" t="s">
        <v>8219</v>
      </c>
      <c r="B3521">
        <v>28</v>
      </c>
    </row>
    <row r="3522" spans="1:2" x14ac:dyDescent="0.35">
      <c r="A3522" t="s">
        <v>8219</v>
      </c>
      <c r="B3522">
        <v>21</v>
      </c>
    </row>
    <row r="3523" spans="1:2" x14ac:dyDescent="0.35">
      <c r="A3523" t="s">
        <v>8219</v>
      </c>
      <c r="B3523">
        <v>13</v>
      </c>
    </row>
    <row r="3524" spans="1:2" x14ac:dyDescent="0.35">
      <c r="A3524" t="s">
        <v>8219</v>
      </c>
      <c r="B3524">
        <v>34</v>
      </c>
    </row>
    <row r="3525" spans="1:2" x14ac:dyDescent="0.35">
      <c r="A3525" t="s">
        <v>8219</v>
      </c>
      <c r="B3525">
        <v>80</v>
      </c>
    </row>
    <row r="3526" spans="1:2" x14ac:dyDescent="0.35">
      <c r="A3526" t="s">
        <v>8219</v>
      </c>
      <c r="B3526">
        <v>74</v>
      </c>
    </row>
    <row r="3527" spans="1:2" x14ac:dyDescent="0.35">
      <c r="A3527" t="s">
        <v>8219</v>
      </c>
      <c r="B3527">
        <v>7</v>
      </c>
    </row>
    <row r="3528" spans="1:2" x14ac:dyDescent="0.35">
      <c r="A3528" t="s">
        <v>8219</v>
      </c>
      <c r="B3528">
        <v>34</v>
      </c>
    </row>
    <row r="3529" spans="1:2" x14ac:dyDescent="0.35">
      <c r="A3529" t="s">
        <v>8219</v>
      </c>
      <c r="B3529">
        <v>86</v>
      </c>
    </row>
    <row r="3530" spans="1:2" x14ac:dyDescent="0.35">
      <c r="A3530" t="s">
        <v>8219</v>
      </c>
      <c r="B3530">
        <v>37</v>
      </c>
    </row>
    <row r="3531" spans="1:2" x14ac:dyDescent="0.35">
      <c r="A3531" t="s">
        <v>8219</v>
      </c>
      <c r="B3531">
        <v>18</v>
      </c>
    </row>
    <row r="3532" spans="1:2" x14ac:dyDescent="0.35">
      <c r="A3532" t="s">
        <v>8219</v>
      </c>
      <c r="B3532">
        <v>22</v>
      </c>
    </row>
    <row r="3533" spans="1:2" x14ac:dyDescent="0.35">
      <c r="A3533" t="s">
        <v>8219</v>
      </c>
      <c r="B3533">
        <v>26</v>
      </c>
    </row>
    <row r="3534" spans="1:2" x14ac:dyDescent="0.35">
      <c r="A3534" t="s">
        <v>8219</v>
      </c>
      <c r="B3534">
        <v>27</v>
      </c>
    </row>
    <row r="3535" spans="1:2" x14ac:dyDescent="0.35">
      <c r="A3535" t="s">
        <v>8219</v>
      </c>
      <c r="B3535">
        <v>8</v>
      </c>
    </row>
    <row r="3536" spans="1:2" x14ac:dyDescent="0.35">
      <c r="A3536" t="s">
        <v>8219</v>
      </c>
      <c r="B3536">
        <v>204</v>
      </c>
    </row>
    <row r="3537" spans="1:2" x14ac:dyDescent="0.35">
      <c r="A3537" t="s">
        <v>8219</v>
      </c>
      <c r="B3537">
        <v>46</v>
      </c>
    </row>
    <row r="3538" spans="1:2" x14ac:dyDescent="0.35">
      <c r="A3538" t="s">
        <v>8219</v>
      </c>
      <c r="B3538">
        <v>17</v>
      </c>
    </row>
    <row r="3539" spans="1:2" x14ac:dyDescent="0.35">
      <c r="A3539" t="s">
        <v>8219</v>
      </c>
      <c r="B3539">
        <v>28</v>
      </c>
    </row>
    <row r="3540" spans="1:2" x14ac:dyDescent="0.35">
      <c r="A3540" t="s">
        <v>8219</v>
      </c>
      <c r="B3540">
        <v>83</v>
      </c>
    </row>
    <row r="3541" spans="1:2" x14ac:dyDescent="0.35">
      <c r="A3541" t="s">
        <v>8219</v>
      </c>
      <c r="B3541">
        <v>13</v>
      </c>
    </row>
    <row r="3542" spans="1:2" x14ac:dyDescent="0.35">
      <c r="A3542" t="s">
        <v>8219</v>
      </c>
      <c r="B3542">
        <v>8</v>
      </c>
    </row>
    <row r="3543" spans="1:2" x14ac:dyDescent="0.35">
      <c r="A3543" t="s">
        <v>8219</v>
      </c>
      <c r="B3543">
        <v>32</v>
      </c>
    </row>
    <row r="3544" spans="1:2" x14ac:dyDescent="0.35">
      <c r="A3544" t="s">
        <v>8219</v>
      </c>
      <c r="B3544">
        <v>85</v>
      </c>
    </row>
    <row r="3545" spans="1:2" x14ac:dyDescent="0.35">
      <c r="A3545" t="s">
        <v>8219</v>
      </c>
      <c r="B3545">
        <v>29</v>
      </c>
    </row>
    <row r="3546" spans="1:2" x14ac:dyDescent="0.35">
      <c r="A3546" t="s">
        <v>8219</v>
      </c>
      <c r="B3546">
        <v>24</v>
      </c>
    </row>
    <row r="3547" spans="1:2" x14ac:dyDescent="0.35">
      <c r="A3547" t="s">
        <v>8219</v>
      </c>
      <c r="B3547">
        <v>8</v>
      </c>
    </row>
    <row r="3548" spans="1:2" x14ac:dyDescent="0.35">
      <c r="A3548" t="s">
        <v>8219</v>
      </c>
      <c r="B3548">
        <v>19</v>
      </c>
    </row>
    <row r="3549" spans="1:2" x14ac:dyDescent="0.35">
      <c r="A3549" t="s">
        <v>8219</v>
      </c>
      <c r="B3549">
        <v>336</v>
      </c>
    </row>
    <row r="3550" spans="1:2" x14ac:dyDescent="0.35">
      <c r="A3550" t="s">
        <v>8219</v>
      </c>
      <c r="B3550">
        <v>13</v>
      </c>
    </row>
    <row r="3551" spans="1:2" x14ac:dyDescent="0.35">
      <c r="A3551" t="s">
        <v>8219</v>
      </c>
      <c r="B3551">
        <v>42</v>
      </c>
    </row>
    <row r="3552" spans="1:2" x14ac:dyDescent="0.35">
      <c r="A3552" t="s">
        <v>8219</v>
      </c>
      <c r="B3552">
        <v>64</v>
      </c>
    </row>
    <row r="3553" spans="1:2" x14ac:dyDescent="0.35">
      <c r="A3553" t="s">
        <v>8219</v>
      </c>
      <c r="B3553">
        <v>25</v>
      </c>
    </row>
    <row r="3554" spans="1:2" x14ac:dyDescent="0.35">
      <c r="A3554" t="s">
        <v>8219</v>
      </c>
      <c r="B3554">
        <v>20</v>
      </c>
    </row>
    <row r="3555" spans="1:2" x14ac:dyDescent="0.35">
      <c r="A3555" t="s">
        <v>8219</v>
      </c>
      <c r="B3555">
        <v>104</v>
      </c>
    </row>
    <row r="3556" spans="1:2" x14ac:dyDescent="0.35">
      <c r="A3556" t="s">
        <v>8219</v>
      </c>
      <c r="B3556">
        <v>53</v>
      </c>
    </row>
    <row r="3557" spans="1:2" x14ac:dyDescent="0.35">
      <c r="A3557" t="s">
        <v>8219</v>
      </c>
      <c r="B3557">
        <v>14</v>
      </c>
    </row>
    <row r="3558" spans="1:2" x14ac:dyDescent="0.35">
      <c r="A3558" t="s">
        <v>8219</v>
      </c>
      <c r="B3558">
        <v>20</v>
      </c>
    </row>
    <row r="3559" spans="1:2" x14ac:dyDescent="0.35">
      <c r="A3559" t="s">
        <v>8219</v>
      </c>
      <c r="B3559">
        <v>558</v>
      </c>
    </row>
    <row r="3560" spans="1:2" x14ac:dyDescent="0.35">
      <c r="A3560" t="s">
        <v>8219</v>
      </c>
      <c r="B3560">
        <v>22</v>
      </c>
    </row>
    <row r="3561" spans="1:2" x14ac:dyDescent="0.35">
      <c r="A3561" t="s">
        <v>8219</v>
      </c>
      <c r="B3561">
        <v>24</v>
      </c>
    </row>
    <row r="3562" spans="1:2" x14ac:dyDescent="0.35">
      <c r="A3562" t="s">
        <v>8219</v>
      </c>
      <c r="B3562">
        <v>74</v>
      </c>
    </row>
    <row r="3563" spans="1:2" x14ac:dyDescent="0.35">
      <c r="A3563" t="s">
        <v>8219</v>
      </c>
      <c r="B3563">
        <v>54</v>
      </c>
    </row>
    <row r="3564" spans="1:2" x14ac:dyDescent="0.35">
      <c r="A3564" t="s">
        <v>8219</v>
      </c>
      <c r="B3564">
        <v>31</v>
      </c>
    </row>
    <row r="3565" spans="1:2" x14ac:dyDescent="0.35">
      <c r="A3565" t="s">
        <v>8219</v>
      </c>
      <c r="B3565">
        <v>25</v>
      </c>
    </row>
    <row r="3566" spans="1:2" x14ac:dyDescent="0.35">
      <c r="A3566" t="s">
        <v>8219</v>
      </c>
      <c r="B3566">
        <v>17</v>
      </c>
    </row>
    <row r="3567" spans="1:2" x14ac:dyDescent="0.35">
      <c r="A3567" t="s">
        <v>8219</v>
      </c>
      <c r="B3567">
        <v>12</v>
      </c>
    </row>
    <row r="3568" spans="1:2" x14ac:dyDescent="0.35">
      <c r="A3568" t="s">
        <v>8219</v>
      </c>
      <c r="B3568">
        <v>38</v>
      </c>
    </row>
    <row r="3569" spans="1:2" x14ac:dyDescent="0.35">
      <c r="A3569" t="s">
        <v>8219</v>
      </c>
      <c r="B3569">
        <v>41</v>
      </c>
    </row>
    <row r="3570" spans="1:2" x14ac:dyDescent="0.35">
      <c r="A3570" t="s">
        <v>8219</v>
      </c>
      <c r="B3570">
        <v>19</v>
      </c>
    </row>
    <row r="3571" spans="1:2" x14ac:dyDescent="0.35">
      <c r="A3571" t="s">
        <v>8219</v>
      </c>
      <c r="B3571">
        <v>41</v>
      </c>
    </row>
    <row r="3572" spans="1:2" x14ac:dyDescent="0.35">
      <c r="A3572" t="s">
        <v>8219</v>
      </c>
      <c r="B3572">
        <v>26</v>
      </c>
    </row>
    <row r="3573" spans="1:2" x14ac:dyDescent="0.35">
      <c r="A3573" t="s">
        <v>8219</v>
      </c>
      <c r="B3573">
        <v>25</v>
      </c>
    </row>
    <row r="3574" spans="1:2" x14ac:dyDescent="0.35">
      <c r="A3574" t="s">
        <v>8219</v>
      </c>
      <c r="B3574">
        <v>9</v>
      </c>
    </row>
    <row r="3575" spans="1:2" x14ac:dyDescent="0.35">
      <c r="A3575" t="s">
        <v>8219</v>
      </c>
      <c r="B3575">
        <v>78</v>
      </c>
    </row>
    <row r="3576" spans="1:2" x14ac:dyDescent="0.35">
      <c r="A3576" t="s">
        <v>8219</v>
      </c>
      <c r="B3576">
        <v>45</v>
      </c>
    </row>
    <row r="3577" spans="1:2" x14ac:dyDescent="0.35">
      <c r="A3577" t="s">
        <v>8219</v>
      </c>
      <c r="B3577">
        <v>102</v>
      </c>
    </row>
    <row r="3578" spans="1:2" x14ac:dyDescent="0.35">
      <c r="A3578" t="s">
        <v>8219</v>
      </c>
      <c r="B3578">
        <v>5</v>
      </c>
    </row>
    <row r="3579" spans="1:2" x14ac:dyDescent="0.35">
      <c r="A3579" t="s">
        <v>8219</v>
      </c>
      <c r="B3579">
        <v>27</v>
      </c>
    </row>
    <row r="3580" spans="1:2" x14ac:dyDescent="0.35">
      <c r="A3580" t="s">
        <v>8219</v>
      </c>
      <c r="B3580">
        <v>37</v>
      </c>
    </row>
    <row r="3581" spans="1:2" x14ac:dyDescent="0.35">
      <c r="A3581" t="s">
        <v>8219</v>
      </c>
      <c r="B3581">
        <v>14</v>
      </c>
    </row>
    <row r="3582" spans="1:2" x14ac:dyDescent="0.35">
      <c r="A3582" t="s">
        <v>8219</v>
      </c>
      <c r="B3582">
        <v>27</v>
      </c>
    </row>
    <row r="3583" spans="1:2" x14ac:dyDescent="0.35">
      <c r="A3583" t="s">
        <v>8219</v>
      </c>
      <c r="B3583">
        <v>45</v>
      </c>
    </row>
    <row r="3584" spans="1:2" x14ac:dyDescent="0.35">
      <c r="A3584" t="s">
        <v>8219</v>
      </c>
      <c r="B3584">
        <v>49</v>
      </c>
    </row>
    <row r="3585" spans="1:2" x14ac:dyDescent="0.35">
      <c r="A3585" t="s">
        <v>8219</v>
      </c>
      <c r="B3585">
        <v>24</v>
      </c>
    </row>
    <row r="3586" spans="1:2" x14ac:dyDescent="0.35">
      <c r="A3586" t="s">
        <v>8219</v>
      </c>
      <c r="B3586">
        <v>112</v>
      </c>
    </row>
    <row r="3587" spans="1:2" x14ac:dyDescent="0.35">
      <c r="A3587" t="s">
        <v>8219</v>
      </c>
      <c r="B3587">
        <v>23</v>
      </c>
    </row>
    <row r="3588" spans="1:2" x14ac:dyDescent="0.35">
      <c r="A3588" t="s">
        <v>8219</v>
      </c>
      <c r="B3588">
        <v>54</v>
      </c>
    </row>
    <row r="3589" spans="1:2" x14ac:dyDescent="0.35">
      <c r="A3589" t="s">
        <v>8219</v>
      </c>
      <c r="B3589">
        <v>28</v>
      </c>
    </row>
    <row r="3590" spans="1:2" x14ac:dyDescent="0.35">
      <c r="A3590" t="s">
        <v>8219</v>
      </c>
      <c r="B3590">
        <v>11</v>
      </c>
    </row>
    <row r="3591" spans="1:2" x14ac:dyDescent="0.35">
      <c r="A3591" t="s">
        <v>8219</v>
      </c>
      <c r="B3591">
        <v>62</v>
      </c>
    </row>
    <row r="3592" spans="1:2" x14ac:dyDescent="0.35">
      <c r="A3592" t="s">
        <v>8219</v>
      </c>
      <c r="B3592">
        <v>73</v>
      </c>
    </row>
    <row r="3593" spans="1:2" x14ac:dyDescent="0.35">
      <c r="A3593" t="s">
        <v>8219</v>
      </c>
      <c r="B3593">
        <v>18</v>
      </c>
    </row>
    <row r="3594" spans="1:2" x14ac:dyDescent="0.35">
      <c r="A3594" t="s">
        <v>8219</v>
      </c>
      <c r="B3594">
        <v>35</v>
      </c>
    </row>
    <row r="3595" spans="1:2" x14ac:dyDescent="0.35">
      <c r="A3595" t="s">
        <v>8219</v>
      </c>
      <c r="B3595">
        <v>43</v>
      </c>
    </row>
    <row r="3596" spans="1:2" x14ac:dyDescent="0.35">
      <c r="A3596" t="s">
        <v>8219</v>
      </c>
      <c r="B3596">
        <v>36</v>
      </c>
    </row>
    <row r="3597" spans="1:2" x14ac:dyDescent="0.35">
      <c r="A3597" t="s">
        <v>8219</v>
      </c>
      <c r="B3597">
        <v>62</v>
      </c>
    </row>
    <row r="3598" spans="1:2" x14ac:dyDescent="0.35">
      <c r="A3598" t="s">
        <v>8219</v>
      </c>
      <c r="B3598">
        <v>15</v>
      </c>
    </row>
    <row r="3599" spans="1:2" x14ac:dyDescent="0.35">
      <c r="A3599" t="s">
        <v>8219</v>
      </c>
      <c r="B3599">
        <v>33</v>
      </c>
    </row>
    <row r="3600" spans="1:2" x14ac:dyDescent="0.35">
      <c r="A3600" t="s">
        <v>8219</v>
      </c>
      <c r="B3600">
        <v>27</v>
      </c>
    </row>
    <row r="3601" spans="1:2" x14ac:dyDescent="0.35">
      <c r="A3601" t="s">
        <v>8219</v>
      </c>
      <c r="B3601">
        <v>17</v>
      </c>
    </row>
    <row r="3602" spans="1:2" x14ac:dyDescent="0.35">
      <c r="A3602" t="s">
        <v>8219</v>
      </c>
      <c r="B3602">
        <v>4</v>
      </c>
    </row>
    <row r="3603" spans="1:2" x14ac:dyDescent="0.35">
      <c r="A3603" t="s">
        <v>8219</v>
      </c>
      <c r="B3603">
        <v>53</v>
      </c>
    </row>
    <row r="3604" spans="1:2" x14ac:dyDescent="0.35">
      <c r="A3604" t="s">
        <v>8219</v>
      </c>
      <c r="B3604">
        <v>49</v>
      </c>
    </row>
    <row r="3605" spans="1:2" x14ac:dyDescent="0.35">
      <c r="A3605" t="s">
        <v>8219</v>
      </c>
      <c r="B3605">
        <v>57</v>
      </c>
    </row>
    <row r="3606" spans="1:2" x14ac:dyDescent="0.35">
      <c r="A3606" t="s">
        <v>8219</v>
      </c>
      <c r="B3606">
        <v>69</v>
      </c>
    </row>
    <row r="3607" spans="1:2" x14ac:dyDescent="0.35">
      <c r="A3607" t="s">
        <v>8219</v>
      </c>
      <c r="B3607">
        <v>15</v>
      </c>
    </row>
    <row r="3608" spans="1:2" x14ac:dyDescent="0.35">
      <c r="A3608" t="s">
        <v>8219</v>
      </c>
      <c r="B3608">
        <v>64</v>
      </c>
    </row>
    <row r="3609" spans="1:2" x14ac:dyDescent="0.35">
      <c r="A3609" t="s">
        <v>8219</v>
      </c>
      <c r="B3609">
        <v>20</v>
      </c>
    </row>
    <row r="3610" spans="1:2" x14ac:dyDescent="0.35">
      <c r="A3610" t="s">
        <v>8219</v>
      </c>
      <c r="B3610">
        <v>27</v>
      </c>
    </row>
    <row r="3611" spans="1:2" x14ac:dyDescent="0.35">
      <c r="A3611" t="s">
        <v>8219</v>
      </c>
      <c r="B3611">
        <v>21</v>
      </c>
    </row>
    <row r="3612" spans="1:2" x14ac:dyDescent="0.35">
      <c r="A3612" t="s">
        <v>8219</v>
      </c>
      <c r="B3612">
        <v>31</v>
      </c>
    </row>
    <row r="3613" spans="1:2" x14ac:dyDescent="0.35">
      <c r="A3613" t="s">
        <v>8219</v>
      </c>
      <c r="B3613">
        <v>51</v>
      </c>
    </row>
    <row r="3614" spans="1:2" x14ac:dyDescent="0.35">
      <c r="A3614" t="s">
        <v>8219</v>
      </c>
      <c r="B3614">
        <v>57</v>
      </c>
    </row>
    <row r="3615" spans="1:2" x14ac:dyDescent="0.35">
      <c r="A3615" t="s">
        <v>8219</v>
      </c>
      <c r="B3615">
        <v>20</v>
      </c>
    </row>
    <row r="3616" spans="1:2" x14ac:dyDescent="0.35">
      <c r="A3616" t="s">
        <v>8219</v>
      </c>
      <c r="B3616">
        <v>71</v>
      </c>
    </row>
    <row r="3617" spans="1:2" x14ac:dyDescent="0.35">
      <c r="A3617" t="s">
        <v>8219</v>
      </c>
      <c r="B3617">
        <v>72</v>
      </c>
    </row>
    <row r="3618" spans="1:2" x14ac:dyDescent="0.35">
      <c r="A3618" t="s">
        <v>8219</v>
      </c>
      <c r="B3618">
        <v>45</v>
      </c>
    </row>
    <row r="3619" spans="1:2" x14ac:dyDescent="0.35">
      <c r="A3619" t="s">
        <v>8219</v>
      </c>
      <c r="B3619">
        <v>51</v>
      </c>
    </row>
    <row r="3620" spans="1:2" x14ac:dyDescent="0.35">
      <c r="A3620" t="s">
        <v>8219</v>
      </c>
      <c r="B3620">
        <v>56</v>
      </c>
    </row>
    <row r="3621" spans="1:2" x14ac:dyDescent="0.35">
      <c r="A3621" t="s">
        <v>8219</v>
      </c>
      <c r="B3621">
        <v>17</v>
      </c>
    </row>
    <row r="3622" spans="1:2" x14ac:dyDescent="0.35">
      <c r="A3622" t="s">
        <v>8219</v>
      </c>
      <c r="B3622">
        <v>197</v>
      </c>
    </row>
    <row r="3623" spans="1:2" x14ac:dyDescent="0.35">
      <c r="A3623" t="s">
        <v>8219</v>
      </c>
      <c r="B3623">
        <v>70</v>
      </c>
    </row>
    <row r="3624" spans="1:2" x14ac:dyDescent="0.35">
      <c r="A3624" t="s">
        <v>8219</v>
      </c>
      <c r="B3624">
        <v>21</v>
      </c>
    </row>
    <row r="3625" spans="1:2" x14ac:dyDescent="0.35">
      <c r="A3625" t="s">
        <v>8219</v>
      </c>
      <c r="B3625">
        <v>34</v>
      </c>
    </row>
    <row r="3626" spans="1:2" x14ac:dyDescent="0.35">
      <c r="A3626" t="s">
        <v>8219</v>
      </c>
      <c r="B3626">
        <v>39</v>
      </c>
    </row>
    <row r="3627" spans="1:2" x14ac:dyDescent="0.35">
      <c r="A3627" t="s">
        <v>8219</v>
      </c>
      <c r="B3627">
        <v>78</v>
      </c>
    </row>
    <row r="3628" spans="1:2" hidden="1" x14ac:dyDescent="0.35">
      <c r="B3628">
        <v>48</v>
      </c>
    </row>
    <row r="3629" spans="1:2" hidden="1" x14ac:dyDescent="0.35">
      <c r="B3629">
        <v>29</v>
      </c>
    </row>
    <row r="3630" spans="1:2" hidden="1" x14ac:dyDescent="0.35"/>
    <row r="3631" spans="1:2" hidden="1" x14ac:dyDescent="0.35"/>
    <row r="3632" spans="1:2" hidden="1" x14ac:dyDescent="0.35"/>
    <row r="3633" spans="1:1" hidden="1" x14ac:dyDescent="0.35"/>
    <row r="3634" spans="1:1" hidden="1" x14ac:dyDescent="0.35"/>
    <row r="3635" spans="1:1" hidden="1" x14ac:dyDescent="0.35"/>
    <row r="3636" spans="1:1" hidden="1" x14ac:dyDescent="0.35"/>
    <row r="3637" spans="1:1" hidden="1" x14ac:dyDescent="0.35"/>
    <row r="3638" spans="1:1" hidden="1" x14ac:dyDescent="0.35"/>
    <row r="3639" spans="1:1" hidden="1" x14ac:dyDescent="0.35"/>
    <row r="3640" spans="1:1" hidden="1" x14ac:dyDescent="0.35"/>
    <row r="3641" spans="1:1" hidden="1" x14ac:dyDescent="0.35"/>
    <row r="3642" spans="1:1" hidden="1" x14ac:dyDescent="0.35"/>
    <row r="3643" spans="1:1" hidden="1" x14ac:dyDescent="0.35"/>
    <row r="3644" spans="1:1" hidden="1" x14ac:dyDescent="0.35"/>
    <row r="3645" spans="1:1" hidden="1" x14ac:dyDescent="0.35"/>
    <row r="3646" spans="1:1" hidden="1" x14ac:dyDescent="0.35"/>
    <row r="3647" spans="1:1" hidden="1" x14ac:dyDescent="0.35"/>
    <row r="3648" spans="1:1" hidden="1" x14ac:dyDescent="0.35">
      <c r="A3648" t="s">
        <v>8219</v>
      </c>
    </row>
    <row r="3649" spans="1:2" hidden="1" x14ac:dyDescent="0.35">
      <c r="A3649" t="s">
        <v>8219</v>
      </c>
    </row>
    <row r="3650" spans="1:2" x14ac:dyDescent="0.35">
      <c r="A3650" t="s">
        <v>8219</v>
      </c>
      <c r="B3650">
        <v>73</v>
      </c>
    </row>
    <row r="3651" spans="1:2" x14ac:dyDescent="0.35">
      <c r="A3651" t="s">
        <v>8219</v>
      </c>
      <c r="B3651">
        <v>8</v>
      </c>
    </row>
    <row r="3652" spans="1:2" x14ac:dyDescent="0.35">
      <c r="A3652" t="s">
        <v>8219</v>
      </c>
      <c r="B3652">
        <v>17</v>
      </c>
    </row>
    <row r="3653" spans="1:2" x14ac:dyDescent="0.35">
      <c r="A3653" t="s">
        <v>8219</v>
      </c>
      <c r="B3653">
        <v>9</v>
      </c>
    </row>
    <row r="3654" spans="1:2" x14ac:dyDescent="0.35">
      <c r="A3654" t="s">
        <v>8219</v>
      </c>
      <c r="B3654">
        <v>17</v>
      </c>
    </row>
    <row r="3655" spans="1:2" x14ac:dyDescent="0.35">
      <c r="A3655" t="s">
        <v>8219</v>
      </c>
      <c r="B3655">
        <v>33</v>
      </c>
    </row>
    <row r="3656" spans="1:2" x14ac:dyDescent="0.35">
      <c r="A3656" t="s">
        <v>8219</v>
      </c>
      <c r="B3656">
        <v>38</v>
      </c>
    </row>
    <row r="3657" spans="1:2" x14ac:dyDescent="0.35">
      <c r="A3657" t="s">
        <v>8219</v>
      </c>
      <c r="B3657">
        <v>79</v>
      </c>
    </row>
    <row r="3658" spans="1:2" x14ac:dyDescent="0.35">
      <c r="A3658" t="s">
        <v>8219</v>
      </c>
      <c r="B3658">
        <v>46</v>
      </c>
    </row>
    <row r="3659" spans="1:2" x14ac:dyDescent="0.35">
      <c r="A3659" t="s">
        <v>8219</v>
      </c>
      <c r="B3659">
        <v>20</v>
      </c>
    </row>
    <row r="3660" spans="1:2" x14ac:dyDescent="0.35">
      <c r="A3660" t="s">
        <v>8219</v>
      </c>
      <c r="B3660">
        <v>20</v>
      </c>
    </row>
    <row r="3661" spans="1:2" x14ac:dyDescent="0.35">
      <c r="A3661" t="s">
        <v>8219</v>
      </c>
      <c r="B3661">
        <v>13</v>
      </c>
    </row>
    <row r="3662" spans="1:2" x14ac:dyDescent="0.35">
      <c r="A3662" t="s">
        <v>8219</v>
      </c>
      <c r="B3662">
        <v>22</v>
      </c>
    </row>
    <row r="3663" spans="1:2" x14ac:dyDescent="0.35">
      <c r="A3663" t="s">
        <v>8219</v>
      </c>
      <c r="B3663">
        <v>36</v>
      </c>
    </row>
    <row r="3664" spans="1:2" x14ac:dyDescent="0.35">
      <c r="A3664" t="s">
        <v>8219</v>
      </c>
      <c r="B3664">
        <v>40</v>
      </c>
    </row>
    <row r="3665" spans="1:2" x14ac:dyDescent="0.35">
      <c r="A3665" t="s">
        <v>8219</v>
      </c>
      <c r="B3665">
        <v>9</v>
      </c>
    </row>
    <row r="3666" spans="1:2" x14ac:dyDescent="0.35">
      <c r="A3666" t="s">
        <v>8219</v>
      </c>
      <c r="B3666">
        <v>19</v>
      </c>
    </row>
    <row r="3667" spans="1:2" x14ac:dyDescent="0.35">
      <c r="A3667" t="s">
        <v>8219</v>
      </c>
      <c r="B3667">
        <v>14</v>
      </c>
    </row>
    <row r="3668" spans="1:2" x14ac:dyDescent="0.35">
      <c r="A3668" t="s">
        <v>8219</v>
      </c>
      <c r="B3668">
        <v>38</v>
      </c>
    </row>
    <row r="3669" spans="1:2" x14ac:dyDescent="0.35">
      <c r="A3669" t="s">
        <v>8219</v>
      </c>
      <c r="B3669">
        <v>58</v>
      </c>
    </row>
    <row r="3670" spans="1:2" x14ac:dyDescent="0.35">
      <c r="A3670" t="s">
        <v>8219</v>
      </c>
      <c r="B3670">
        <v>28</v>
      </c>
    </row>
    <row r="3671" spans="1:2" x14ac:dyDescent="0.35">
      <c r="A3671" t="s">
        <v>8219</v>
      </c>
      <c r="B3671">
        <v>17</v>
      </c>
    </row>
    <row r="3672" spans="1:2" x14ac:dyDescent="0.35">
      <c r="A3672" t="s">
        <v>8219</v>
      </c>
      <c r="B3672">
        <v>12</v>
      </c>
    </row>
    <row r="3673" spans="1:2" x14ac:dyDescent="0.35">
      <c r="A3673" t="s">
        <v>8219</v>
      </c>
      <c r="B3673">
        <v>40</v>
      </c>
    </row>
    <row r="3674" spans="1:2" x14ac:dyDescent="0.35">
      <c r="A3674" t="s">
        <v>8219</v>
      </c>
      <c r="B3674">
        <v>57</v>
      </c>
    </row>
    <row r="3675" spans="1:2" x14ac:dyDescent="0.35">
      <c r="A3675" t="s">
        <v>8219</v>
      </c>
      <c r="B3675">
        <v>114</v>
      </c>
    </row>
    <row r="3676" spans="1:2" x14ac:dyDescent="0.35">
      <c r="A3676" t="s">
        <v>8219</v>
      </c>
      <c r="B3676">
        <v>31</v>
      </c>
    </row>
    <row r="3677" spans="1:2" x14ac:dyDescent="0.35">
      <c r="A3677" t="s">
        <v>8219</v>
      </c>
      <c r="B3677">
        <v>3</v>
      </c>
    </row>
    <row r="3678" spans="1:2" x14ac:dyDescent="0.35">
      <c r="A3678" t="s">
        <v>8219</v>
      </c>
      <c r="B3678">
        <v>16</v>
      </c>
    </row>
    <row r="3679" spans="1:2" x14ac:dyDescent="0.35">
      <c r="A3679" t="s">
        <v>8219</v>
      </c>
      <c r="B3679">
        <v>199</v>
      </c>
    </row>
    <row r="3680" spans="1:2" x14ac:dyDescent="0.35">
      <c r="A3680" t="s">
        <v>8219</v>
      </c>
      <c r="B3680">
        <v>31</v>
      </c>
    </row>
    <row r="3681" spans="1:2" x14ac:dyDescent="0.35">
      <c r="A3681" t="s">
        <v>8219</v>
      </c>
      <c r="B3681">
        <v>30</v>
      </c>
    </row>
    <row r="3682" spans="1:2" x14ac:dyDescent="0.35">
      <c r="A3682" t="s">
        <v>8219</v>
      </c>
      <c r="B3682">
        <v>34</v>
      </c>
    </row>
    <row r="3683" spans="1:2" x14ac:dyDescent="0.35">
      <c r="A3683" t="s">
        <v>8219</v>
      </c>
      <c r="B3683">
        <v>18</v>
      </c>
    </row>
    <row r="3684" spans="1:2" x14ac:dyDescent="0.35">
      <c r="A3684" t="s">
        <v>8219</v>
      </c>
      <c r="B3684">
        <v>67</v>
      </c>
    </row>
    <row r="3685" spans="1:2" x14ac:dyDescent="0.35">
      <c r="A3685" t="s">
        <v>8219</v>
      </c>
      <c r="B3685">
        <v>66</v>
      </c>
    </row>
    <row r="3686" spans="1:2" x14ac:dyDescent="0.35">
      <c r="A3686" t="s">
        <v>8219</v>
      </c>
      <c r="B3686">
        <v>23</v>
      </c>
    </row>
    <row r="3687" spans="1:2" x14ac:dyDescent="0.35">
      <c r="A3687" t="s">
        <v>8219</v>
      </c>
      <c r="B3687">
        <v>126</v>
      </c>
    </row>
    <row r="3688" spans="1:2" x14ac:dyDescent="0.35">
      <c r="A3688" t="s">
        <v>8219</v>
      </c>
      <c r="B3688">
        <v>6</v>
      </c>
    </row>
    <row r="3689" spans="1:2" x14ac:dyDescent="0.35">
      <c r="A3689" t="s">
        <v>8219</v>
      </c>
      <c r="B3689">
        <v>25</v>
      </c>
    </row>
    <row r="3690" spans="1:2" x14ac:dyDescent="0.35">
      <c r="A3690" t="s">
        <v>8219</v>
      </c>
      <c r="B3690">
        <v>39</v>
      </c>
    </row>
    <row r="3691" spans="1:2" x14ac:dyDescent="0.35">
      <c r="A3691" t="s">
        <v>8219</v>
      </c>
      <c r="B3691">
        <v>62</v>
      </c>
    </row>
    <row r="3692" spans="1:2" x14ac:dyDescent="0.35">
      <c r="A3692" t="s">
        <v>8219</v>
      </c>
      <c r="B3692">
        <v>31</v>
      </c>
    </row>
    <row r="3693" spans="1:2" x14ac:dyDescent="0.35">
      <c r="A3693" t="s">
        <v>8219</v>
      </c>
      <c r="B3693">
        <v>274</v>
      </c>
    </row>
    <row r="3694" spans="1:2" x14ac:dyDescent="0.35">
      <c r="A3694" t="s">
        <v>8219</v>
      </c>
      <c r="B3694">
        <v>17</v>
      </c>
    </row>
    <row r="3695" spans="1:2" x14ac:dyDescent="0.35">
      <c r="A3695" t="s">
        <v>8219</v>
      </c>
      <c r="B3695">
        <v>14</v>
      </c>
    </row>
    <row r="3696" spans="1:2" x14ac:dyDescent="0.35">
      <c r="A3696" t="s">
        <v>8219</v>
      </c>
      <c r="B3696">
        <v>60</v>
      </c>
    </row>
    <row r="3697" spans="1:2" x14ac:dyDescent="0.35">
      <c r="A3697" t="s">
        <v>8219</v>
      </c>
      <c r="B3697">
        <v>33</v>
      </c>
    </row>
    <row r="3698" spans="1:2" x14ac:dyDescent="0.35">
      <c r="A3698" t="s">
        <v>8219</v>
      </c>
      <c r="B3698">
        <v>78</v>
      </c>
    </row>
    <row r="3699" spans="1:2" x14ac:dyDescent="0.35">
      <c r="A3699" t="s">
        <v>8219</v>
      </c>
      <c r="B3699">
        <v>30</v>
      </c>
    </row>
    <row r="3700" spans="1:2" x14ac:dyDescent="0.35">
      <c r="A3700" t="s">
        <v>8219</v>
      </c>
      <c r="B3700">
        <v>136</v>
      </c>
    </row>
    <row r="3701" spans="1:2" x14ac:dyDescent="0.35">
      <c r="A3701" t="s">
        <v>8219</v>
      </c>
      <c r="B3701">
        <v>40</v>
      </c>
    </row>
    <row r="3702" spans="1:2" x14ac:dyDescent="0.35">
      <c r="A3702" t="s">
        <v>8219</v>
      </c>
      <c r="B3702">
        <v>18</v>
      </c>
    </row>
    <row r="3703" spans="1:2" x14ac:dyDescent="0.35">
      <c r="A3703" t="s">
        <v>8219</v>
      </c>
      <c r="B3703">
        <v>39</v>
      </c>
    </row>
    <row r="3704" spans="1:2" x14ac:dyDescent="0.35">
      <c r="A3704" t="s">
        <v>8219</v>
      </c>
      <c r="B3704">
        <v>21</v>
      </c>
    </row>
    <row r="3705" spans="1:2" x14ac:dyDescent="0.35">
      <c r="A3705" t="s">
        <v>8219</v>
      </c>
      <c r="B3705">
        <v>30</v>
      </c>
    </row>
    <row r="3706" spans="1:2" x14ac:dyDescent="0.35">
      <c r="A3706" t="s">
        <v>8219</v>
      </c>
      <c r="B3706">
        <v>27</v>
      </c>
    </row>
    <row r="3707" spans="1:2" x14ac:dyDescent="0.35">
      <c r="A3707" t="s">
        <v>8219</v>
      </c>
      <c r="B3707">
        <v>35</v>
      </c>
    </row>
    <row r="3708" spans="1:2" x14ac:dyDescent="0.35">
      <c r="A3708" t="s">
        <v>8219</v>
      </c>
      <c r="B3708">
        <v>13</v>
      </c>
    </row>
    <row r="3709" spans="1:2" x14ac:dyDescent="0.35">
      <c r="A3709" t="s">
        <v>8219</v>
      </c>
      <c r="B3709">
        <v>23</v>
      </c>
    </row>
    <row r="3710" spans="1:2" x14ac:dyDescent="0.35">
      <c r="A3710" t="s">
        <v>8219</v>
      </c>
      <c r="B3710">
        <v>39</v>
      </c>
    </row>
    <row r="3711" spans="1:2" x14ac:dyDescent="0.35">
      <c r="A3711" t="s">
        <v>8219</v>
      </c>
      <c r="B3711">
        <v>35</v>
      </c>
    </row>
    <row r="3712" spans="1:2" x14ac:dyDescent="0.35">
      <c r="A3712" t="s">
        <v>8219</v>
      </c>
      <c r="B3712">
        <v>27</v>
      </c>
    </row>
    <row r="3713" spans="1:2" x14ac:dyDescent="0.35">
      <c r="A3713" t="s">
        <v>8219</v>
      </c>
      <c r="B3713">
        <v>21</v>
      </c>
    </row>
    <row r="3714" spans="1:2" x14ac:dyDescent="0.35">
      <c r="A3714" t="s">
        <v>8219</v>
      </c>
      <c r="B3714">
        <v>104</v>
      </c>
    </row>
    <row r="3715" spans="1:2" x14ac:dyDescent="0.35">
      <c r="A3715" t="s">
        <v>8219</v>
      </c>
      <c r="B3715">
        <v>19</v>
      </c>
    </row>
    <row r="3716" spans="1:2" x14ac:dyDescent="0.35">
      <c r="A3716" t="s">
        <v>8219</v>
      </c>
      <c r="B3716">
        <v>97</v>
      </c>
    </row>
    <row r="3717" spans="1:2" x14ac:dyDescent="0.35">
      <c r="A3717" t="s">
        <v>8219</v>
      </c>
      <c r="B3717">
        <v>27</v>
      </c>
    </row>
    <row r="3718" spans="1:2" x14ac:dyDescent="0.35">
      <c r="A3718" t="s">
        <v>8219</v>
      </c>
      <c r="B3718">
        <v>24</v>
      </c>
    </row>
    <row r="3719" spans="1:2" x14ac:dyDescent="0.35">
      <c r="A3719" t="s">
        <v>8219</v>
      </c>
      <c r="B3719">
        <v>13</v>
      </c>
    </row>
    <row r="3720" spans="1:2" x14ac:dyDescent="0.35">
      <c r="A3720" t="s">
        <v>8219</v>
      </c>
      <c r="B3720">
        <v>46</v>
      </c>
    </row>
    <row r="3721" spans="1:2" x14ac:dyDescent="0.35">
      <c r="A3721" t="s">
        <v>8219</v>
      </c>
      <c r="B3721">
        <v>4</v>
      </c>
    </row>
    <row r="3722" spans="1:2" x14ac:dyDescent="0.35">
      <c r="A3722" t="s">
        <v>8219</v>
      </c>
      <c r="B3722">
        <v>40</v>
      </c>
    </row>
    <row r="3723" spans="1:2" x14ac:dyDescent="0.35">
      <c r="A3723" t="s">
        <v>8219</v>
      </c>
      <c r="B3723">
        <v>44</v>
      </c>
    </row>
    <row r="3724" spans="1:2" x14ac:dyDescent="0.35">
      <c r="A3724" t="s">
        <v>8219</v>
      </c>
      <c r="B3724">
        <v>35</v>
      </c>
    </row>
    <row r="3725" spans="1:2" x14ac:dyDescent="0.35">
      <c r="A3725" t="s">
        <v>8219</v>
      </c>
      <c r="B3725">
        <v>63</v>
      </c>
    </row>
    <row r="3726" spans="1:2" x14ac:dyDescent="0.35">
      <c r="A3726" t="s">
        <v>8219</v>
      </c>
      <c r="B3726">
        <v>89</v>
      </c>
    </row>
    <row r="3727" spans="1:2" x14ac:dyDescent="0.35">
      <c r="A3727" t="s">
        <v>8219</v>
      </c>
      <c r="B3727">
        <v>15</v>
      </c>
    </row>
    <row r="3728" spans="1:2" hidden="1" x14ac:dyDescent="0.35">
      <c r="B3728">
        <v>46</v>
      </c>
    </row>
    <row r="3729" spans="2:2" hidden="1" x14ac:dyDescent="0.35">
      <c r="B3729">
        <v>33</v>
      </c>
    </row>
    <row r="3730" spans="2:2" hidden="1" x14ac:dyDescent="0.35"/>
    <row r="3731" spans="2:2" hidden="1" x14ac:dyDescent="0.35"/>
    <row r="3732" spans="2:2" hidden="1" x14ac:dyDescent="0.35"/>
    <row r="3733" spans="2:2" hidden="1" x14ac:dyDescent="0.35"/>
    <row r="3734" spans="2:2" hidden="1" x14ac:dyDescent="0.35"/>
    <row r="3735" spans="2:2" hidden="1" x14ac:dyDescent="0.35"/>
    <row r="3736" spans="2:2" hidden="1" x14ac:dyDescent="0.35"/>
    <row r="3737" spans="2:2" hidden="1" x14ac:dyDescent="0.35"/>
    <row r="3738" spans="2:2" hidden="1" x14ac:dyDescent="0.35"/>
    <row r="3739" spans="2:2" hidden="1" x14ac:dyDescent="0.35"/>
    <row r="3740" spans="2:2" hidden="1" x14ac:dyDescent="0.35"/>
    <row r="3741" spans="2:2" hidden="1" x14ac:dyDescent="0.35"/>
    <row r="3742" spans="2:2" hidden="1" x14ac:dyDescent="0.35"/>
    <row r="3743" spans="2:2" hidden="1" x14ac:dyDescent="0.35"/>
    <row r="3744" spans="2:2" hidden="1" x14ac:dyDescent="0.35"/>
    <row r="3745" spans="1:2" hidden="1" x14ac:dyDescent="0.35"/>
    <row r="3746" spans="1:2" hidden="1" x14ac:dyDescent="0.35"/>
    <row r="3747" spans="1:2" hidden="1" x14ac:dyDescent="0.35"/>
    <row r="3748" spans="1:2" hidden="1" x14ac:dyDescent="0.35">
      <c r="A3748" t="s">
        <v>8219</v>
      </c>
    </row>
    <row r="3749" spans="1:2" hidden="1" x14ac:dyDescent="0.35">
      <c r="A3749" t="s">
        <v>8219</v>
      </c>
    </row>
    <row r="3750" spans="1:2" x14ac:dyDescent="0.35">
      <c r="A3750" t="s">
        <v>8219</v>
      </c>
      <c r="B3750">
        <v>52</v>
      </c>
    </row>
    <row r="3751" spans="1:2" x14ac:dyDescent="0.35">
      <c r="A3751" t="s">
        <v>8219</v>
      </c>
      <c r="B3751">
        <v>7</v>
      </c>
    </row>
    <row r="3752" spans="1:2" x14ac:dyDescent="0.35">
      <c r="A3752" t="s">
        <v>8219</v>
      </c>
      <c r="B3752">
        <v>28</v>
      </c>
    </row>
    <row r="3753" spans="1:2" x14ac:dyDescent="0.35">
      <c r="A3753" t="s">
        <v>8219</v>
      </c>
      <c r="B3753">
        <v>11</v>
      </c>
    </row>
    <row r="3754" spans="1:2" x14ac:dyDescent="0.35">
      <c r="A3754" t="s">
        <v>8219</v>
      </c>
      <c r="B3754">
        <v>15</v>
      </c>
    </row>
    <row r="3755" spans="1:2" x14ac:dyDescent="0.35">
      <c r="A3755" t="s">
        <v>8219</v>
      </c>
      <c r="B3755">
        <v>30</v>
      </c>
    </row>
    <row r="3756" spans="1:2" x14ac:dyDescent="0.35">
      <c r="A3756" t="s">
        <v>8219</v>
      </c>
      <c r="B3756">
        <v>27</v>
      </c>
    </row>
    <row r="3757" spans="1:2" x14ac:dyDescent="0.35">
      <c r="A3757" t="s">
        <v>8219</v>
      </c>
      <c r="B3757">
        <v>28</v>
      </c>
    </row>
    <row r="3758" spans="1:2" x14ac:dyDescent="0.35">
      <c r="A3758" t="s">
        <v>8219</v>
      </c>
      <c r="B3758">
        <v>17</v>
      </c>
    </row>
    <row r="3759" spans="1:2" x14ac:dyDescent="0.35">
      <c r="A3759" t="s">
        <v>8219</v>
      </c>
      <c r="B3759">
        <v>50</v>
      </c>
    </row>
    <row r="3760" spans="1:2" x14ac:dyDescent="0.35">
      <c r="A3760" t="s">
        <v>8219</v>
      </c>
      <c r="B3760">
        <v>26</v>
      </c>
    </row>
    <row r="3761" spans="1:2" x14ac:dyDescent="0.35">
      <c r="A3761" t="s">
        <v>8219</v>
      </c>
      <c r="B3761">
        <v>88</v>
      </c>
    </row>
    <row r="3762" spans="1:2" x14ac:dyDescent="0.35">
      <c r="A3762" t="s">
        <v>8219</v>
      </c>
      <c r="B3762">
        <v>91</v>
      </c>
    </row>
    <row r="3763" spans="1:2" x14ac:dyDescent="0.35">
      <c r="A3763" t="s">
        <v>8219</v>
      </c>
      <c r="B3763">
        <v>3</v>
      </c>
    </row>
    <row r="3764" spans="1:2" x14ac:dyDescent="0.35">
      <c r="A3764" t="s">
        <v>8219</v>
      </c>
      <c r="B3764">
        <v>28</v>
      </c>
    </row>
    <row r="3765" spans="1:2" x14ac:dyDescent="0.35">
      <c r="A3765" t="s">
        <v>8219</v>
      </c>
      <c r="B3765">
        <v>77</v>
      </c>
    </row>
    <row r="3766" spans="1:2" x14ac:dyDescent="0.35">
      <c r="A3766" t="s">
        <v>8219</v>
      </c>
      <c r="B3766">
        <v>27</v>
      </c>
    </row>
    <row r="3767" spans="1:2" x14ac:dyDescent="0.35">
      <c r="A3767" t="s">
        <v>8219</v>
      </c>
      <c r="B3767">
        <v>107</v>
      </c>
    </row>
    <row r="3768" spans="1:2" x14ac:dyDescent="0.35">
      <c r="A3768" t="s">
        <v>8219</v>
      </c>
      <c r="B3768">
        <v>96</v>
      </c>
    </row>
    <row r="3769" spans="1:2" x14ac:dyDescent="0.35">
      <c r="A3769" t="s">
        <v>8219</v>
      </c>
      <c r="B3769">
        <v>56</v>
      </c>
    </row>
    <row r="3770" spans="1:2" x14ac:dyDescent="0.35">
      <c r="A3770" t="s">
        <v>8219</v>
      </c>
      <c r="B3770">
        <v>58</v>
      </c>
    </row>
    <row r="3771" spans="1:2" x14ac:dyDescent="0.35">
      <c r="A3771" t="s">
        <v>8219</v>
      </c>
      <c r="B3771">
        <v>15</v>
      </c>
    </row>
    <row r="3772" spans="1:2" x14ac:dyDescent="0.35">
      <c r="A3772" t="s">
        <v>8219</v>
      </c>
      <c r="B3772">
        <v>20</v>
      </c>
    </row>
    <row r="3773" spans="1:2" x14ac:dyDescent="0.35">
      <c r="A3773" t="s">
        <v>8219</v>
      </c>
      <c r="B3773">
        <v>38</v>
      </c>
    </row>
    <row r="3774" spans="1:2" x14ac:dyDescent="0.35">
      <c r="A3774" t="s">
        <v>8219</v>
      </c>
      <c r="B3774">
        <v>33</v>
      </c>
    </row>
    <row r="3775" spans="1:2" x14ac:dyDescent="0.35">
      <c r="A3775" t="s">
        <v>8219</v>
      </c>
      <c r="B3775">
        <v>57</v>
      </c>
    </row>
    <row r="3776" spans="1:2" x14ac:dyDescent="0.35">
      <c r="A3776" t="s">
        <v>8219</v>
      </c>
      <c r="B3776">
        <v>25</v>
      </c>
    </row>
    <row r="3777" spans="1:2" x14ac:dyDescent="0.35">
      <c r="A3777" t="s">
        <v>8219</v>
      </c>
      <c r="B3777">
        <v>14</v>
      </c>
    </row>
    <row r="3778" spans="1:2" x14ac:dyDescent="0.35">
      <c r="A3778" t="s">
        <v>8219</v>
      </c>
      <c r="B3778">
        <v>94</v>
      </c>
    </row>
    <row r="3779" spans="1:2" x14ac:dyDescent="0.35">
      <c r="A3779" t="s">
        <v>8219</v>
      </c>
      <c r="B3779">
        <v>59</v>
      </c>
    </row>
    <row r="3780" spans="1:2" x14ac:dyDescent="0.35">
      <c r="A3780" t="s">
        <v>8219</v>
      </c>
      <c r="B3780">
        <v>36</v>
      </c>
    </row>
    <row r="3781" spans="1:2" x14ac:dyDescent="0.35">
      <c r="A3781" t="s">
        <v>8219</v>
      </c>
      <c r="B3781">
        <v>115</v>
      </c>
    </row>
    <row r="3782" spans="1:2" x14ac:dyDescent="0.35">
      <c r="A3782" t="s">
        <v>8219</v>
      </c>
      <c r="B3782">
        <v>30</v>
      </c>
    </row>
    <row r="3783" spans="1:2" x14ac:dyDescent="0.35">
      <c r="A3783" t="s">
        <v>8219</v>
      </c>
      <c r="B3783">
        <v>52</v>
      </c>
    </row>
    <row r="3784" spans="1:2" x14ac:dyDescent="0.35">
      <c r="A3784" t="s">
        <v>8219</v>
      </c>
      <c r="B3784">
        <v>27</v>
      </c>
    </row>
    <row r="3785" spans="1:2" x14ac:dyDescent="0.35">
      <c r="A3785" t="s">
        <v>8219</v>
      </c>
      <c r="B3785">
        <v>24</v>
      </c>
    </row>
    <row r="3786" spans="1:2" x14ac:dyDescent="0.35">
      <c r="A3786" t="s">
        <v>8219</v>
      </c>
      <c r="B3786">
        <v>10</v>
      </c>
    </row>
    <row r="3787" spans="1:2" x14ac:dyDescent="0.35">
      <c r="A3787" t="s">
        <v>8219</v>
      </c>
      <c r="B3787">
        <v>30</v>
      </c>
    </row>
    <row r="3788" spans="1:2" hidden="1" x14ac:dyDescent="0.35">
      <c r="B3788">
        <v>71</v>
      </c>
    </row>
    <row r="3789" spans="1:2" hidden="1" x14ac:dyDescent="0.35">
      <c r="B3789">
        <v>10</v>
      </c>
    </row>
    <row r="3790" spans="1:2" hidden="1" x14ac:dyDescent="0.35"/>
    <row r="3791" spans="1:2" hidden="1" x14ac:dyDescent="0.35"/>
    <row r="3792" spans="1:2" hidden="1" x14ac:dyDescent="0.35"/>
    <row r="3793" spans="1:1" hidden="1" x14ac:dyDescent="0.35"/>
    <row r="3794" spans="1:1" hidden="1" x14ac:dyDescent="0.35"/>
    <row r="3795" spans="1:1" hidden="1" x14ac:dyDescent="0.35"/>
    <row r="3796" spans="1:1" hidden="1" x14ac:dyDescent="0.35"/>
    <row r="3797" spans="1:1" hidden="1" x14ac:dyDescent="0.35"/>
    <row r="3798" spans="1:1" hidden="1" x14ac:dyDescent="0.35"/>
    <row r="3799" spans="1:1" hidden="1" x14ac:dyDescent="0.35"/>
    <row r="3800" spans="1:1" hidden="1" x14ac:dyDescent="0.35"/>
    <row r="3801" spans="1:1" hidden="1" x14ac:dyDescent="0.35"/>
    <row r="3802" spans="1:1" hidden="1" x14ac:dyDescent="0.35"/>
    <row r="3803" spans="1:1" hidden="1" x14ac:dyDescent="0.35"/>
    <row r="3804" spans="1:1" hidden="1" x14ac:dyDescent="0.35"/>
    <row r="3805" spans="1:1" hidden="1" x14ac:dyDescent="0.35"/>
    <row r="3806" spans="1:1" hidden="1" x14ac:dyDescent="0.35"/>
    <row r="3807" spans="1:1" hidden="1" x14ac:dyDescent="0.35"/>
    <row r="3808" spans="1:1" hidden="1" x14ac:dyDescent="0.35">
      <c r="A3808" t="s">
        <v>8219</v>
      </c>
    </row>
    <row r="3809" spans="1:2" hidden="1" x14ac:dyDescent="0.35">
      <c r="A3809" t="s">
        <v>8219</v>
      </c>
    </row>
    <row r="3810" spans="1:2" x14ac:dyDescent="0.35">
      <c r="A3810" t="s">
        <v>8219</v>
      </c>
      <c r="B3810">
        <v>24</v>
      </c>
    </row>
    <row r="3811" spans="1:2" x14ac:dyDescent="0.35">
      <c r="A3811" t="s">
        <v>8219</v>
      </c>
      <c r="B3811">
        <v>38</v>
      </c>
    </row>
    <row r="3812" spans="1:2" x14ac:dyDescent="0.35">
      <c r="A3812" t="s">
        <v>8219</v>
      </c>
      <c r="B3812">
        <v>26</v>
      </c>
    </row>
    <row r="3813" spans="1:2" x14ac:dyDescent="0.35">
      <c r="A3813" t="s">
        <v>8219</v>
      </c>
      <c r="B3813">
        <v>19</v>
      </c>
    </row>
    <row r="3814" spans="1:2" x14ac:dyDescent="0.35">
      <c r="A3814" t="s">
        <v>8219</v>
      </c>
      <c r="B3814">
        <v>11</v>
      </c>
    </row>
    <row r="3815" spans="1:2" x14ac:dyDescent="0.35">
      <c r="A3815" t="s">
        <v>8219</v>
      </c>
      <c r="B3815">
        <v>27</v>
      </c>
    </row>
    <row r="3816" spans="1:2" x14ac:dyDescent="0.35">
      <c r="A3816" t="s">
        <v>8219</v>
      </c>
      <c r="B3816">
        <v>34</v>
      </c>
    </row>
    <row r="3817" spans="1:2" x14ac:dyDescent="0.35">
      <c r="A3817" t="s">
        <v>8219</v>
      </c>
      <c r="B3817">
        <v>20</v>
      </c>
    </row>
    <row r="3818" spans="1:2" x14ac:dyDescent="0.35">
      <c r="A3818" t="s">
        <v>8219</v>
      </c>
      <c r="B3818">
        <v>37</v>
      </c>
    </row>
    <row r="3819" spans="1:2" x14ac:dyDescent="0.35">
      <c r="A3819" t="s">
        <v>8219</v>
      </c>
      <c r="B3819">
        <v>20</v>
      </c>
    </row>
    <row r="3820" spans="1:2" x14ac:dyDescent="0.35">
      <c r="A3820" t="s">
        <v>8219</v>
      </c>
      <c r="B3820">
        <v>10</v>
      </c>
    </row>
    <row r="3821" spans="1:2" x14ac:dyDescent="0.35">
      <c r="A3821" t="s">
        <v>8219</v>
      </c>
      <c r="B3821">
        <v>26</v>
      </c>
    </row>
    <row r="3822" spans="1:2" x14ac:dyDescent="0.35">
      <c r="A3822" t="s">
        <v>8219</v>
      </c>
      <c r="B3822">
        <v>20</v>
      </c>
    </row>
    <row r="3823" spans="1:2" x14ac:dyDescent="0.35">
      <c r="A3823" t="s">
        <v>8219</v>
      </c>
      <c r="B3823">
        <v>46</v>
      </c>
    </row>
    <row r="3824" spans="1:2" x14ac:dyDescent="0.35">
      <c r="A3824" t="s">
        <v>8219</v>
      </c>
      <c r="B3824">
        <v>76</v>
      </c>
    </row>
    <row r="3825" spans="1:2" x14ac:dyDescent="0.35">
      <c r="A3825" t="s">
        <v>8219</v>
      </c>
      <c r="B3825">
        <v>41</v>
      </c>
    </row>
    <row r="3826" spans="1:2" x14ac:dyDescent="0.35">
      <c r="A3826" t="s">
        <v>8219</v>
      </c>
      <c r="B3826">
        <v>7</v>
      </c>
    </row>
    <row r="3827" spans="1:2" x14ac:dyDescent="0.35">
      <c r="A3827" t="s">
        <v>8219</v>
      </c>
      <c r="B3827">
        <v>49</v>
      </c>
    </row>
    <row r="3828" spans="1:2" x14ac:dyDescent="0.35">
      <c r="A3828" t="s">
        <v>8219</v>
      </c>
      <c r="B3828">
        <v>26</v>
      </c>
    </row>
    <row r="3829" spans="1:2" x14ac:dyDescent="0.35">
      <c r="A3829" t="s">
        <v>8219</v>
      </c>
      <c r="B3829">
        <v>65</v>
      </c>
    </row>
    <row r="3830" spans="1:2" x14ac:dyDescent="0.35">
      <c r="A3830" t="s">
        <v>8219</v>
      </c>
      <c r="B3830">
        <v>28</v>
      </c>
    </row>
    <row r="3831" spans="1:2" x14ac:dyDescent="0.35">
      <c r="A3831" t="s">
        <v>8219</v>
      </c>
      <c r="B3831">
        <v>8</v>
      </c>
    </row>
    <row r="3832" spans="1:2" x14ac:dyDescent="0.35">
      <c r="A3832" t="s">
        <v>8219</v>
      </c>
      <c r="B3832">
        <v>3</v>
      </c>
    </row>
    <row r="3833" spans="1:2" x14ac:dyDescent="0.35">
      <c r="A3833" t="s">
        <v>8219</v>
      </c>
      <c r="B3833">
        <v>9</v>
      </c>
    </row>
    <row r="3834" spans="1:2" x14ac:dyDescent="0.35">
      <c r="A3834" t="s">
        <v>8219</v>
      </c>
      <c r="B3834">
        <v>9</v>
      </c>
    </row>
    <row r="3835" spans="1:2" x14ac:dyDescent="0.35">
      <c r="A3835" t="s">
        <v>8219</v>
      </c>
      <c r="B3835">
        <v>20</v>
      </c>
    </row>
    <row r="3836" spans="1:2" x14ac:dyDescent="0.35">
      <c r="A3836" t="s">
        <v>8219</v>
      </c>
      <c r="B3836">
        <v>57</v>
      </c>
    </row>
    <row r="3837" spans="1:2" x14ac:dyDescent="0.35">
      <c r="A3837" t="s">
        <v>8219</v>
      </c>
      <c r="B3837">
        <v>8</v>
      </c>
    </row>
    <row r="3838" spans="1:2" x14ac:dyDescent="0.35">
      <c r="A3838" t="s">
        <v>8219</v>
      </c>
      <c r="B3838">
        <v>14</v>
      </c>
    </row>
    <row r="3839" spans="1:2" x14ac:dyDescent="0.35">
      <c r="A3839" t="s">
        <v>8219</v>
      </c>
      <c r="B3839">
        <v>17</v>
      </c>
    </row>
    <row r="3840" spans="1:2" x14ac:dyDescent="0.35">
      <c r="A3840" t="s">
        <v>8219</v>
      </c>
      <c r="B3840">
        <v>100</v>
      </c>
    </row>
    <row r="3841" spans="1:2" hidden="1" x14ac:dyDescent="0.35">
      <c r="B3841">
        <v>32</v>
      </c>
    </row>
    <row r="3842" spans="1:2" hidden="1" x14ac:dyDescent="0.35">
      <c r="B3842">
        <v>3</v>
      </c>
    </row>
    <row r="3845" spans="1:2" x14ac:dyDescent="0.35">
      <c r="A3845" t="s">
        <v>8401</v>
      </c>
      <c r="B3845">
        <f>AVERAGE(B2:B3842)</f>
        <v>194.42517162471395</v>
      </c>
    </row>
    <row r="3846" spans="1:2" x14ac:dyDescent="0.35">
      <c r="A3846" t="s">
        <v>8402</v>
      </c>
      <c r="B3846">
        <f>MEDIAN(B2:B3842)</f>
        <v>62</v>
      </c>
    </row>
    <row r="3847" spans="1:2" x14ac:dyDescent="0.35">
      <c r="A3847" t="s">
        <v>8403</v>
      </c>
      <c r="B3847">
        <f>MIN(B2:B3842)</f>
        <v>1</v>
      </c>
    </row>
    <row r="3848" spans="1:2" x14ac:dyDescent="0.35">
      <c r="A3848" t="s">
        <v>8404</v>
      </c>
      <c r="B3848">
        <f>MAX(B2:B3842)</f>
        <v>26457</v>
      </c>
    </row>
    <row r="3849" spans="1:2" x14ac:dyDescent="0.35">
      <c r="A3849" t="s">
        <v>8405</v>
      </c>
      <c r="B3849">
        <f>_xlfn.VAR.S(B2:B3842)</f>
        <v>713167.37912800396</v>
      </c>
    </row>
    <row r="3850" spans="1:2" x14ac:dyDescent="0.35">
      <c r="A3850" t="s">
        <v>8406</v>
      </c>
      <c r="B3850">
        <f>_xlfn.STDEV.S(B2:B3842)</f>
        <v>844.49237955591047</v>
      </c>
    </row>
  </sheetData>
  <autoFilter ref="A1:B3842" xr:uid="{FF9C8928-DA39-47E6-977B-D550E8808D0A}">
    <filterColumn colId="0">
      <customFilters>
        <customFilter operator="notEqual" val=" "/>
      </customFilters>
    </filterColumn>
    <filterColumn colId="1">
      <customFilters>
        <customFilter operator="notEqual" val=" "/>
      </customFilters>
    </filterColumn>
  </autoFilter>
  <conditionalFormatting sqref="A1:A1048576">
    <cfRule type="containsText" dxfId="7" priority="13" operator="containsText" text="successful">
      <formula>NOT(ISERROR(SEARCH("successful",A1)))</formula>
    </cfRule>
    <cfRule type="containsText" dxfId="6" priority="14" operator="containsText" text="canceled">
      <formula>NOT(ISERROR(SEARCH("canceled",A1)))</formula>
    </cfRule>
    <cfRule type="containsText" dxfId="5" priority="15" operator="containsText" text="live">
      <formula>NOT(ISERROR(SEARCH("live",A1)))</formula>
    </cfRule>
    <cfRule type="containsText" dxfId="4" priority="16" operator="containsText" text="failed">
      <formula>NOT(ISERROR(SEARCH("failed",A1)))</formula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max"/>
        <color rgb="FFFCFCFF"/>
        <color rgb="FF63BE7B"/>
      </colorScale>
    </cfRule>
  </conditionalFormatting>
  <conditionalFormatting sqref="E1:E1531 E1533:E1538">
    <cfRule type="containsText" dxfId="3" priority="1" operator="containsText" text="successful">
      <formula>NOT(ISERROR(SEARCH("successful",E1)))</formula>
    </cfRule>
    <cfRule type="containsText" dxfId="2" priority="2" operator="containsText" text="canceled">
      <formula>NOT(ISERROR(SEARCH("canceled",E1)))</formula>
    </cfRule>
    <cfRule type="containsText" dxfId="1" priority="3" operator="containsText" text="live">
      <formula>NOT(ISERROR(SEARCH("live",E1)))</formula>
    </cfRule>
    <cfRule type="containsText" dxfId="0" priority="4" operator="containsText" text="failed">
      <formula>NOT(ISERROR(SEARCH("failed",E1)))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Radhika Gogineni</cp:lastModifiedBy>
  <dcterms:created xsi:type="dcterms:W3CDTF">2017-04-20T15:17:24Z</dcterms:created>
  <dcterms:modified xsi:type="dcterms:W3CDTF">2022-05-10T12:25:23Z</dcterms:modified>
</cp:coreProperties>
</file>