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ek\Desktop\Excel\Skuteczne raporty\"/>
    </mc:Choice>
  </mc:AlternateContent>
  <xr:revisionPtr revIDLastSave="0" documentId="13_ncr:1_{48790A6D-A031-4713-B5C9-547020DC207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upil Exams" sheetId="1" r:id="rId1"/>
  </sheets>
  <definedNames>
    <definedName name="_xlnm._FilterDatabase" localSheetId="0" hidden="1">'Pupil Exams'!$A$3:$F$23</definedName>
    <definedName name="Centre_Dates">'Pupil Exams'!$I$4:$N$5</definedName>
    <definedName name="Pupil_name">'Pupil Exams'!$I$12</definedName>
    <definedName name="Pupil_table">'Pupil Exams'!$A$4:$F$23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4" i="1" l="1"/>
  <c r="I15" i="1"/>
  <c r="I16" i="1"/>
  <c r="I17" i="1"/>
  <c r="I13" i="1"/>
  <c r="N15" i="1"/>
  <c r="J13" i="1" a="1"/>
  <c r="J13" i="1" s="1"/>
  <c r="N14" i="1"/>
  <c r="N16" i="1"/>
  <c r="N17" i="1"/>
  <c r="N13" i="1"/>
  <c r="I10" i="1"/>
  <c r="N12" i="1"/>
  <c r="J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<sst xmlns="http://schemas.openxmlformats.org/spreadsheetml/2006/main" count="89" uniqueCount="51">
  <si>
    <t>ABRSM Examinations</t>
  </si>
  <si>
    <t>Lilly R Bennett</t>
  </si>
  <si>
    <t>Simon T Brent</t>
  </si>
  <si>
    <t>Helen P Brown</t>
  </si>
  <si>
    <t>David S Brown</t>
  </si>
  <si>
    <t>Georgia L Gough</t>
  </si>
  <si>
    <t>Lilly G Bennett</t>
  </si>
  <si>
    <t>Richard Y Taylor</t>
  </si>
  <si>
    <t>Simon D Smith</t>
  </si>
  <si>
    <t>Helen W Bennett</t>
  </si>
  <si>
    <t>Emily T Williams</t>
  </si>
  <si>
    <t>Instrument</t>
  </si>
  <si>
    <t>Grade</t>
  </si>
  <si>
    <t>Centre</t>
  </si>
  <si>
    <t>Date</t>
  </si>
  <si>
    <t>Time</t>
  </si>
  <si>
    <t>French Horn</t>
  </si>
  <si>
    <t>Piano</t>
  </si>
  <si>
    <t>Clarinet</t>
  </si>
  <si>
    <t>Flute</t>
  </si>
  <si>
    <t>Saxophone</t>
  </si>
  <si>
    <t>Manchester</t>
  </si>
  <si>
    <t>London</t>
  </si>
  <si>
    <t>York</t>
  </si>
  <si>
    <t>Bristol</t>
  </si>
  <si>
    <t>Oxford</t>
  </si>
  <si>
    <t>Edinburgh</t>
  </si>
  <si>
    <t>Exam Centre</t>
  </si>
  <si>
    <t>Harp</t>
  </si>
  <si>
    <t>Richard F Pierce-Hall</t>
  </si>
  <si>
    <t>Gregory H Jones</t>
  </si>
  <si>
    <t>Trumpet</t>
  </si>
  <si>
    <t>William F Taylor</t>
  </si>
  <si>
    <t>Drums</t>
  </si>
  <si>
    <t>James T Smythe</t>
  </si>
  <si>
    <t>Aaron P King</t>
  </si>
  <si>
    <t>Tuba</t>
  </si>
  <si>
    <t>David T Lovatt</t>
  </si>
  <si>
    <t>Phillip J Winters</t>
  </si>
  <si>
    <t>Violin</t>
  </si>
  <si>
    <t>Fenella B Winters</t>
  </si>
  <si>
    <t>Cello</t>
  </si>
  <si>
    <t>Timothy K Caruthers</t>
  </si>
  <si>
    <t>Petunia L Fox</t>
  </si>
  <si>
    <t>Pupil Search:</t>
  </si>
  <si>
    <t>Pupil Name</t>
  </si>
  <si>
    <t>Using VLOOKUP</t>
  </si>
  <si>
    <t>Using MATCH</t>
  </si>
  <si>
    <t>Formuła tablicowa</t>
  </si>
  <si>
    <t>Automatyczna iteracja, dzięki czemu dla każdego kolejnego wiersza przy przeciąganiu formuły wyszukaj pionowo (dla kolumny Using VLOOKUP)
w kolejnych wierszach wartości są pobierane z odpowiednich kolumn, więc nie trzeba kopiować tej formuły ręcznie dla każego wiersza i zmieniać nr kolumny</t>
  </si>
  <si>
    <t>Celem zadania było znalezienie odpowiednich wartości z tabeli dla wybranego ucznia "Pupil Name"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</si>
</sst>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16"/>
      <color rgb="FFFF0000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2" fillId="0" borderId="0" xfId="0" applyFont="1"/>
    <xf numFmtId="0" fontId="3" fillId="3" borderId="1" xfId="0" applyFont="1" applyFill="1" applyBorder="1" applyAlignment="1">
      <alignment horizontal="center"/>
    </xf>
    <xf numFmtId="14" fontId="3" fillId="3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1" fillId="5" borderId="1" xfId="0" applyFont="1" applyFill="1" applyBorder="1"/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14" fontId="0" fillId="7" borderId="1" xfId="0" applyNumberFormat="1" applyFill="1" applyBorder="1" applyAlignment="1">
      <alignment horizontal="center"/>
    </xf>
    <xf numFmtId="20" fontId="0" fillId="7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"/>
  <sheetViews>
    <sheetView tabSelected="1" zoomScaleNormal="100" workbookViewId="0">
      <selection activeCell="I21" sqref="I21"/>
    </sheetView>
  </sheetViews>
  <sheetFormatPr defaultRowHeight="14.4" x14ac:dyDescent="0.3"/>
  <cols>
    <col min="1" max="1" width="17.109375" customWidth="1"/>
    <col min="2" max="2" width="14.109375" bestFit="1" customWidth="1"/>
    <col min="3" max="3" width="13.88671875" style="1" customWidth="1"/>
    <col min="4" max="4" width="10.6640625" style="1" bestFit="1" customWidth="1"/>
    <col min="5" max="5" width="11.88671875" style="1" customWidth="1"/>
    <col min="6" max="6" width="5.6640625" style="1" bestFit="1" customWidth="1"/>
    <col min="7" max="7" width="3" customWidth="1"/>
    <col min="8" max="9" width="15.5546875" bestFit="1" customWidth="1"/>
    <col min="10" max="10" width="15" bestFit="1" customWidth="1"/>
    <col min="11" max="11" width="14.77734375" bestFit="1" customWidth="1"/>
    <col min="12" max="12" width="8.88671875" bestFit="1" customWidth="1"/>
    <col min="13" max="14" width="8.77734375" bestFit="1" customWidth="1"/>
  </cols>
  <sheetData>
    <row r="1" spans="1:18" ht="21" x14ac:dyDescent="0.4">
      <c r="A1" s="11" t="s">
        <v>0</v>
      </c>
    </row>
    <row r="3" spans="1:18" x14ac:dyDescent="0.3">
      <c r="A3" s="9" t="s">
        <v>45</v>
      </c>
      <c r="B3" s="9" t="s">
        <v>11</v>
      </c>
      <c r="C3" s="10" t="s">
        <v>12</v>
      </c>
      <c r="D3" s="10" t="s">
        <v>13</v>
      </c>
      <c r="E3" s="10" t="s">
        <v>14</v>
      </c>
      <c r="F3" s="10" t="s">
        <v>15</v>
      </c>
    </row>
    <row r="4" spans="1:18" x14ac:dyDescent="0.3">
      <c r="A4" s="2" t="s">
        <v>1</v>
      </c>
      <c r="B4" s="2" t="s">
        <v>16</v>
      </c>
      <c r="C4" s="6">
        <v>6</v>
      </c>
      <c r="D4" s="6" t="s">
        <v>23</v>
      </c>
      <c r="E4" s="7">
        <v>45452</v>
      </c>
      <c r="F4" s="8">
        <v>0.4375</v>
      </c>
      <c r="H4" s="4" t="s">
        <v>27</v>
      </c>
      <c r="I4" s="4" t="s">
        <v>24</v>
      </c>
      <c r="J4" s="4" t="s">
        <v>26</v>
      </c>
      <c r="K4" s="4" t="s">
        <v>22</v>
      </c>
      <c r="L4" s="4" t="s">
        <v>21</v>
      </c>
      <c r="M4" s="4" t="s">
        <v>25</v>
      </c>
      <c r="N4" s="4" t="s">
        <v>23</v>
      </c>
    </row>
    <row r="5" spans="1:18" x14ac:dyDescent="0.3">
      <c r="A5" s="2" t="s">
        <v>29</v>
      </c>
      <c r="B5" s="2" t="s">
        <v>17</v>
      </c>
      <c r="C5" s="6">
        <v>2</v>
      </c>
      <c r="D5" s="6" t="s">
        <v>22</v>
      </c>
      <c r="E5" s="7">
        <v>45458</v>
      </c>
      <c r="F5" s="8">
        <v>0.41666666666666669</v>
      </c>
      <c r="H5" s="4" t="s">
        <v>14</v>
      </c>
      <c r="I5" s="5">
        <v>41803</v>
      </c>
      <c r="J5" s="5">
        <v>41796</v>
      </c>
      <c r="K5" s="5">
        <v>41805</v>
      </c>
      <c r="L5" s="5">
        <v>41801</v>
      </c>
      <c r="M5" s="5">
        <v>41804</v>
      </c>
      <c r="N5" s="5">
        <v>41799</v>
      </c>
    </row>
    <row r="6" spans="1:18" x14ac:dyDescent="0.3">
      <c r="A6" s="2" t="s">
        <v>2</v>
      </c>
      <c r="B6" s="2" t="s">
        <v>39</v>
      </c>
      <c r="C6" s="6">
        <v>2</v>
      </c>
      <c r="D6" s="6" t="s">
        <v>21</v>
      </c>
      <c r="E6" s="7">
        <v>45454</v>
      </c>
      <c r="F6" s="8">
        <v>0.58333333333333337</v>
      </c>
    </row>
    <row r="7" spans="1:18" x14ac:dyDescent="0.3">
      <c r="A7" s="2" t="s">
        <v>3</v>
      </c>
      <c r="B7" s="2" t="s">
        <v>18</v>
      </c>
      <c r="C7" s="6">
        <v>3</v>
      </c>
      <c r="D7" s="6" t="s">
        <v>22</v>
      </c>
      <c r="E7" s="7">
        <v>45458</v>
      </c>
      <c r="F7" s="8">
        <v>0.4375</v>
      </c>
      <c r="H7" t="s">
        <v>50</v>
      </c>
    </row>
    <row r="8" spans="1:18" x14ac:dyDescent="0.3">
      <c r="A8" s="2" t="s">
        <v>4</v>
      </c>
      <c r="B8" s="2" t="s">
        <v>19</v>
      </c>
      <c r="C8" s="6">
        <v>5</v>
      </c>
      <c r="D8" s="6" t="s">
        <v>24</v>
      </c>
      <c r="E8" s="7">
        <v>45456</v>
      </c>
      <c r="F8" s="8">
        <v>0.41666666666666669</v>
      </c>
    </row>
    <row r="9" spans="1:18" ht="14.4" customHeight="1" x14ac:dyDescent="0.3">
      <c r="A9" s="2" t="s">
        <v>34</v>
      </c>
      <c r="B9" s="2" t="s">
        <v>17</v>
      </c>
      <c r="C9" s="6">
        <v>7</v>
      </c>
      <c r="D9" s="6" t="s">
        <v>25</v>
      </c>
      <c r="E9" s="7">
        <v>45457</v>
      </c>
      <c r="F9" s="8">
        <v>0.45833333333333331</v>
      </c>
      <c r="J9" t="s">
        <v>48</v>
      </c>
      <c r="L9" s="23" t="s">
        <v>49</v>
      </c>
      <c r="M9" s="24"/>
      <c r="N9" s="24"/>
      <c r="O9" s="24"/>
      <c r="P9" s="24"/>
      <c r="Q9" s="24"/>
      <c r="R9" s="24"/>
    </row>
    <row r="10" spans="1:18" ht="60.6" customHeight="1" x14ac:dyDescent="0.3">
      <c r="A10" s="2" t="s">
        <v>5</v>
      </c>
      <c r="B10" s="2" t="s">
        <v>20</v>
      </c>
      <c r="C10" s="6">
        <v>8</v>
      </c>
      <c r="D10" s="6" t="s">
        <v>23</v>
      </c>
      <c r="E10" s="7">
        <v>45452</v>
      </c>
      <c r="F10" s="8">
        <v>0.47916666666666669</v>
      </c>
      <c r="I10" s="22" t="str">
        <f ca="1">_xlfn.FORMULATEXT(I13)</f>
        <v>=VLOOKUP(Pupil_name;Pupil_table;ROWS(J$13:J14);FALSE)</v>
      </c>
      <c r="J10" s="22" t="str">
        <f ca="1">_xlfn.FORMULATEXT(J13)</f>
        <v>=VLOOKUP(J12; Pupil_table; MATCH(H13:H17; A3:F3;0); FALSE)</v>
      </c>
      <c r="L10" s="24"/>
      <c r="M10" s="24"/>
      <c r="N10" s="24"/>
      <c r="O10" s="24"/>
      <c r="P10" s="24"/>
      <c r="Q10" s="24"/>
      <c r="R10" s="24"/>
    </row>
    <row r="11" spans="1:18" ht="18" x14ac:dyDescent="0.35">
      <c r="A11" s="2" t="s">
        <v>6</v>
      </c>
      <c r="B11" s="2" t="s">
        <v>16</v>
      </c>
      <c r="C11" s="6">
        <v>1</v>
      </c>
      <c r="D11" s="6" t="s">
        <v>22</v>
      </c>
      <c r="E11" s="7">
        <v>45458</v>
      </c>
      <c r="F11" s="8">
        <v>0.47916666666666669</v>
      </c>
      <c r="H11" s="12" t="s">
        <v>44</v>
      </c>
      <c r="I11" s="15" t="s">
        <v>46</v>
      </c>
      <c r="J11" s="16" t="s">
        <v>47</v>
      </c>
    </row>
    <row r="12" spans="1:18" x14ac:dyDescent="0.3">
      <c r="A12" s="2" t="s">
        <v>7</v>
      </c>
      <c r="B12" s="2" t="s">
        <v>17</v>
      </c>
      <c r="C12" s="6">
        <v>4</v>
      </c>
      <c r="D12" s="6" t="s">
        <v>22</v>
      </c>
      <c r="E12" s="7">
        <v>45458</v>
      </c>
      <c r="F12" s="8">
        <v>0.52083333333333337</v>
      </c>
      <c r="H12" s="3" t="s">
        <v>45</v>
      </c>
      <c r="I12" s="17" t="s">
        <v>43</v>
      </c>
      <c r="J12" s="2" t="s">
        <v>30</v>
      </c>
      <c r="N12" t="str">
        <f ca="1">_xlfn.FORMULATEXT(N13)</f>
        <v>=ROWS(J$13:J14)</v>
      </c>
    </row>
    <row r="13" spans="1:18" x14ac:dyDescent="0.3">
      <c r="A13" s="2" t="s">
        <v>8</v>
      </c>
      <c r="B13" s="2" t="s">
        <v>39</v>
      </c>
      <c r="C13" s="6">
        <v>5</v>
      </c>
      <c r="D13" s="6" t="s">
        <v>26</v>
      </c>
      <c r="E13" s="7">
        <v>45449</v>
      </c>
      <c r="F13" s="8">
        <v>0.58333333333333337</v>
      </c>
      <c r="H13" s="3" t="s">
        <v>11</v>
      </c>
      <c r="I13" s="13" t="str">
        <f>VLOOKUP(Pupil_name,Pupil_table,ROWS(J$13:J14),FALSE)</f>
        <v>Harp</v>
      </c>
      <c r="J13" s="18" t="str" cm="1">
        <f t="array" ref="J13:J17">VLOOKUP(J12, Pupil_table, MATCH(H13:H17, A3:F3,0), FALSE)</f>
        <v>Trumpet</v>
      </c>
      <c r="N13">
        <f>ROWS(J$13:J14)</f>
        <v>2</v>
      </c>
    </row>
    <row r="14" spans="1:18" x14ac:dyDescent="0.3">
      <c r="A14" s="2" t="s">
        <v>9</v>
      </c>
      <c r="B14" s="2" t="s">
        <v>19</v>
      </c>
      <c r="C14" s="6">
        <v>6</v>
      </c>
      <c r="D14" s="6" t="s">
        <v>24</v>
      </c>
      <c r="E14" s="7">
        <v>45456</v>
      </c>
      <c r="F14" s="8">
        <v>0.44444444444444442</v>
      </c>
      <c r="H14" s="3" t="s">
        <v>12</v>
      </c>
      <c r="I14" s="13">
        <f>VLOOKUP(Pupil_name,Pupil_table,ROWS(J$13:J15),FALSE)</f>
        <v>6</v>
      </c>
      <c r="J14" s="18">
        <v>4</v>
      </c>
      <c r="N14">
        <f>ROWS(J$13:J15)</f>
        <v>3</v>
      </c>
    </row>
    <row r="15" spans="1:18" x14ac:dyDescent="0.3">
      <c r="A15" s="2" t="s">
        <v>10</v>
      </c>
      <c r="B15" s="2" t="s">
        <v>41</v>
      </c>
      <c r="C15" s="6">
        <v>2</v>
      </c>
      <c r="D15" s="6" t="s">
        <v>25</v>
      </c>
      <c r="E15" s="7">
        <v>45457</v>
      </c>
      <c r="F15" s="8">
        <v>0.5</v>
      </c>
      <c r="H15" s="3" t="s">
        <v>13</v>
      </c>
      <c r="I15" s="13" t="str">
        <f>VLOOKUP(Pupil_name,Pupil_table,ROWS(J$13:J16),FALSE)</f>
        <v>Oxford</v>
      </c>
      <c r="J15" s="18" t="str">
        <v>Edinburgh</v>
      </c>
      <c r="N15">
        <f>ROWS(J$13:J16)</f>
        <v>4</v>
      </c>
    </row>
    <row r="16" spans="1:18" x14ac:dyDescent="0.3">
      <c r="A16" s="2" t="s">
        <v>43</v>
      </c>
      <c r="B16" s="2" t="s">
        <v>28</v>
      </c>
      <c r="C16" s="6">
        <v>6</v>
      </c>
      <c r="D16" s="6" t="s">
        <v>25</v>
      </c>
      <c r="E16" s="7">
        <v>45457</v>
      </c>
      <c r="F16" s="8">
        <v>0.60416666666666663</v>
      </c>
      <c r="H16" s="3" t="s">
        <v>14</v>
      </c>
      <c r="I16" s="14">
        <f>VLOOKUP(Pupil_name,Pupil_table,ROWS(J$13:J17),FALSE)</f>
        <v>45457</v>
      </c>
      <c r="J16" s="19">
        <v>45449</v>
      </c>
      <c r="N16">
        <f>ROWS(J$13:J17)</f>
        <v>5</v>
      </c>
    </row>
    <row r="17" spans="1:14" x14ac:dyDescent="0.3">
      <c r="A17" s="2" t="s">
        <v>30</v>
      </c>
      <c r="B17" s="2" t="s">
        <v>31</v>
      </c>
      <c r="C17" s="6">
        <v>4</v>
      </c>
      <c r="D17" s="6" t="s">
        <v>26</v>
      </c>
      <c r="E17" s="7">
        <v>45449</v>
      </c>
      <c r="F17" s="8">
        <v>0.61111111111111105</v>
      </c>
      <c r="H17" s="3" t="s">
        <v>15</v>
      </c>
      <c r="I17" s="21">
        <f>VLOOKUP(Pupil_name,Pupil_table,ROWS(J$13:J18),FALSE)</f>
        <v>0.60416666666666663</v>
      </c>
      <c r="J17" s="20">
        <v>0.61111111111111105</v>
      </c>
      <c r="N17">
        <f>ROWS(J$13:J18)</f>
        <v>6</v>
      </c>
    </row>
    <row r="18" spans="1:14" x14ac:dyDescent="0.3">
      <c r="A18" s="2" t="s">
        <v>32</v>
      </c>
      <c r="B18" s="2" t="s">
        <v>33</v>
      </c>
      <c r="C18" s="6">
        <v>6</v>
      </c>
      <c r="D18" s="6" t="s">
        <v>23</v>
      </c>
      <c r="E18" s="7">
        <v>45452</v>
      </c>
      <c r="F18" s="8">
        <v>0.58333333333333337</v>
      </c>
    </row>
    <row r="19" spans="1:14" x14ac:dyDescent="0.3">
      <c r="A19" s="2" t="s">
        <v>35</v>
      </c>
      <c r="B19" s="2" t="s">
        <v>36</v>
      </c>
      <c r="C19" s="6">
        <v>8</v>
      </c>
      <c r="D19" s="6" t="s">
        <v>24</v>
      </c>
      <c r="E19" s="7">
        <v>45456</v>
      </c>
      <c r="F19" s="8">
        <v>0.47222222222222227</v>
      </c>
    </row>
    <row r="20" spans="1:14" x14ac:dyDescent="0.3">
      <c r="A20" s="2" t="s">
        <v>37</v>
      </c>
      <c r="B20" s="2" t="s">
        <v>18</v>
      </c>
      <c r="C20" s="6">
        <v>3</v>
      </c>
      <c r="D20" s="6" t="s">
        <v>21</v>
      </c>
      <c r="E20" s="7">
        <v>45454</v>
      </c>
      <c r="F20" s="8">
        <v>0.60416666666666663</v>
      </c>
    </row>
    <row r="21" spans="1:14" x14ac:dyDescent="0.3">
      <c r="A21" s="2" t="s">
        <v>38</v>
      </c>
      <c r="B21" s="2" t="s">
        <v>39</v>
      </c>
      <c r="C21" s="6">
        <v>6</v>
      </c>
      <c r="D21" s="6" t="s">
        <v>21</v>
      </c>
      <c r="E21" s="7">
        <v>45454</v>
      </c>
      <c r="F21" s="8">
        <v>0.63888888888888895</v>
      </c>
    </row>
    <row r="22" spans="1:14" x14ac:dyDescent="0.3">
      <c r="A22" s="2" t="s">
        <v>40</v>
      </c>
      <c r="B22" s="2" t="s">
        <v>41</v>
      </c>
      <c r="C22" s="6">
        <v>8</v>
      </c>
      <c r="D22" s="6" t="s">
        <v>23</v>
      </c>
      <c r="E22" s="7">
        <v>45452</v>
      </c>
      <c r="F22" s="8">
        <v>0.625</v>
      </c>
    </row>
    <row r="23" spans="1:14" x14ac:dyDescent="0.3">
      <c r="A23" s="2" t="s">
        <v>42</v>
      </c>
      <c r="B23" s="2" t="s">
        <v>18</v>
      </c>
      <c r="C23" s="6">
        <v>5</v>
      </c>
      <c r="D23" s="6" t="s">
        <v>22</v>
      </c>
      <c r="E23" s="7">
        <v>45458</v>
      </c>
      <c r="F23" s="8">
        <v>0.60416666666666663</v>
      </c>
    </row>
    <row r="26" spans="1:14" x14ac:dyDescent="0.3">
      <c r="D26"/>
    </row>
    <row r="27" spans="1:14" x14ac:dyDescent="0.3">
      <c r="D27"/>
    </row>
    <row r="28" spans="1:14" x14ac:dyDescent="0.3">
      <c r="D28"/>
    </row>
    <row r="29" spans="1:14" x14ac:dyDescent="0.3">
      <c r="D29"/>
    </row>
    <row r="30" spans="1:14" x14ac:dyDescent="0.3">
      <c r="D30"/>
    </row>
    <row r="31" spans="1:14" x14ac:dyDescent="0.3">
      <c r="D31"/>
    </row>
  </sheetData>
  <mergeCells count="1">
    <mergeCell ref="L9:R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Pupil Exams</vt:lpstr>
      <vt:lpstr>Centre_Dates</vt:lpstr>
      <vt:lpstr>Pupil_name</vt:lpstr>
      <vt:lpstr>Pupil_table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Margaret Brown</dc:creator>
  <cp:lastModifiedBy>Polak Radosław (STUD)</cp:lastModifiedBy>
  <dcterms:created xsi:type="dcterms:W3CDTF">2018-03-18T16:01:44Z</dcterms:created>
  <dcterms:modified xsi:type="dcterms:W3CDTF">2024-09-05T19:35:09Z</dcterms:modified>
</cp:coreProperties>
</file>